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12340" firstSheet="14" activeTab="18"/>
  </bookViews>
  <sheets>
    <sheet name="封面" sheetId="1" r:id="rId1"/>
    <sheet name="目录" sheetId="2" r:id="rId2"/>
    <sheet name="1部门收支总体情况表" sheetId="3" r:id="rId3"/>
    <sheet name="2部门收入总体情况表" sheetId="4" r:id="rId4"/>
    <sheet name="3部门支出总体情况表" sheetId="5" r:id="rId5"/>
    <sheet name="4支出分类(政府预算)" sheetId="6" r:id="rId6"/>
    <sheet name="5支出分类（部门预算）" sheetId="7" r:id="rId7"/>
    <sheet name="6财政拨款收支总体情况表" sheetId="8" r:id="rId8"/>
    <sheet name="7一般公共预算支出情况表" sheetId="9" r:id="rId9"/>
    <sheet name="8一般公共预算基本支出情况表" sheetId="25" r:id="rId10"/>
    <sheet name="9工资福利(政府预算)" sheetId="10" r:id="rId11"/>
    <sheet name="10工资福利" sheetId="11" r:id="rId12"/>
    <sheet name="11个人家庭(政府预算)" sheetId="12" r:id="rId13"/>
    <sheet name="12个人家庭" sheetId="13" r:id="rId14"/>
    <sheet name="13商品服务(政府预算)" sheetId="14" r:id="rId15"/>
    <sheet name="14商品服务" sheetId="15" r:id="rId16"/>
    <sheet name="15一般公共预算“三公”经费支出情况表" sheetId="16" r:id="rId17"/>
    <sheet name="16政府性基金预算支出情况表" sheetId="17" r:id="rId18"/>
    <sheet name="17政府性基金(政府预算)" sheetId="18" r:id="rId19"/>
    <sheet name="18政府性基金（部门预算）" sheetId="19" r:id="rId20"/>
    <sheet name="19国有资本经营预算" sheetId="20" r:id="rId21"/>
    <sheet name="20财政专户管理资金" sheetId="21" r:id="rId22"/>
    <sheet name="21专项清单" sheetId="22" r:id="rId23"/>
    <sheet name="22项目支出绩效目标表" sheetId="23" r:id="rId24"/>
    <sheet name="23整体支出绩效目标表" sheetId="24" r:id="rId2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<sst xmlns="http://schemas.openxmlformats.org/spreadsheetml/2006/main" count="1524" uniqueCount="551">
  <si>
    <t>2023年部门预算公开表</t>
  </si>
  <si>
    <t>单位编码：</t>
  </si>
  <si>
    <t>605001</t>
  </si>
  <si>
    <t>单位名称：</t>
  </si>
  <si>
    <t>醴陵市医疗保障局</t>
  </si>
  <si>
    <t>部门预算公开表</t>
  </si>
  <si>
    <t>一、部门预算报表</t>
  </si>
  <si>
    <t>部门收支总体情况表</t>
  </si>
  <si>
    <t>部门收入总体情况表</t>
  </si>
  <si>
    <t>部门支出总体情况表</t>
  </si>
  <si>
    <t>支出预算分类汇总表（按政府预算经济分类）</t>
  </si>
  <si>
    <t>支出预算分类汇总表（按部门预算经济分类）</t>
  </si>
  <si>
    <t>财政拨款收支总体情况表</t>
  </si>
  <si>
    <t>一般公共预算支出情况表</t>
  </si>
  <si>
    <t>一般公共预算基本支出情况表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</si>
  <si>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</si>
  <si>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</si>
  <si>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</si>
  <si>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</si>
  <si>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</si>
  <si>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</si>
  <si>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一般公共预算“三公”经费支出情况表</t>
  </si>
  <si>
    <t>政府性基金预算支出情况表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</si>
  <si>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</si>
  <si>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</si>
  <si>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</si>
  <si>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</si>
  <si>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</si>
  <si>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</si>
  <si>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</si>
  <si>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部门公开表01</t>
  </si>
  <si>
    <t>单位：605001_醴陵市医疗保障局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</si>
  <si>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</si>
  <si>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</si>
  <si>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</si>
  <si>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</si>
  <si>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</si>
  <si>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</si>
  <si>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</si>
  <si>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</si>
  <si>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</si>
  <si>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</si>
  <si>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</si>
  <si>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</si>
  <si>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</si>
  <si>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</si>
  <si>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</si>
  <si>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</si>
  <si>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</si>
  <si>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</si>
  <si>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</si>
  <si>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</si>
  <si>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</si>
  <si>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</si>
  <si>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</si>
  <si>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</si>
  <si>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</si>
  <si>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</si>
  <si>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</si>
  <si>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</si>
  <si>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</si>
  <si>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</si>
  <si>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</si>
  <si>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</si>
  <si>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</si>
  <si>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</si>
  <si>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</si>
  <si>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</si>
  <si>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</si>
  <si>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</si>
  <si>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</si>
  <si>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</si>
  <si>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</si>
  <si>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</si>
  <si>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</si>
  <si>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</si>
  <si>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</si>
  <si>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</si>
  <si>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</si>
  <si>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</si>
  <si>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</si>
  <si>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</si>
  <si>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</si>
  <si>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</si>
  <si>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</si>
  <si>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</si>
  <si>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</si>
  <si>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</si>
  <si>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</si>
  <si>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</si>
  <si>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</si>
  <si>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</si>
  <si>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</si>
  <si>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</si>
  <si>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</si>
  <si>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</si>
  <si>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</si>
  <si>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</si>
  <si>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</si>
  <si>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</si>
  <si>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</si>
  <si>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</si>
  <si>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</si>
  <si>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</si>
  <si>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</si>
  <si>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</si>
  <si>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</si>
  <si>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</si>
  <si>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</si>
  <si>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</si>
  <si>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</si>
  <si>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</si>
  <si>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</si>
  <si>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</si>
  <si>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</si>
  <si>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</si>
  <si>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</si>
  <si>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</si>
  <si>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</si>
  <si>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</si>
  <si>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</si>
  <si>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</si>
  <si>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</si>
  <si>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</si>
  <si>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</si>
  <si>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</si>
  <si>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</si>
  <si>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</si>
  <si>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</si>
  <si>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</si>
  <si>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</si>
  <si>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</si>
  <si>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</si>
  <si>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</si>
  <si>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</si>
  <si>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</si>
  <si>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</si>
  <si>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</si>
  <si>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</si>
  <si>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</si>
  <si>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</si>
  <si>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</si>
  <si>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</si>
  <si>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</si>
  <si>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</si>
  <si>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</si>
  <si>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</si>
  <si>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</si>
  <si>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</si>
  <si>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</si>
  <si>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</si>
  <si>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</si>
  <si>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</si>
  <si>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</si>
  <si>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 xml:space="preserve">  605001</t>
  </si>
  <si>
    <t xml:space="preserve">  醴陵市医疗保障局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</si>
  <si>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</si>
  <si>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</si>
  <si>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</si>
  <si>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</si>
  <si>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</si>
  <si>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</si>
  <si>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</si>
  <si>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</si>
  <si>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</si>
  <si>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</si>
  <si>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</si>
  <si>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</si>
  <si>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社会保障和就业支出</t>
  </si>
  <si>
    <t>05</t>
  </si>
  <si>
    <t>行政事业单位养老支出</t>
  </si>
  <si>
    <t>208</t>
  </si>
  <si>
    <t xml:space="preserve">    2080505</t>
  </si>
  <si>
    <t xml:space="preserve">    机关事业单位基本养老保险缴费支出</t>
  </si>
  <si>
    <t>210</t>
  </si>
  <si>
    <t>卫生健康支出</t>
  </si>
  <si>
    <t>11</t>
  </si>
  <si>
    <t>行政事业单位医疗</t>
  </si>
  <si>
    <t>01</t>
  </si>
  <si>
    <t xml:space="preserve">    2101101</t>
  </si>
  <si>
    <t xml:space="preserve">    行政单位医疗</t>
  </si>
  <si>
    <t>12</t>
  </si>
  <si>
    <t>财政对基本医疗保险基金的补助</t>
  </si>
  <si>
    <t>99</t>
  </si>
  <si>
    <t xml:space="preserve">    2101299</t>
  </si>
  <si>
    <t xml:space="preserve">    财政对其他基本医疗保险基金的补助</t>
  </si>
  <si>
    <t>13</t>
  </si>
  <si>
    <t>医疗救助</t>
  </si>
  <si>
    <t xml:space="preserve">    2101399</t>
  </si>
  <si>
    <t xml:space="preserve">    其他医疗救助支出</t>
  </si>
  <si>
    <t>15</t>
  </si>
  <si>
    <t>医疗保障管理事务</t>
  </si>
  <si>
    <t xml:space="preserve">    2101501</t>
  </si>
  <si>
    <t xml:space="preserve">    行政运行</t>
  </si>
  <si>
    <t>04</t>
  </si>
  <si>
    <t xml:space="preserve">    2101504</t>
  </si>
  <si>
    <t xml:space="preserve">    信息化建设</t>
  </si>
  <si>
    <t xml:space="preserve">    2101599</t>
  </si>
  <si>
    <t xml:space="preserve">    其他医疗保障管理事务支出</t>
  </si>
  <si>
    <t>221</t>
  </si>
  <si>
    <t>住房保障支出</t>
  </si>
  <si>
    <t>02</t>
  </si>
  <si>
    <t>住房改革支出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</si>
  <si>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</si>
  <si>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</si>
  <si>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</si>
  <si>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</si>
  <si>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</si>
  <si>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</si>
  <si>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</si>
  <si>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</si>
  <si>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</si>
  <si>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</si>
  <si>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</si>
  <si>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</si>
  <si>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</si>
  <si>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</si>
  <si>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</si>
  <si>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</si>
  <si>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</si>
  <si>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</si>
  <si>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</si>
  <si>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</si>
  <si>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605001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</si>
  <si>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</si>
  <si>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</si>
  <si>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</si>
  <si>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</si>
  <si>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</si>
  <si>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</si>
  <si>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</si>
  <si>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</si>
  <si>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</si>
  <si>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</si>
  <si>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</si>
  <si>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</si>
  <si>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</si>
  <si>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</si>
  <si>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</si>
  <si>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</si>
  <si>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</si>
  <si>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</si>
  <si>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</si>
  <si>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</si>
  <si>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</si>
  <si>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</si>
  <si>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</si>
  <si>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</si>
  <si>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</si>
  <si>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>其他运转类</t>
  </si>
  <si>
    <t>特定目标类</t>
  </si>
  <si>
    <t xml:space="preserve">     2080505</t>
  </si>
  <si>
    <t xml:space="preserve">     2101101</t>
  </si>
  <si>
    <t xml:space="preserve">     2101299</t>
  </si>
  <si>
    <t xml:space="preserve">     2101399</t>
  </si>
  <si>
    <t xml:space="preserve">     2101501</t>
  </si>
  <si>
    <t xml:space="preserve">     2101504</t>
  </si>
  <si>
    <t xml:space="preserve">     2101599</t>
  </si>
  <si>
    <t xml:space="preserve">     2210201</t>
  </si>
  <si>
    <t>部门公开表08</t>
  </si>
  <si>
    <t>部门：605001_醴陵市医疗保障局</t>
  </si>
  <si>
    <t>单位：万元</t>
  </si>
  <si>
    <t>部门预算支出经济分类科目</t>
  </si>
  <si>
    <t>本年一般公共预算基本支出</t>
  </si>
  <si>
    <t>科目代码</t>
  </si>
  <si>
    <t>301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</si>
  <si>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</si>
  <si>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</si>
  <si>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</si>
  <si>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</si>
  <si>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</si>
  <si>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</si>
  <si>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</si>
  <si>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</si>
  <si>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</si>
  <si>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</si>
  <si>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</si>
  <si>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</si>
  <si>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 xml:space="preserve">  30112</t>
  </si>
  <si>
    <t xml:space="preserve">  其他社会保障缴费</t>
  </si>
  <si>
    <t xml:space="preserve">  30113</t>
  </si>
  <si>
    <t xml:space="preserve">  住房公积金</t>
  </si>
  <si>
    <t xml:space="preserve">  30199</t>
  </si>
  <si>
    <t xml:space="preserve">  其他工资福利支出</t>
  </si>
  <si>
    <t>302</t>
  </si>
  <si>
    <t>商品和服务支出</t>
  </si>
  <si>
    <t xml:space="preserve">  30201</t>
  </si>
  <si>
    <t xml:space="preserve">  办公费</t>
  </si>
  <si>
    <t xml:space="preserve">  30205</t>
  </si>
  <si>
    <t xml:space="preserve">  水费</t>
  </si>
  <si>
    <t xml:space="preserve">  30206</t>
  </si>
  <si>
    <t xml:space="preserve">  电费</t>
  </si>
  <si>
    <t xml:space="preserve">  30209</t>
  </si>
  <si>
    <t xml:space="preserve">  物业管理费</t>
  </si>
  <si>
    <t xml:space="preserve">  30211</t>
  </si>
  <si>
    <t xml:space="preserve">  差旅费</t>
  </si>
  <si>
    <t xml:space="preserve">  30214</t>
  </si>
  <si>
    <t xml:space="preserve">  租赁费</t>
  </si>
  <si>
    <t xml:space="preserve">  30215</t>
  </si>
  <si>
    <t xml:space="preserve">  会议费</t>
  </si>
  <si>
    <t xml:space="preserve">  30216</t>
  </si>
  <si>
    <t xml:space="preserve">  培训费</t>
  </si>
  <si>
    <t xml:space="preserve">  30217</t>
  </si>
  <si>
    <t xml:space="preserve">  公务接待费</t>
  </si>
  <si>
    <t xml:space="preserve">  30226</t>
  </si>
  <si>
    <t xml:space="preserve">  劳务费</t>
  </si>
  <si>
    <t xml:space="preserve">  30228</t>
  </si>
  <si>
    <t xml:space="preserve">  工会经费</t>
  </si>
  <si>
    <t xml:space="preserve">  30229</t>
  </si>
  <si>
    <t xml:space="preserve">  福利费</t>
  </si>
  <si>
    <t xml:space="preserve">  30231</t>
  </si>
  <si>
    <t xml:space="preserve">  公务用车运行维护费</t>
  </si>
  <si>
    <t xml:space="preserve">  30299</t>
  </si>
  <si>
    <t xml:space="preserve">  其他商品和服务支出</t>
  </si>
  <si>
    <t>303</t>
  </si>
  <si>
    <t xml:space="preserve">  30301</t>
  </si>
  <si>
    <t xml:space="preserve">  离休费</t>
  </si>
  <si>
    <t xml:space="preserve">  30302</t>
  </si>
  <si>
    <t xml:space="preserve">  退休费</t>
  </si>
  <si>
    <t xml:space="preserve">  30305</t>
  </si>
  <si>
    <t xml:space="preserve">  生活补助</t>
  </si>
  <si>
    <t xml:space="preserve">  30339</t>
  </si>
  <si>
    <t xml:space="preserve">  其他对个人和家庭的补助</t>
  </si>
  <si>
    <t>部门公开表09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</si>
  <si>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</si>
  <si>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</si>
  <si>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</si>
  <si>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</si>
  <si>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</si>
  <si>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部门公开表10</t>
  </si>
  <si>
    <t>工资津补贴</t>
  </si>
  <si>
    <r>
      <rPr>
        <b/>
        <sz val="8"/>
        <rFont val="SimSun"/>
        <charset val="134"/>
      </rPr>
      <t>社会保障缴费</t>
    </r>
    <r>
      <rPr>
        <b/>
        <sz val="8"/>
        <rFont val="Arial"/>
        <charset val="134"/>
      </rPr>
      <t xml:space="preserve">					</t>
    </r>
    <r>
      <rPr>
        <b/>
        <sz val="8"/>
        <rFont val="SimSun"/>
        <charset val="134"/>
      </rPr>
      <t xml:space="preserve"> </t>
    </r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</si>
  <si>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</si>
  <si>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</si>
  <si>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</si>
  <si>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</si>
  <si>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</si>
  <si>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</si>
  <si>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</si>
  <si>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</si>
  <si>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</si>
  <si>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</si>
  <si>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</si>
  <si>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</si>
  <si>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</si>
  <si>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</si>
  <si>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</si>
  <si>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</si>
  <si>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</si>
  <si>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</si>
  <si>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</si>
  <si>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</si>
  <si>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</si>
  <si>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</si>
  <si>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</si>
  <si>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</si>
  <si>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</si>
  <si>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</si>
  <si>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</si>
  <si>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</si>
  <si>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</si>
  <si>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</si>
  <si>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</si>
  <si>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</si>
  <si>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</si>
  <si>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</si>
  <si>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</si>
  <si>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</si>
  <si>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</si>
  <si>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</si>
  <si>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</si>
  <si>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</si>
  <si>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</si>
  <si>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</si>
  <si>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</si>
  <si>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</si>
  <si>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</si>
  <si>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</si>
  <si>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</si>
  <si>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</si>
  <si>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</si>
  <si>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</si>
  <si>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</si>
  <si>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</si>
  <si>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</si>
  <si>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</si>
  <si>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</si>
  <si>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</si>
  <si>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</si>
  <si>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</si>
  <si>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</si>
  <si>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</si>
  <si>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</si>
  <si>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605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</si>
  <si>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</si>
  <si>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</si>
  <si>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</si>
  <si>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</si>
  <si>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</si>
  <si>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</si>
  <si>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</si>
  <si>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</si>
  <si>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</si>
  <si>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部门公开表16</t>
  </si>
  <si>
    <t>本年政府性基金预算支出</t>
  </si>
  <si>
    <t>部门公开表17</t>
  </si>
  <si>
    <t>部门公开表18</t>
  </si>
  <si>
    <t>部门公开表19</t>
  </si>
  <si>
    <t>国有资本经营预算支出表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</si>
  <si>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</si>
  <si>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</si>
  <si>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</si>
  <si>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</si>
  <si>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</si>
  <si>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</si>
  <si>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</si>
  <si>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</si>
  <si>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</si>
  <si>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</si>
  <si>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</si>
  <si>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</si>
  <si>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</si>
  <si>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</si>
  <si>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</si>
  <si>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</si>
  <si>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</si>
  <si>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605001</t>
  </si>
  <si>
    <t xml:space="preserve">   运转经费1</t>
  </si>
  <si>
    <t xml:space="preserve">   运转经费2</t>
  </si>
  <si>
    <t xml:space="preserve">   争资引项工作经费</t>
  </si>
  <si>
    <t xml:space="preserve">   城乡居民医保工作经费</t>
  </si>
  <si>
    <t xml:space="preserve">   打击欺诈骗保专项</t>
  </si>
  <si>
    <t xml:space="preserve">   改制企业医疗保险资金</t>
  </si>
  <si>
    <t xml:space="preserve">   改制企业职工医保待遇补差</t>
  </si>
  <si>
    <t xml:space="preserve">   陶研所成建制划转相关人员医保缴费</t>
  </si>
  <si>
    <t xml:space="preserve">   系统软件开发、维护费</t>
  </si>
  <si>
    <t xml:space="preserve">   专家评审</t>
  </si>
  <si>
    <t>部门公开表22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</si>
  <si>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</si>
  <si>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</si>
  <si>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</si>
  <si>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</si>
  <si>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</si>
  <si>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</si>
  <si>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</si>
  <si>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</si>
  <si>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</si>
  <si>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</si>
  <si>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</si>
  <si>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</si>
  <si>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</si>
  <si>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</si>
  <si>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城乡居民医保工作经费</t>
  </si>
  <si>
    <t>城乡居民医保工作经费，镇街医保征缴工作经费</t>
  </si>
  <si>
    <t>满意度指标</t>
  </si>
  <si>
    <t>服务对象满意度指标</t>
  </si>
  <si>
    <t>职工满意度</t>
  </si>
  <si>
    <t>&gt;=90%</t>
  </si>
  <si>
    <t>职工满意度 定量 &gt;=90% 百分比</t>
  </si>
  <si>
    <t>%</t>
  </si>
  <si>
    <t>定量</t>
  </si>
  <si>
    <t>成本指标</t>
  </si>
  <si>
    <t>经济成本指标</t>
  </si>
  <si>
    <t>专项支出安排金额</t>
  </si>
  <si>
    <t>*万元</t>
  </si>
  <si>
    <t>专项支出安排金额 定量 *万元 *万元</t>
  </si>
  <si>
    <t>产出指标</t>
  </si>
  <si>
    <t>数量指标</t>
  </si>
  <si>
    <t>质量指标</t>
  </si>
  <si>
    <t>时效指标</t>
  </si>
  <si>
    <t>效益指标</t>
  </si>
  <si>
    <t>社会效益指标</t>
  </si>
  <si>
    <t>医保征缴需要保障水平</t>
  </si>
  <si>
    <t>应保尽保</t>
  </si>
  <si>
    <t>定性</t>
  </si>
  <si>
    <t xml:space="preserve">  打击欺诈骗保专项</t>
  </si>
  <si>
    <t>打击欺诈骗保，维护医保基金安全</t>
  </si>
  <si>
    <t>居民满意度</t>
  </si>
  <si>
    <t>居民满意度 定量 &gt;=90% 百分比</t>
  </si>
  <si>
    <t>维护基金安全需要水平</t>
  </si>
  <si>
    <t>单位正基金安全需要保障水平 定性 应保尽保 应保尽保</t>
  </si>
  <si>
    <t>万元</t>
  </si>
  <si>
    <t xml:space="preserve">  改制企业医疗保险资金</t>
  </si>
  <si>
    <t>改制企业医疗保险资金</t>
  </si>
  <si>
    <t>改制医疗保险资金需要保障水平</t>
  </si>
  <si>
    <t>改制企业医疗保险需要保障水平 定性 应保尽保 应保尽保</t>
  </si>
  <si>
    <t xml:space="preserve"> </t>
  </si>
  <si>
    <t xml:space="preserve">  改制企业职工医保待遇补差</t>
  </si>
  <si>
    <t>改制企业职工医保待遇补差</t>
  </si>
  <si>
    <t>改制企业职工医保需要保障水平</t>
  </si>
  <si>
    <t>改制企业职工医保需要保障水平 定性 应保尽保 应保尽保</t>
  </si>
  <si>
    <t>百分比</t>
  </si>
  <si>
    <t xml:space="preserve">  陶研所成建制划转相关人员医保缴费</t>
  </si>
  <si>
    <t>陶研所成建制划转相关人员医保缴费，医保代缴</t>
  </si>
  <si>
    <t>陶研所医保代缴需要保障水平</t>
  </si>
  <si>
    <t>陶研所医保代缴需要保障水平 定性 应保尽保 应保尽保</t>
  </si>
  <si>
    <t xml:space="preserve">  系统软件开发、维护费</t>
  </si>
  <si>
    <t>系统软件开发、维护费，保障系统正常运行，网络畅通</t>
  </si>
  <si>
    <t>系统正常运转需要保障水平</t>
  </si>
  <si>
    <t>单位系统运行需要保障水平 定性 应保尽保 应保尽保</t>
  </si>
  <si>
    <t xml:space="preserve">  运转经费1</t>
  </si>
  <si>
    <t>单位运转经费1保日常运转</t>
  </si>
  <si>
    <t>生态环境成本指标</t>
  </si>
  <si>
    <t>社会成本指标</t>
  </si>
  <si>
    <t>公用支出安排金额</t>
  </si>
  <si>
    <t>公用支出安排金额 定量 *万元 *万元</t>
  </si>
  <si>
    <t>1</t>
  </si>
  <si>
    <t>可持续影响指标</t>
  </si>
  <si>
    <t>单位正常运转需要保障水平</t>
  </si>
  <si>
    <t>单位正常运转需要保障水平 定性 应保尽保 应保尽保</t>
  </si>
  <si>
    <t>经济效益指标</t>
  </si>
  <si>
    <t>生态效益指标</t>
  </si>
  <si>
    <t xml:space="preserve">	 公用支出安排金额</t>
  </si>
  <si>
    <t xml:space="preserve">公用支出安排金额 </t>
  </si>
  <si>
    <t xml:space="preserve">  运转经费2</t>
  </si>
  <si>
    <t>运转经费2保运转</t>
  </si>
  <si>
    <t xml:space="preserve">  争资引项工作经费</t>
  </si>
  <si>
    <t>争资引项</t>
  </si>
  <si>
    <t xml:space="preserve">  专家评审</t>
  </si>
  <si>
    <t>专家评审，规范报销，追回违规医保报销</t>
  </si>
  <si>
    <t>违规报销减少</t>
  </si>
  <si>
    <t>减少</t>
  </si>
  <si>
    <t>部门公开表23</t>
  </si>
  <si>
    <t>整体支出绩效目标表</t>
  </si>
  <si>
    <t>单位：单位：605001_醴陵市医疗保障局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</si>
  <si>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</si>
  <si>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</si>
  <si>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</si>
  <si>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</si>
  <si>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</si>
  <si>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</si>
  <si>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</si>
  <si>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</si>
  <si>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</si>
  <si>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</si>
  <si>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根据株洲和市政府的目标责任，完成好各项医疗保险基金的征缴。实施全市医疗保障基金监督管理办法，监督管理相关医疗保障基金，建立健全医疗保障基金安全防控机制，推进医疗保障基金支付方式改革。贯彻落实全省城乡统一的药品、医用耗材、医疗服务项目、医疗服务设施等医保目录和标准。贯彻落实全省药品、医用耗材的招标采购政策并监督实施。监督管理纳入医保范围内的医疗服务行为和医疗费用，依法查处医疗保障领域违法违规行为。指导和监督全市医疗保险、医疗救助等医疗保障经办业务工作。组织制定和完善异地就医管理和费用结算政策。建立健全医疗保障关系转移接续制度。</t>
  </si>
  <si>
    <t xml:space="preserve"> 数量指标</t>
  </si>
  <si>
    <t>重点工作任务完成</t>
  </si>
  <si>
    <t>征缴率</t>
  </si>
  <si>
    <t xml:space="preserve"> 质量指标</t>
  </si>
  <si>
    <t>履职目标实现</t>
  </si>
  <si>
    <t>欺诈骗保现象</t>
  </si>
  <si>
    <t xml:space="preserve"> 时效指标</t>
  </si>
  <si>
    <t xml:space="preserve">效益指标 </t>
  </si>
  <si>
    <t>履职效益</t>
  </si>
  <si>
    <t>居民参保、报销体验感</t>
  </si>
  <si>
    <t>上升</t>
  </si>
  <si>
    <t>满意度</t>
  </si>
  <si>
    <t>满意</t>
  </si>
  <si>
    <t xml:space="preserve"> 可持续影响指标</t>
  </si>
  <si>
    <t>90%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</si>
</sst>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_ \¥* #,##0.00_ ;_ \¥* \-#,##0.00_ ;_ \¥* &quot;-&quot;??_ ;_ @_ "/>
  </numFmts>
  <fonts count="35">
    <font>
      <sz val="11"/>
      <color rgb="FF000000"/>
      <name val="宋体"/>
      <charset val="134"/>
    </font>
    <font>
      <b/>
      <sz val="16"/>
      <name val="SimSun"/>
      <charset val="134"/>
    </font>
    <font>
      <b/>
      <sz val="11"/>
      <name val="SimSun"/>
      <charset val="134"/>
    </font>
    <font>
      <sz val="9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9"/>
      <name val="SimSun"/>
      <charset val="134"/>
    </font>
    <font>
      <b/>
      <sz val="19"/>
      <name val="SimSun"/>
      <charset val="134"/>
    </font>
    <font>
      <b/>
      <sz val="8"/>
      <name val="SimSun"/>
      <charset val="134"/>
    </font>
    <font>
      <b/>
      <sz val="17"/>
      <name val="SimSun"/>
      <charset val="134"/>
    </font>
    <font>
      <sz val="11"/>
      <name val="宋体"/>
      <charset val="1"/>
      <scheme val="minor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sz val="11"/>
      <name val="宋体"/>
      <charset val="134"/>
    </font>
    <font>
      <b/>
      <sz val="20"/>
      <name val="SimSun"/>
      <charset val="134"/>
    </font>
    <font>
      <u/>
      <sz val="11"/>
      <color rgb="FF0000FF"/>
      <name val="宋体"/>
      <charset val="134"/>
    </font>
    <font>
      <u/>
      <sz val="11"/>
      <color rgb="FF800080"/>
      <name val="宋体"/>
      <charset val="134"/>
    </font>
    <font>
      <sz val="11"/>
      <color rgb="FFFF0000"/>
      <name val="宋体"/>
      <charset val="134"/>
    </font>
    <font>
      <b/>
      <sz val="18"/>
      <color rgb="FF44546A"/>
      <name val="宋体"/>
      <charset val="134"/>
    </font>
    <font>
      <i/>
      <sz val="11"/>
      <color rgb="FF7F7F7F"/>
      <name val="宋体"/>
      <charset val="134"/>
    </font>
    <font>
      <b/>
      <sz val="15"/>
      <color rgb="FF44546A"/>
      <name val="宋体"/>
      <charset val="134"/>
    </font>
    <font>
      <b/>
      <sz val="13"/>
      <color rgb="FF44546A"/>
      <name val="宋体"/>
      <charset val="134"/>
    </font>
    <font>
      <b/>
      <sz val="11"/>
      <color rgb="FF44546A"/>
      <name val="宋体"/>
      <charset val="134"/>
    </font>
    <font>
      <sz val="11"/>
      <color rgb="FF3F3F76"/>
      <name val="宋体"/>
      <charset val="134"/>
    </font>
    <font>
      <b/>
      <sz val="11"/>
      <color rgb="FF3F3F3F"/>
      <name val="宋体"/>
      <charset val="134"/>
    </font>
    <font>
      <b/>
      <sz val="11"/>
      <color rgb="FFFA7D00"/>
      <name val="宋体"/>
      <charset val="134"/>
    </font>
    <font>
      <b/>
      <sz val="11"/>
      <color rgb="FFFFFFFF"/>
      <name val="宋体"/>
      <charset val="134"/>
    </font>
    <font>
      <sz val="11"/>
      <color rgb="FFFA7D00"/>
      <name val="宋体"/>
      <charset val="134"/>
    </font>
    <font>
      <b/>
      <sz val="11"/>
      <color rgb="FF000000"/>
      <name val="宋体"/>
      <charset val="134"/>
    </font>
    <font>
      <sz val="11"/>
      <color rgb="FF006100"/>
      <name val="宋体"/>
      <charset val="134"/>
    </font>
    <font>
      <sz val="11"/>
      <color rgb="FF9C0006"/>
      <name val="宋体"/>
      <charset val="134"/>
    </font>
    <font>
      <sz val="11"/>
      <color rgb="FF9C6500"/>
      <name val="宋体"/>
      <charset val="134"/>
    </font>
    <font>
      <sz val="11"/>
      <color rgb="FFFFFFFF"/>
      <name val="宋体"/>
      <charset val="134"/>
    </font>
    <font>
      <b/>
      <sz val="8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DEEBF6"/>
        <bgColor indexed="64"/>
      </patternFill>
    </fill>
    <fill>
      <patternFill patternType="solid">
        <fgColor rgb="FFBCD6EE"/>
        <bgColor indexed="64"/>
      </patternFill>
    </fill>
    <fill>
      <patternFill patternType="solid">
        <fgColor rgb="FF9CC3E6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FBE4D5"/>
        <bgColor indexed="64"/>
      </patternFill>
    </fill>
    <fill>
      <patternFill patternType="solid">
        <fgColor rgb="FFF8CBAC"/>
        <bgColor indexed="64"/>
      </patternFill>
    </fill>
    <fill>
      <patternFill patternType="solid">
        <fgColor rgb="FFF4B082"/>
        <bgColor indexed="64"/>
      </patternFill>
    </fill>
    <fill>
      <patternFill patternType="solid">
        <fgColor rgb="FFECECEC"/>
        <bgColor indexed="64"/>
      </patternFill>
    </fill>
    <fill>
      <patternFill patternType="solid">
        <fgColor rgb="FFDADADA"/>
        <bgColor indexed="64"/>
      </patternFill>
    </fill>
    <fill>
      <patternFill patternType="solid">
        <fgColor rgb="FFC8C8C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3CB"/>
        <bgColor indexed="64"/>
      </patternFill>
    </fill>
    <fill>
      <patternFill patternType="solid">
        <fgColor rgb="FFFFE799"/>
        <bgColor indexed="64"/>
      </patternFill>
    </fill>
    <fill>
      <patternFill patternType="solid">
        <fgColor rgb="FFFFDA65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D9E2F3"/>
        <bgColor indexed="64"/>
      </patternFill>
    </fill>
    <fill>
      <patternFill patternType="solid">
        <fgColor rgb="FFB3C6E7"/>
        <bgColor indexed="64"/>
      </patternFill>
    </fill>
    <fill>
      <patternFill patternType="solid">
        <fgColor rgb="FF8EAADC"/>
        <bgColor indexed="64"/>
      </patternFill>
    </fill>
    <fill>
      <patternFill patternType="solid">
        <fgColor rgb="FF70AD47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rgb="FFC5E0B2"/>
        <bgColor indexed="64"/>
      </patternFill>
    </fill>
    <fill>
      <patternFill patternType="solid">
        <fgColor rgb="FFA9D18D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rgb="FF5B9BD5"/>
      </bottom>
      <diagonal/>
    </border>
    <border>
      <left/>
      <right/>
      <top/>
      <bottom style="medium">
        <color rgb="FFACCCEA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5B9BD5"/>
      </top>
      <bottom style="double">
        <color rgb="FF5B9BD5"/>
      </bottom>
      <diagonal/>
    </border>
  </borders>
  <cellStyleXfs count="49">
    <xf numFmtId="0" fontId="0" fillId="0" borderId="0">
      <alignment vertical="center"/>
    </xf>
    <xf numFmtId="43" fontId="0" fillId="0" borderId="0" applyProtection="0">
      <alignment vertical="center"/>
    </xf>
    <xf numFmtId="176" fontId="0" fillId="0" borderId="0" applyProtection="0">
      <alignment vertical="center"/>
    </xf>
    <xf numFmtId="9" fontId="0" fillId="0" borderId="0" applyProtection="0">
      <alignment vertical="center"/>
    </xf>
    <xf numFmtId="41" fontId="0" fillId="0" borderId="0" applyProtection="0">
      <alignment vertical="center"/>
    </xf>
    <xf numFmtId="42" fontId="0" fillId="0" borderId="0" applyProtection="0">
      <alignment vertical="center"/>
    </xf>
    <xf numFmtId="0" fontId="16" fillId="0" borderId="0" applyProtection="0">
      <alignment vertical="center"/>
    </xf>
    <xf numFmtId="0" fontId="17" fillId="0" borderId="0" applyProtection="0">
      <alignment vertical="center"/>
    </xf>
    <xf numFmtId="0" fontId="0" fillId="3" borderId="6" applyProtection="0">
      <alignment vertical="center"/>
    </xf>
    <xf numFmtId="0" fontId="18" fillId="0" borderId="0" applyProtection="0">
      <alignment vertical="center"/>
    </xf>
    <xf numFmtId="0" fontId="19" fillId="0" borderId="0" applyProtection="0">
      <alignment vertical="center"/>
    </xf>
    <xf numFmtId="0" fontId="20" fillId="0" borderId="0" applyProtection="0">
      <alignment vertical="center"/>
    </xf>
    <xf numFmtId="0" fontId="21" fillId="0" borderId="7" applyProtection="0">
      <alignment vertical="center"/>
    </xf>
    <xf numFmtId="0" fontId="22" fillId="0" borderId="7" applyProtection="0">
      <alignment vertical="center"/>
    </xf>
    <xf numFmtId="0" fontId="23" fillId="0" borderId="8" applyProtection="0">
      <alignment vertical="center"/>
    </xf>
    <xf numFmtId="0" fontId="23" fillId="0" borderId="0" applyProtection="0">
      <alignment vertical="center"/>
    </xf>
    <xf numFmtId="0" fontId="24" fillId="4" borderId="9" applyProtection="0">
      <alignment vertical="center"/>
    </xf>
    <xf numFmtId="0" fontId="25" fillId="5" borderId="10" applyProtection="0">
      <alignment vertical="center"/>
    </xf>
    <xf numFmtId="0" fontId="26" fillId="5" borderId="9" applyProtection="0">
      <alignment vertical="center"/>
    </xf>
    <xf numFmtId="0" fontId="27" fillId="6" borderId="11" applyProtection="0">
      <alignment vertical="center"/>
    </xf>
    <xf numFmtId="0" fontId="28" fillId="0" borderId="12" applyProtection="0">
      <alignment vertical="center"/>
    </xf>
    <xf numFmtId="0" fontId="29" fillId="0" borderId="13" applyProtection="0">
      <alignment vertical="center"/>
    </xf>
    <xf numFmtId="0" fontId="30" fillId="7" borderId="0" applyProtection="0">
      <alignment vertical="center"/>
    </xf>
    <xf numFmtId="0" fontId="31" fillId="8" borderId="0" applyProtection="0">
      <alignment vertical="center"/>
    </xf>
    <xf numFmtId="0" fontId="32" fillId="9" borderId="0" applyProtection="0">
      <alignment vertical="center"/>
    </xf>
    <xf numFmtId="0" fontId="33" fillId="10" borderId="0" applyProtection="0">
      <alignment vertical="center"/>
    </xf>
    <xf numFmtId="0" fontId="0" fillId="11" borderId="0" applyProtection="0">
      <alignment vertical="center"/>
    </xf>
    <xf numFmtId="0" fontId="0" fillId="12" borderId="0" applyProtection="0">
      <alignment vertical="center"/>
    </xf>
    <xf numFmtId="0" fontId="33" fillId="13" borderId="0" applyProtection="0">
      <alignment vertical="center"/>
    </xf>
    <xf numFmtId="0" fontId="33" fillId="14" borderId="0" applyProtection="0">
      <alignment vertical="center"/>
    </xf>
    <xf numFmtId="0" fontId="0" fillId="15" borderId="0" applyProtection="0">
      <alignment vertical="center"/>
    </xf>
    <xf numFmtId="0" fontId="0" fillId="16" borderId="0" applyProtection="0">
      <alignment vertical="center"/>
    </xf>
    <xf numFmtId="0" fontId="33" fillId="17" borderId="0" applyProtection="0">
      <alignment vertical="center"/>
    </xf>
    <xf numFmtId="0" fontId="33" fillId="6" borderId="0" applyProtection="0">
      <alignment vertical="center"/>
    </xf>
    <xf numFmtId="0" fontId="0" fillId="18" borderId="0" applyProtection="0">
      <alignment vertical="center"/>
    </xf>
    <xf numFmtId="0" fontId="0" fillId="19" borderId="0" applyProtection="0">
      <alignment vertical="center"/>
    </xf>
    <xf numFmtId="0" fontId="33" fillId="20" borderId="0" applyProtection="0">
      <alignment vertical="center"/>
    </xf>
    <xf numFmtId="0" fontId="33" fillId="21" borderId="0" applyProtection="0">
      <alignment vertical="center"/>
    </xf>
    <xf numFmtId="0" fontId="0" fillId="22" borderId="0" applyProtection="0">
      <alignment vertical="center"/>
    </xf>
    <xf numFmtId="0" fontId="0" fillId="23" borderId="0" applyProtection="0">
      <alignment vertical="center"/>
    </xf>
    <xf numFmtId="0" fontId="33" fillId="24" borderId="0" applyProtection="0">
      <alignment vertical="center"/>
    </xf>
    <xf numFmtId="0" fontId="33" fillId="25" borderId="0" applyProtection="0">
      <alignment vertical="center"/>
    </xf>
    <xf numFmtId="0" fontId="0" fillId="26" borderId="0" applyProtection="0">
      <alignment vertical="center"/>
    </xf>
    <xf numFmtId="0" fontId="0" fillId="27" borderId="0" applyProtection="0">
      <alignment vertical="center"/>
    </xf>
    <xf numFmtId="0" fontId="33" fillId="28" borderId="0" applyProtection="0">
      <alignment vertical="center"/>
    </xf>
    <xf numFmtId="0" fontId="33" fillId="29" borderId="0" applyProtection="0">
      <alignment vertical="center"/>
    </xf>
    <xf numFmtId="0" fontId="0" fillId="30" borderId="0" applyProtection="0">
      <alignment vertical="center"/>
    </xf>
    <xf numFmtId="0" fontId="0" fillId="31" borderId="0" applyProtection="0">
      <alignment vertical="center"/>
    </xf>
    <xf numFmtId="0" fontId="33" fillId="32" borderId="0" applyProtection="0">
      <alignment vertical="center"/>
    </xf>
  </cellStyleXfs>
  <cellXfs count="72">
    <xf numFmtId="0" fontId="0" fillId="0" borderId="0" xfId="0" applyAlignment="1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6" fillId="0" borderId="0" xfId="0" applyFont="1" applyBorder="1" applyAlignment="1">
      <alignment horizontal="right" vertical="center" wrapText="1"/>
    </xf>
    <xf numFmtId="0" fontId="7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4" fontId="4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9" fillId="0" borderId="0" xfId="0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4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4" fontId="5" fillId="2" borderId="1" xfId="0" applyNumberFormat="1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10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horizontal="righ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43" fontId="4" fillId="0" borderId="1" xfId="0" applyNumberFormat="1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left" vertical="center" wrapText="1"/>
    </xf>
    <xf numFmtId="43" fontId="5" fillId="0" borderId="1" xfId="0" applyNumberFormat="1" applyFont="1" applyFill="1" applyBorder="1" applyAlignment="1">
      <alignment vertical="center" wrapText="1"/>
    </xf>
    <xf numFmtId="43" fontId="5" fillId="0" borderId="1" xfId="0" applyNumberFormat="1" applyFont="1" applyFill="1" applyBorder="1" applyAlignment="1">
      <alignment horizontal="right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43" fontId="4" fillId="0" borderId="1" xfId="0" applyNumberFormat="1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4" fontId="4" fillId="2" borderId="1" xfId="0" applyNumberFormat="1" applyFont="1" applyFill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8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8" fillId="2" borderId="1" xfId="0" applyFont="1" applyFill="1" applyBorder="1" applyAlignment="1">
      <alignment horizontal="left" vertical="center" wrapText="1"/>
    </xf>
    <xf numFmtId="4" fontId="8" fillId="2" borderId="1" xfId="0" applyNumberFormat="1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 wrapText="1"/>
    </xf>
    <xf numFmtId="4" fontId="11" fillId="2" borderId="1" xfId="0" applyNumberFormat="1" applyFont="1" applyFill="1" applyBorder="1" applyAlignment="1">
      <alignment vertical="center" wrapText="1"/>
    </xf>
    <xf numFmtId="0" fontId="11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vertical="center"/>
    </xf>
    <xf numFmtId="0" fontId="14" fillId="0" borderId="3" xfId="0" applyFont="1" applyFill="1" applyBorder="1" applyAlignment="1">
      <alignment vertical="center"/>
    </xf>
    <xf numFmtId="0" fontId="14" fillId="0" borderId="4" xfId="0" applyFont="1" applyFill="1" applyBorder="1" applyAlignment="1">
      <alignment vertical="center"/>
    </xf>
    <xf numFmtId="0" fontId="13" fillId="0" borderId="1" xfId="0" applyFont="1" applyFill="1" applyBorder="1" applyAlignment="1">
      <alignment horizontal="left" vertical="center" wrapText="1"/>
    </xf>
    <xf numFmtId="0" fontId="14" fillId="0" borderId="5" xfId="0" applyFont="1" applyFill="1" applyBorder="1" applyAlignment="1">
      <alignment vertical="center"/>
    </xf>
    <xf numFmtId="0" fontId="15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vertical="center" wrapText="1"/>
    </xf>
    <xf numFmtId="0" fontId="12" fillId="0" borderId="0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tyles" Target="styles.xml"/><Relationship Id="rId27" Type="http://schemas.openxmlformats.org/officeDocument/2006/relationships/sharedStrings" Target="sharedString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A1" sqref="A1:I1"/>
    </sheetView>
  </sheetViews>
  <sheetFormatPr defaultColWidth="10" defaultRowHeight="14" outlineLevelRow="7"/>
  <cols>
    <col min="1" max="1" width="3.62727272727273" customWidth="1"/>
    <col min="2" max="2" width="3.75454545454545" customWidth="1"/>
    <col min="3" max="3" width="4.62727272727273" customWidth="1"/>
    <col min="4" max="4" width="19.2545454545455" customWidth="1"/>
    <col min="5" max="11" width="9.75454545454545" customWidth="1"/>
  </cols>
  <sheetData>
    <row r="1" ht="73.3" customHeight="1" spans="1:9">
      <c r="A1" s="69" t="s">
        <v>0</v>
      </c>
      <c r="B1" s="69"/>
      <c r="C1" s="69"/>
      <c r="D1" s="69"/>
      <c r="E1" s="69"/>
      <c r="F1" s="69"/>
      <c r="G1" s="69"/>
      <c r="H1" s="69"/>
      <c r="I1" s="69"/>
    </row>
    <row r="2" ht="23.25" customHeight="1" spans="1:9">
      <c r="A2" s="11"/>
      <c r="B2" s="11"/>
      <c r="C2" s="11"/>
      <c r="D2" s="11"/>
      <c r="E2" s="11"/>
      <c r="F2" s="11"/>
      <c r="G2" s="11"/>
      <c r="H2" s="11"/>
      <c r="I2" s="11"/>
    </row>
    <row r="3" ht="21.55" customHeight="1" spans="1:9">
      <c r="A3" s="11"/>
      <c r="B3" s="11"/>
      <c r="C3" s="11"/>
      <c r="D3" s="11"/>
      <c r="E3" s="11"/>
      <c r="F3" s="11"/>
      <c r="G3" s="11"/>
      <c r="H3" s="11"/>
      <c r="I3" s="11"/>
    </row>
    <row r="4" ht="39.65" customHeight="1" spans="1:9">
      <c r="A4" s="70"/>
      <c r="B4" s="71"/>
      <c r="C4" s="3"/>
      <c r="D4" s="70" t="s">
        <v>1</v>
      </c>
      <c r="E4" s="71" t="s">
        <v>2</v>
      </c>
      <c r="F4" s="71"/>
      <c r="G4" s="71"/>
      <c r="H4" s="71"/>
      <c r="I4" s="3"/>
    </row>
    <row r="5" ht="54.3" customHeight="1" spans="1:9">
      <c r="A5" s="70"/>
      <c r="B5" s="71"/>
      <c r="C5" s="3"/>
      <c r="D5" s="70" t="s">
        <v>3</v>
      </c>
      <c r="E5" s="71" t="s">
        <v>4</v>
      </c>
      <c r="F5" s="71"/>
      <c r="G5" s="71"/>
      <c r="H5" s="71"/>
      <c r="I5" s="3"/>
    </row>
    <row r="6" ht="16.35" customHeight="1"/>
    <row r="7" ht="16.35" customHeight="1"/>
    <row r="8" ht="16.35" customHeight="1" spans="4:4">
      <c r="D8" s="3"/>
    </row>
  </sheetData>
  <mergeCells count="3">
    <mergeCell ref="A1:I1"/>
    <mergeCell ref="E4:H4"/>
    <mergeCell ref="E5:H5"/>
  </mergeCells>
  <printOptions horizontalCentered="1" verticalCentered="1"/>
  <pageMargins left="0.0777680514834997" right="0.0777680514834997" top="0.0777680514834997" bottom="0.0777680514834997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7"/>
  <sheetViews>
    <sheetView workbookViewId="0">
      <selection activeCell="G11" sqref="G11"/>
    </sheetView>
  </sheetViews>
  <sheetFormatPr defaultColWidth="10" defaultRowHeight="14" outlineLevelCol="4"/>
  <cols>
    <col min="1" max="1" width="15.8727272727273" style="28" customWidth="1"/>
    <col min="2" max="2" width="26.7363636363636" style="28" customWidth="1"/>
    <col min="3" max="3" width="14.6545454545455" style="28" customWidth="1"/>
    <col min="4" max="4" width="18.5909090909091" style="28" customWidth="1"/>
    <col min="5" max="5" width="16.4181818181818" style="28" customWidth="1"/>
    <col min="6" max="16384" width="10" style="28"/>
  </cols>
  <sheetData>
    <row r="1" s="28" customFormat="1" ht="18.95" customHeight="1" spans="1:5">
      <c r="A1" s="29"/>
      <c r="B1" s="29"/>
      <c r="C1" s="29"/>
      <c r="D1" s="29"/>
      <c r="E1" s="30" t="s">
        <v>259</v>
      </c>
    </row>
    <row r="2" s="28" customFormat="1" ht="40.5" customHeight="1" spans="1:5">
      <c r="A2" s="31" t="s">
        <v>14</v>
      </c>
      <c r="B2" s="31"/>
      <c r="C2" s="31"/>
      <c r="D2" s="31"/>
      <c r="E2" s="31"/>
    </row>
    <row r="3" s="28" customFormat="1" ht="33.6" customHeight="1" spans="1:5">
      <c r="A3" s="32" t="s">
        <v>260</v>
      </c>
      <c r="B3" s="32"/>
      <c r="C3" s="32"/>
      <c r="D3" s="32"/>
      <c r="E3" s="33" t="s">
        <v>261</v>
      </c>
    </row>
    <row r="4" s="28" customFormat="1" ht="38.8" customHeight="1" spans="1:5">
      <c r="A4" s="34" t="s">
        <v>262</v>
      </c>
      <c r="B4" s="34"/>
      <c r="C4" s="34" t="s">
        <v>263</v>
      </c>
      <c r="D4" s="34"/>
      <c r="E4" s="34"/>
    </row>
    <row r="5" s="28" customFormat="1" ht="22.8" customHeight="1" spans="1:5">
      <c r="A5" s="34" t="s">
        <v>264</v>
      </c>
      <c r="B5" s="34" t="s">
        <v>159</v>
      </c>
      <c r="C5" s="34" t="s">
        <v>136</v>
      </c>
      <c r="D5" s="34" t="s">
        <v>247</v>
      </c>
      <c r="E5" s="34" t="s">
        <v>248</v>
      </c>
    </row>
    <row r="6" s="28" customFormat="1" ht="26.45" customHeight="1" spans="1:5">
      <c r="A6" s="35" t="s">
        <v>265</v>
      </c>
      <c r="B6" s="35" t="s">
        <v>226</v>
      </c>
      <c r="C6" s="36">
        <f t="shared" ref="C6:C22" si="0">D6+E6</f>
        <v>343.57</v>
      </c>
      <c r="D6" s="36">
        <f>SUM(D7:D15)</f>
        <v>343.57</v>
      </c>
      <c r="E6" s="36">
        <f>SUM(E7:E15)</f>
        <v>0</v>
      </c>
    </row>
    <row r="7" s="28" customFormat="1" ht="26.45" customHeight="1" spans="1:5">
      <c r="A7" s="37" t="s">
        <v>266</v>
      </c>
      <c r="B7" s="37" t="s">
        <v>267</v>
      </c>
      <c r="C7" s="36">
        <f t="shared" si="0"/>
        <v>123.02</v>
      </c>
      <c r="D7" s="38">
        <f>'10工资福利'!$H$6</f>
        <v>123.02</v>
      </c>
      <c r="E7" s="39"/>
    </row>
    <row r="8" s="28" customFormat="1" ht="26.45" customHeight="1" spans="1:5">
      <c r="A8" s="37" t="s">
        <v>268</v>
      </c>
      <c r="B8" s="37" t="s">
        <v>269</v>
      </c>
      <c r="C8" s="36">
        <f t="shared" si="0"/>
        <v>70.27</v>
      </c>
      <c r="D8" s="38">
        <f>'10工资福利'!$I$6</f>
        <v>70.27</v>
      </c>
      <c r="E8" s="39"/>
    </row>
    <row r="9" s="28" customFormat="1" ht="26.45" customHeight="1" spans="1:5">
      <c r="A9" s="37" t="s">
        <v>270</v>
      </c>
      <c r="B9" s="37" t="s">
        <v>271</v>
      </c>
      <c r="C9" s="36">
        <f t="shared" si="0"/>
        <v>63.39</v>
      </c>
      <c r="D9" s="38">
        <f>'10工资福利'!$J$6</f>
        <v>63.39</v>
      </c>
      <c r="E9" s="39"/>
    </row>
    <row r="10" s="28" customFormat="1" ht="26.45" customHeight="1" spans="1:5">
      <c r="A10" s="37" t="s">
        <v>272</v>
      </c>
      <c r="B10" s="37" t="s">
        <v>273</v>
      </c>
      <c r="C10" s="36">
        <f t="shared" si="0"/>
        <v>0</v>
      </c>
      <c r="D10" s="39"/>
      <c r="E10" s="39"/>
    </row>
    <row r="11" s="28" customFormat="1" ht="26.45" customHeight="1" spans="1:5">
      <c r="A11" s="37" t="s">
        <v>274</v>
      </c>
      <c r="B11" s="37" t="s">
        <v>275</v>
      </c>
      <c r="C11" s="36">
        <f t="shared" si="0"/>
        <v>41.07</v>
      </c>
      <c r="D11" s="38">
        <f>'10工资福利'!$M$6</f>
        <v>41.07</v>
      </c>
      <c r="E11" s="39"/>
    </row>
    <row r="12" s="28" customFormat="1" ht="26.45" customHeight="1" spans="1:5">
      <c r="A12" s="37" t="s">
        <v>276</v>
      </c>
      <c r="B12" s="37" t="s">
        <v>277</v>
      </c>
      <c r="C12" s="36">
        <f t="shared" si="0"/>
        <v>11.41</v>
      </c>
      <c r="D12" s="38">
        <f>'10工资福利'!$O$6</f>
        <v>11.41</v>
      </c>
      <c r="E12" s="39"/>
    </row>
    <row r="13" s="28" customFormat="1" ht="26.45" customHeight="1" spans="1:5">
      <c r="A13" s="37" t="s">
        <v>278</v>
      </c>
      <c r="B13" s="37" t="s">
        <v>279</v>
      </c>
      <c r="C13" s="36">
        <f t="shared" si="0"/>
        <v>0</v>
      </c>
      <c r="D13" s="39"/>
      <c r="E13" s="39"/>
    </row>
    <row r="14" s="28" customFormat="1" ht="26.45" customHeight="1" spans="1:5">
      <c r="A14" s="37" t="s">
        <v>280</v>
      </c>
      <c r="B14" s="37" t="s">
        <v>281</v>
      </c>
      <c r="C14" s="36">
        <f t="shared" si="0"/>
        <v>34.41</v>
      </c>
      <c r="D14" s="38">
        <f>'10工资福利'!$R$6</f>
        <v>34.41</v>
      </c>
      <c r="E14" s="39"/>
    </row>
    <row r="15" s="28" customFormat="1" ht="26.45" customHeight="1" spans="1:5">
      <c r="A15" s="40" t="s">
        <v>282</v>
      </c>
      <c r="B15" s="37" t="s">
        <v>283</v>
      </c>
      <c r="C15" s="36">
        <f t="shared" si="0"/>
        <v>0</v>
      </c>
      <c r="D15" s="41"/>
      <c r="E15" s="39"/>
    </row>
    <row r="16" s="28" customFormat="1" ht="26.45" customHeight="1" spans="1:5">
      <c r="A16" s="35" t="s">
        <v>284</v>
      </c>
      <c r="B16" s="35" t="s">
        <v>285</v>
      </c>
      <c r="C16" s="36">
        <f t="shared" si="0"/>
        <v>23.9373</v>
      </c>
      <c r="D16" s="36">
        <f>SUM(D17:D30)</f>
        <v>0</v>
      </c>
      <c r="E16" s="36">
        <f>SUM(E17:E30)</f>
        <v>23.9373</v>
      </c>
    </row>
    <row r="17" s="28" customFormat="1" ht="26.45" customHeight="1" spans="1:5">
      <c r="A17" s="37" t="s">
        <v>286</v>
      </c>
      <c r="B17" s="37" t="s">
        <v>287</v>
      </c>
      <c r="C17" s="36">
        <f t="shared" si="0"/>
        <v>9.6</v>
      </c>
      <c r="D17" s="39"/>
      <c r="E17" s="36">
        <v>9.6</v>
      </c>
    </row>
    <row r="18" s="28" customFormat="1" ht="26.45" customHeight="1" spans="1:5">
      <c r="A18" s="37" t="s">
        <v>288</v>
      </c>
      <c r="B18" s="37" t="s">
        <v>289</v>
      </c>
      <c r="C18" s="36">
        <f t="shared" si="0"/>
        <v>0</v>
      </c>
      <c r="D18" s="39"/>
      <c r="E18" s="39"/>
    </row>
    <row r="19" s="28" customFormat="1" ht="26.45" customHeight="1" spans="1:5">
      <c r="A19" s="37" t="s">
        <v>290</v>
      </c>
      <c r="B19" s="37" t="s">
        <v>291</v>
      </c>
      <c r="C19" s="36">
        <f t="shared" si="0"/>
        <v>0</v>
      </c>
      <c r="D19" s="39"/>
      <c r="E19" s="39"/>
    </row>
    <row r="20" s="28" customFormat="1" ht="26.45" customHeight="1" spans="1:5">
      <c r="A20" s="37" t="s">
        <v>292</v>
      </c>
      <c r="B20" s="37" t="s">
        <v>293</v>
      </c>
      <c r="C20" s="36">
        <f t="shared" si="0"/>
        <v>0</v>
      </c>
      <c r="D20" s="39"/>
      <c r="E20" s="39"/>
    </row>
    <row r="21" s="28" customFormat="1" ht="26.45" customHeight="1" spans="1:5">
      <c r="A21" s="40" t="s">
        <v>294</v>
      </c>
      <c r="B21" s="37" t="s">
        <v>295</v>
      </c>
      <c r="C21" s="36">
        <f t="shared" si="0"/>
        <v>0</v>
      </c>
      <c r="D21" s="39"/>
      <c r="E21" s="39"/>
    </row>
    <row r="22" s="28" customFormat="1" ht="26.45" customHeight="1" spans="1:5">
      <c r="A22" s="40" t="s">
        <v>296</v>
      </c>
      <c r="B22" s="37" t="s">
        <v>297</v>
      </c>
      <c r="C22" s="36">
        <f t="shared" si="0"/>
        <v>0</v>
      </c>
      <c r="D22" s="39"/>
      <c r="E22" s="39"/>
    </row>
    <row r="23" s="28" customFormat="1" ht="26.45" customHeight="1" spans="1:5">
      <c r="A23" s="40" t="s">
        <v>298</v>
      </c>
      <c r="B23" s="37" t="s">
        <v>299</v>
      </c>
      <c r="C23" s="36"/>
      <c r="D23" s="39"/>
      <c r="E23" s="36"/>
    </row>
    <row r="24" s="28" customFormat="1" ht="26.45" customHeight="1" spans="1:5">
      <c r="A24" s="40" t="s">
        <v>300</v>
      </c>
      <c r="B24" s="37" t="s">
        <v>301</v>
      </c>
      <c r="C24" s="36"/>
      <c r="D24" s="39"/>
      <c r="E24" s="36"/>
    </row>
    <row r="25" s="28" customFormat="1" ht="26.45" customHeight="1" spans="1:5">
      <c r="A25" s="40" t="s">
        <v>302</v>
      </c>
      <c r="B25" s="37" t="s">
        <v>303</v>
      </c>
      <c r="C25" s="36">
        <f t="shared" ref="C25:C28" si="1">D25+E25</f>
        <v>0</v>
      </c>
      <c r="D25" s="39"/>
      <c r="E25" s="36"/>
    </row>
    <row r="26" s="28" customFormat="1" ht="26.45" customHeight="1" spans="1:5">
      <c r="A26" s="40" t="s">
        <v>304</v>
      </c>
      <c r="B26" s="37" t="s">
        <v>305</v>
      </c>
      <c r="C26" s="36">
        <f t="shared" si="1"/>
        <v>0</v>
      </c>
      <c r="D26" s="39"/>
      <c r="E26" s="39"/>
    </row>
    <row r="27" s="28" customFormat="1" ht="26.45" customHeight="1" spans="1:5">
      <c r="A27" s="40" t="s">
        <v>306</v>
      </c>
      <c r="B27" s="37" t="s">
        <v>307</v>
      </c>
      <c r="C27" s="36">
        <f t="shared" si="1"/>
        <v>5.7349</v>
      </c>
      <c r="D27" s="39"/>
      <c r="E27" s="27">
        <v>5.7349</v>
      </c>
    </row>
    <row r="28" s="28" customFormat="1" ht="26.45" customHeight="1" spans="1:5">
      <c r="A28" s="40" t="s">
        <v>308</v>
      </c>
      <c r="B28" s="37" t="s">
        <v>309</v>
      </c>
      <c r="C28" s="36">
        <f t="shared" si="1"/>
        <v>8.6024</v>
      </c>
      <c r="D28" s="39"/>
      <c r="E28" s="27">
        <v>8.6024</v>
      </c>
    </row>
    <row r="29" s="28" customFormat="1" ht="26.45" customHeight="1" spans="1:5">
      <c r="A29" s="40" t="s">
        <v>310</v>
      </c>
      <c r="B29" s="37" t="s">
        <v>311</v>
      </c>
      <c r="C29" s="36"/>
      <c r="D29" s="39"/>
      <c r="E29" s="36"/>
    </row>
    <row r="30" s="28" customFormat="1" ht="26.45" customHeight="1" spans="1:5">
      <c r="A30" s="40" t="s">
        <v>312</v>
      </c>
      <c r="B30" s="37" t="s">
        <v>313</v>
      </c>
      <c r="C30" s="36">
        <f t="shared" ref="C30:C36" si="2">D30+E30</f>
        <v>0</v>
      </c>
      <c r="D30" s="39"/>
      <c r="E30" s="36"/>
    </row>
    <row r="31" s="28" customFormat="1" ht="26.45" customHeight="1" spans="1:5">
      <c r="A31" s="35" t="s">
        <v>314</v>
      </c>
      <c r="B31" s="35" t="s">
        <v>217</v>
      </c>
      <c r="C31" s="36">
        <f t="shared" si="2"/>
        <v>0</v>
      </c>
      <c r="D31" s="36">
        <f>D33+D34+D35+D32</f>
        <v>0</v>
      </c>
      <c r="E31" s="36">
        <f>E33+E34+E35+E32</f>
        <v>0</v>
      </c>
    </row>
    <row r="32" s="28" customFormat="1" ht="26.45" customHeight="1" spans="1:5">
      <c r="A32" s="40" t="s">
        <v>315</v>
      </c>
      <c r="B32" s="37" t="s">
        <v>316</v>
      </c>
      <c r="C32" s="36">
        <f t="shared" si="2"/>
        <v>0</v>
      </c>
      <c r="D32" s="41"/>
      <c r="E32" s="36"/>
    </row>
    <row r="33" s="28" customFormat="1" ht="26.45" customHeight="1" spans="1:5">
      <c r="A33" s="40" t="s">
        <v>317</v>
      </c>
      <c r="B33" s="37" t="s">
        <v>318</v>
      </c>
      <c r="C33" s="36">
        <f t="shared" si="2"/>
        <v>0</v>
      </c>
      <c r="D33" s="39"/>
      <c r="E33" s="39"/>
    </row>
    <row r="34" s="28" customFormat="1" ht="26.45" customHeight="1" spans="1:5">
      <c r="A34" s="37" t="s">
        <v>319</v>
      </c>
      <c r="B34" s="37" t="s">
        <v>320</v>
      </c>
      <c r="C34" s="36">
        <f t="shared" si="2"/>
        <v>0</v>
      </c>
      <c r="D34" s="41"/>
      <c r="E34" s="39"/>
    </row>
    <row r="35" s="28" customFormat="1" ht="22.8" customHeight="1" spans="1:5">
      <c r="A35" s="40" t="s">
        <v>321</v>
      </c>
      <c r="B35" s="37" t="s">
        <v>322</v>
      </c>
      <c r="C35" s="36">
        <f t="shared" si="2"/>
        <v>0</v>
      </c>
      <c r="D35" s="41"/>
      <c r="E35" s="36"/>
    </row>
    <row r="36" s="28" customFormat="1" ht="22.8" customHeight="1" spans="1:5">
      <c r="A36" s="42" t="s">
        <v>136</v>
      </c>
      <c r="B36" s="42"/>
      <c r="C36" s="36">
        <f t="shared" si="2"/>
        <v>367.5073</v>
      </c>
      <c r="D36" s="36">
        <f>D31+D16+D6</f>
        <v>343.57</v>
      </c>
      <c r="E36" s="36">
        <f>E31+E16+E6</f>
        <v>23.9373</v>
      </c>
    </row>
    <row r="37" s="28" customFormat="1" ht="16.35" customHeight="1" spans="1:5">
      <c r="A37" s="43"/>
      <c r="B37" s="43"/>
      <c r="C37" s="43"/>
      <c r="D37" s="43"/>
      <c r="E37" s="43"/>
    </row>
  </sheetData>
  <mergeCells count="6">
    <mergeCell ref="A2:E2"/>
    <mergeCell ref="A3:D3"/>
    <mergeCell ref="A4:B4"/>
    <mergeCell ref="C4:E4"/>
    <mergeCell ref="A36:B36"/>
    <mergeCell ref="A37:B37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1"/>
  <sheetViews>
    <sheetView workbookViewId="0">
      <selection activeCell="A7" sqref="$A7:$XFD7"/>
    </sheetView>
  </sheetViews>
  <sheetFormatPr defaultColWidth="10" defaultRowHeight="14"/>
  <cols>
    <col min="1" max="1" width="4.37272727272727" customWidth="1"/>
    <col min="2" max="2" width="4.75454545454545" customWidth="1"/>
    <col min="3" max="3" width="5.37272727272727" customWidth="1"/>
    <col min="4" max="4" width="9.62727272727273" customWidth="1"/>
    <col min="5" max="5" width="21.2545454545455" customWidth="1"/>
    <col min="6" max="6" width="13.3727272727273" customWidth="1"/>
    <col min="7" max="7" width="12.5" customWidth="1"/>
    <col min="8" max="9" width="10.2545454545455" customWidth="1"/>
    <col min="10" max="10" width="9.12727272727273" customWidth="1"/>
    <col min="11" max="11" width="10.2545454545455" customWidth="1"/>
    <col min="12" max="12" width="12.5" customWidth="1"/>
    <col min="13" max="13" width="9.62727272727273" customWidth="1"/>
    <col min="14" max="14" width="9.87272727272727" customWidth="1"/>
    <col min="15" max="16" width="9.75454545454545" customWidth="1"/>
  </cols>
  <sheetData>
    <row r="1" ht="16.35" customHeight="1" spans="1:14">
      <c r="A1" s="3"/>
      <c r="M1" s="16" t="s">
        <v>323</v>
      </c>
      <c r="N1" s="16"/>
    </row>
    <row r="2" ht="44.85" customHeight="1" spans="1:14">
      <c r="A2" s="17" t="s">
        <v>15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</row>
    <row r="3" ht="22.4" customHeight="1" spans="1:14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9" t="s">
        <v>32</v>
      </c>
      <c r="N3" s="9"/>
    </row>
    <row r="4" ht="42.25" customHeight="1" spans="1:14">
      <c r="A4" s="12" t="s">
        <v>157</v>
      </c>
      <c r="B4" s="12"/>
      <c r="C4" s="12"/>
      <c r="D4" s="12" t="s">
        <v>206</v>
      </c>
      <c r="E4" s="12" t="s">
        <v>207</v>
      </c>
      <c r="F4" s="12" t="s">
        <v>225</v>
      </c>
      <c r="G4" s="12" t="s">
        <v>209</v>
      </c>
      <c r="H4" s="12"/>
      <c r="I4" s="12"/>
      <c r="J4" s="12"/>
      <c r="K4" s="12"/>
      <c r="L4" s="12" t="s">
        <v>213</v>
      </c>
      <c r="M4" s="12"/>
      <c r="N4" s="12"/>
    </row>
    <row r="5" ht="39.65" customHeight="1" spans="1:14">
      <c r="A5" s="12" t="s">
        <v>165</v>
      </c>
      <c r="B5" s="12" t="s">
        <v>166</v>
      </c>
      <c r="C5" s="12" t="s">
        <v>167</v>
      </c>
      <c r="D5" s="12"/>
      <c r="E5" s="12"/>
      <c r="F5" s="12"/>
      <c r="G5" s="12" t="s">
        <v>136</v>
      </c>
      <c r="H5" s="12" t="s">
        <v>324</v>
      </c>
      <c r="I5" s="12" t="s">
        <v>325</v>
      </c>
      <c r="J5" s="12" t="s">
        <v>326</v>
      </c>
      <c r="K5" s="12" t="s">
        <v>327</v>
      </c>
      <c r="L5" s="12" t="s">
        <v>136</v>
      </c>
      <c r="M5" s="12" t="s">
        <v>226</v>
      </c>
      <c r="N5" s="12" t="s">
        <v>328</v>
      </c>
    </row>
    <row r="6" ht="22.8" customHeight="1" spans="1:14">
      <c r="A6" s="15"/>
      <c r="B6" s="15"/>
      <c r="C6" s="15"/>
      <c r="D6" s="15"/>
      <c r="E6" s="15" t="s">
        <v>136</v>
      </c>
      <c r="F6" s="27">
        <v>343.57</v>
      </c>
      <c r="G6" s="27"/>
      <c r="H6" s="27"/>
      <c r="I6" s="27"/>
      <c r="J6" s="27"/>
      <c r="K6" s="27"/>
      <c r="L6" s="27">
        <v>343.57</v>
      </c>
      <c r="M6" s="27">
        <v>343.57</v>
      </c>
      <c r="N6" s="27"/>
    </row>
    <row r="7" ht="22.8" customHeight="1" spans="1:14">
      <c r="A7" s="15"/>
      <c r="B7" s="15"/>
      <c r="C7" s="15"/>
      <c r="D7" s="20" t="s">
        <v>154</v>
      </c>
      <c r="E7" s="20" t="s">
        <v>155</v>
      </c>
      <c r="F7" s="27">
        <v>343.57</v>
      </c>
      <c r="G7" s="27"/>
      <c r="H7" s="27"/>
      <c r="I7" s="27"/>
      <c r="J7" s="27"/>
      <c r="K7" s="27"/>
      <c r="L7" s="27">
        <v>343.57</v>
      </c>
      <c r="M7" s="27">
        <v>343.57</v>
      </c>
      <c r="N7" s="27"/>
    </row>
    <row r="8" ht="22.8" customHeight="1" spans="1:14">
      <c r="A8" s="23" t="s">
        <v>171</v>
      </c>
      <c r="B8" s="23" t="s">
        <v>169</v>
      </c>
      <c r="C8" s="23" t="s">
        <v>169</v>
      </c>
      <c r="D8" s="19" t="s">
        <v>223</v>
      </c>
      <c r="E8" s="5" t="s">
        <v>173</v>
      </c>
      <c r="F8" s="6">
        <v>41.07</v>
      </c>
      <c r="G8" s="6"/>
      <c r="H8" s="21"/>
      <c r="I8" s="21"/>
      <c r="J8" s="21"/>
      <c r="K8" s="21"/>
      <c r="L8" s="6">
        <v>41.07</v>
      </c>
      <c r="M8" s="21">
        <v>41.07</v>
      </c>
      <c r="N8" s="21"/>
    </row>
    <row r="9" ht="22.8" customHeight="1" spans="1:14">
      <c r="A9" s="23" t="s">
        <v>174</v>
      </c>
      <c r="B9" s="23" t="s">
        <v>176</v>
      </c>
      <c r="C9" s="23" t="s">
        <v>178</v>
      </c>
      <c r="D9" s="19" t="s">
        <v>223</v>
      </c>
      <c r="E9" s="5" t="s">
        <v>180</v>
      </c>
      <c r="F9" s="6">
        <v>11.41</v>
      </c>
      <c r="G9" s="6"/>
      <c r="H9" s="21"/>
      <c r="I9" s="21"/>
      <c r="J9" s="21"/>
      <c r="K9" s="21"/>
      <c r="L9" s="6">
        <v>11.41</v>
      </c>
      <c r="M9" s="21">
        <v>11.41</v>
      </c>
      <c r="N9" s="21"/>
    </row>
    <row r="10" ht="22.8" customHeight="1" spans="1:14">
      <c r="A10" s="23" t="s">
        <v>174</v>
      </c>
      <c r="B10" s="23" t="s">
        <v>190</v>
      </c>
      <c r="C10" s="23" t="s">
        <v>178</v>
      </c>
      <c r="D10" s="19" t="s">
        <v>223</v>
      </c>
      <c r="E10" s="5" t="s">
        <v>193</v>
      </c>
      <c r="F10" s="6">
        <v>256.68</v>
      </c>
      <c r="G10" s="6"/>
      <c r="H10" s="21"/>
      <c r="I10" s="21"/>
      <c r="J10" s="21"/>
      <c r="K10" s="21"/>
      <c r="L10" s="6">
        <v>256.68</v>
      </c>
      <c r="M10" s="21">
        <v>256.68</v>
      </c>
      <c r="N10" s="21"/>
    </row>
    <row r="11" ht="22.8" customHeight="1" spans="1:14">
      <c r="A11" s="23" t="s">
        <v>199</v>
      </c>
      <c r="B11" s="23" t="s">
        <v>201</v>
      </c>
      <c r="C11" s="23" t="s">
        <v>178</v>
      </c>
      <c r="D11" s="19" t="s">
        <v>223</v>
      </c>
      <c r="E11" s="5" t="s">
        <v>204</v>
      </c>
      <c r="F11" s="6">
        <v>34.41</v>
      </c>
      <c r="G11" s="6"/>
      <c r="H11" s="21"/>
      <c r="I11" s="21"/>
      <c r="J11" s="21"/>
      <c r="K11" s="21"/>
      <c r="L11" s="6">
        <v>34.41</v>
      </c>
      <c r="M11" s="21">
        <v>34.41</v>
      </c>
      <c r="N11" s="21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77680514834997" right="0.0777680514834997" top="0.0777680514834997" bottom="0.0777680514834997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1"/>
  <sheetViews>
    <sheetView workbookViewId="0">
      <selection activeCell="A7" sqref="$A7:$XFD7"/>
    </sheetView>
  </sheetViews>
  <sheetFormatPr defaultColWidth="10" defaultRowHeight="14"/>
  <cols>
    <col min="1" max="1" width="5" customWidth="1"/>
    <col min="2" max="2" width="5.12727272727273" customWidth="1"/>
    <col min="3" max="3" width="5.75454545454545" customWidth="1"/>
    <col min="4" max="4" width="8" customWidth="1"/>
    <col min="5" max="5" width="20.1272727272727" customWidth="1"/>
    <col min="6" max="6" width="14" customWidth="1"/>
    <col min="7" max="22" width="7.75454545454545" customWidth="1"/>
    <col min="23" max="24" width="9.75454545454545" customWidth="1"/>
  </cols>
  <sheetData>
    <row r="1" ht="16.35" customHeight="1" spans="1:22">
      <c r="A1" s="3"/>
      <c r="U1" s="16" t="s">
        <v>329</v>
      </c>
      <c r="V1" s="16"/>
    </row>
    <row r="2" ht="50" customHeight="1" spans="1:22">
      <c r="A2" s="10" t="s">
        <v>16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</row>
    <row r="3" ht="24.15" customHeight="1" spans="1:22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9" t="s">
        <v>32</v>
      </c>
      <c r="V3" s="9"/>
    </row>
    <row r="4" ht="26.7" customHeight="1" spans="1:22">
      <c r="A4" s="12" t="s">
        <v>157</v>
      </c>
      <c r="B4" s="12"/>
      <c r="C4" s="12"/>
      <c r="D4" s="12" t="s">
        <v>206</v>
      </c>
      <c r="E4" s="12" t="s">
        <v>207</v>
      </c>
      <c r="F4" s="12" t="s">
        <v>225</v>
      </c>
      <c r="G4" s="12" t="s">
        <v>330</v>
      </c>
      <c r="H4" s="12"/>
      <c r="I4" s="12"/>
      <c r="J4" s="12"/>
      <c r="K4" s="12"/>
      <c r="L4" s="12" t="s">
        <v>331</v>
      </c>
      <c r="M4" s="12"/>
      <c r="N4" s="12"/>
      <c r="O4" s="12"/>
      <c r="P4" s="12"/>
      <c r="Q4" s="12"/>
      <c r="R4" s="12" t="s">
        <v>326</v>
      </c>
      <c r="S4" s="12" t="s">
        <v>332</v>
      </c>
      <c r="T4" s="12"/>
      <c r="U4" s="12"/>
      <c r="V4" s="12"/>
    </row>
    <row r="5" ht="56.05" customHeight="1" spans="1:22">
      <c r="A5" s="12" t="s">
        <v>165</v>
      </c>
      <c r="B5" s="12" t="s">
        <v>166</v>
      </c>
      <c r="C5" s="12" t="s">
        <v>167</v>
      </c>
      <c r="D5" s="12"/>
      <c r="E5" s="12"/>
      <c r="F5" s="12"/>
      <c r="G5" s="12" t="s">
        <v>136</v>
      </c>
      <c r="H5" s="12" t="s">
        <v>333</v>
      </c>
      <c r="I5" s="12" t="s">
        <v>334</v>
      </c>
      <c r="J5" s="12" t="s">
        <v>335</v>
      </c>
      <c r="K5" s="12" t="s">
        <v>336</v>
      </c>
      <c r="L5" s="12" t="s">
        <v>136</v>
      </c>
      <c r="M5" s="12" t="s">
        <v>337</v>
      </c>
      <c r="N5" s="12" t="s">
        <v>338</v>
      </c>
      <c r="O5" s="12" t="s">
        <v>339</v>
      </c>
      <c r="P5" s="12" t="s">
        <v>340</v>
      </c>
      <c r="Q5" s="12" t="s">
        <v>341</v>
      </c>
      <c r="R5" s="12"/>
      <c r="S5" s="12" t="s">
        <v>136</v>
      </c>
      <c r="T5" s="12" t="s">
        <v>342</v>
      </c>
      <c r="U5" s="12" t="s">
        <v>343</v>
      </c>
      <c r="V5" s="12" t="s">
        <v>327</v>
      </c>
    </row>
    <row r="6" ht="22.8" customHeight="1" spans="1:22">
      <c r="A6" s="15"/>
      <c r="B6" s="15"/>
      <c r="C6" s="15"/>
      <c r="D6" s="15"/>
      <c r="E6" s="15" t="s">
        <v>136</v>
      </c>
      <c r="F6" s="14">
        <v>343.57</v>
      </c>
      <c r="G6" s="14">
        <v>256.68</v>
      </c>
      <c r="H6" s="14">
        <v>123.02</v>
      </c>
      <c r="I6" s="14">
        <v>70.27</v>
      </c>
      <c r="J6" s="14">
        <v>63.39</v>
      </c>
      <c r="K6" s="14"/>
      <c r="L6" s="14">
        <v>52.48</v>
      </c>
      <c r="M6" s="14">
        <v>41.07</v>
      </c>
      <c r="N6" s="14"/>
      <c r="O6" s="14">
        <v>11.41</v>
      </c>
      <c r="P6" s="14"/>
      <c r="Q6" s="14"/>
      <c r="R6" s="14">
        <v>34.41</v>
      </c>
      <c r="S6" s="14"/>
      <c r="T6" s="14"/>
      <c r="U6" s="14"/>
      <c r="V6" s="14"/>
    </row>
    <row r="7" ht="22.8" customHeight="1" spans="1:22">
      <c r="A7" s="15"/>
      <c r="B7" s="15"/>
      <c r="C7" s="15"/>
      <c r="D7" s="20" t="s">
        <v>154</v>
      </c>
      <c r="E7" s="20" t="s">
        <v>155</v>
      </c>
      <c r="F7" s="14">
        <v>343.57</v>
      </c>
      <c r="G7" s="14">
        <v>256.68</v>
      </c>
      <c r="H7" s="14">
        <v>123.02</v>
      </c>
      <c r="I7" s="14">
        <v>70.27</v>
      </c>
      <c r="J7" s="14">
        <v>63.39</v>
      </c>
      <c r="K7" s="14"/>
      <c r="L7" s="14">
        <v>52.48</v>
      </c>
      <c r="M7" s="14">
        <v>41.07</v>
      </c>
      <c r="N7" s="14"/>
      <c r="O7" s="14">
        <v>11.41</v>
      </c>
      <c r="P7" s="14"/>
      <c r="Q7" s="14"/>
      <c r="R7" s="14">
        <v>34.41</v>
      </c>
      <c r="S7" s="14"/>
      <c r="T7" s="14"/>
      <c r="U7" s="14"/>
      <c r="V7" s="14"/>
    </row>
    <row r="8" ht="22.8" customHeight="1" spans="1:22">
      <c r="A8" s="23" t="s">
        <v>171</v>
      </c>
      <c r="B8" s="23" t="s">
        <v>169</v>
      </c>
      <c r="C8" s="23" t="s">
        <v>169</v>
      </c>
      <c r="D8" s="19" t="s">
        <v>223</v>
      </c>
      <c r="E8" s="5" t="s">
        <v>173</v>
      </c>
      <c r="F8" s="6">
        <v>41.07</v>
      </c>
      <c r="G8" s="21"/>
      <c r="H8" s="21"/>
      <c r="I8" s="21"/>
      <c r="J8" s="21"/>
      <c r="K8" s="21"/>
      <c r="L8" s="6">
        <v>41.07</v>
      </c>
      <c r="M8" s="21">
        <v>41.07</v>
      </c>
      <c r="N8" s="21"/>
      <c r="O8" s="21"/>
      <c r="P8" s="21"/>
      <c r="Q8" s="21"/>
      <c r="R8" s="21"/>
      <c r="S8" s="6"/>
      <c r="T8" s="21"/>
      <c r="U8" s="21"/>
      <c r="V8" s="21"/>
    </row>
    <row r="9" ht="22.8" customHeight="1" spans="1:22">
      <c r="A9" s="23" t="s">
        <v>174</v>
      </c>
      <c r="B9" s="23" t="s">
        <v>176</v>
      </c>
      <c r="C9" s="23" t="s">
        <v>178</v>
      </c>
      <c r="D9" s="19" t="s">
        <v>223</v>
      </c>
      <c r="E9" s="5" t="s">
        <v>180</v>
      </c>
      <c r="F9" s="6">
        <v>11.41</v>
      </c>
      <c r="G9" s="21"/>
      <c r="H9" s="21"/>
      <c r="I9" s="21"/>
      <c r="J9" s="21"/>
      <c r="K9" s="21"/>
      <c r="L9" s="6">
        <v>11.41</v>
      </c>
      <c r="M9" s="21"/>
      <c r="N9" s="21"/>
      <c r="O9" s="21">
        <v>11.41</v>
      </c>
      <c r="P9" s="21"/>
      <c r="Q9" s="21"/>
      <c r="R9" s="21"/>
      <c r="S9" s="6"/>
      <c r="T9" s="21"/>
      <c r="U9" s="21"/>
      <c r="V9" s="21"/>
    </row>
    <row r="10" ht="22.8" customHeight="1" spans="1:22">
      <c r="A10" s="23" t="s">
        <v>174</v>
      </c>
      <c r="B10" s="23" t="s">
        <v>190</v>
      </c>
      <c r="C10" s="23" t="s">
        <v>178</v>
      </c>
      <c r="D10" s="19" t="s">
        <v>223</v>
      </c>
      <c r="E10" s="5" t="s">
        <v>193</v>
      </c>
      <c r="F10" s="6">
        <v>256.68</v>
      </c>
      <c r="G10" s="21">
        <v>256.68</v>
      </c>
      <c r="H10" s="21">
        <v>123.02</v>
      </c>
      <c r="I10" s="21">
        <v>70.27</v>
      </c>
      <c r="J10" s="21">
        <v>63.39</v>
      </c>
      <c r="K10" s="21"/>
      <c r="L10" s="6"/>
      <c r="M10" s="21"/>
      <c r="N10" s="21"/>
      <c r="O10" s="21"/>
      <c r="P10" s="21"/>
      <c r="Q10" s="21"/>
      <c r="R10" s="21"/>
      <c r="S10" s="6"/>
      <c r="T10" s="21"/>
      <c r="U10" s="21"/>
      <c r="V10" s="21"/>
    </row>
    <row r="11" ht="22.8" customHeight="1" spans="1:22">
      <c r="A11" s="23" t="s">
        <v>199</v>
      </c>
      <c r="B11" s="23" t="s">
        <v>201</v>
      </c>
      <c r="C11" s="23" t="s">
        <v>178</v>
      </c>
      <c r="D11" s="19" t="s">
        <v>223</v>
      </c>
      <c r="E11" s="5" t="s">
        <v>204</v>
      </c>
      <c r="F11" s="6">
        <v>34.41</v>
      </c>
      <c r="G11" s="21"/>
      <c r="H11" s="21"/>
      <c r="I11" s="21"/>
      <c r="J11" s="21"/>
      <c r="K11" s="21"/>
      <c r="L11" s="6"/>
      <c r="M11" s="21"/>
      <c r="N11" s="21"/>
      <c r="O11" s="21"/>
      <c r="P11" s="21"/>
      <c r="Q11" s="21"/>
      <c r="R11" s="21">
        <v>34.41</v>
      </c>
      <c r="S11" s="6"/>
      <c r="T11" s="21"/>
      <c r="U11" s="21"/>
      <c r="V11" s="21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77680514834997" right="0.0777680514834997" top="0.0777680514834997" bottom="0.0777680514834997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workbookViewId="0">
      <selection activeCell="M10" sqref="M10"/>
    </sheetView>
  </sheetViews>
  <sheetFormatPr defaultColWidth="10" defaultRowHeight="14"/>
  <cols>
    <col min="1" max="1" width="4.75454545454545" customWidth="1"/>
    <col min="2" max="2" width="5.87272727272727" customWidth="1"/>
    <col min="3" max="3" width="7.62727272727273" customWidth="1"/>
    <col min="4" max="4" width="12.5" customWidth="1"/>
    <col min="5" max="5" width="29.8727272727273" customWidth="1"/>
    <col min="6" max="6" width="16.3727272727273" customWidth="1"/>
    <col min="7" max="7" width="13.3727272727273" customWidth="1"/>
    <col min="8" max="8" width="11.1272727272727" customWidth="1"/>
    <col min="9" max="9" width="12.1272727272727" customWidth="1"/>
    <col min="10" max="10" width="12" customWidth="1"/>
    <col min="11" max="11" width="11.5" customWidth="1"/>
    <col min="12" max="13" width="9.75454545454545" customWidth="1"/>
  </cols>
  <sheetData>
    <row r="1" ht="16.35" customHeight="1" spans="1:11">
      <c r="A1" s="3"/>
      <c r="K1" s="16" t="s">
        <v>344</v>
      </c>
    </row>
    <row r="2" ht="46.55" customHeight="1" spans="1:11">
      <c r="A2" s="17" t="s">
        <v>17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ht="18.1" customHeight="1" spans="1:11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9" t="s">
        <v>32</v>
      </c>
      <c r="K3" s="9"/>
    </row>
    <row r="4" ht="23.25" customHeight="1" spans="1:11">
      <c r="A4" s="12" t="s">
        <v>157</v>
      </c>
      <c r="B4" s="12"/>
      <c r="C4" s="12"/>
      <c r="D4" s="12" t="s">
        <v>206</v>
      </c>
      <c r="E4" s="12" t="s">
        <v>207</v>
      </c>
      <c r="F4" s="12" t="s">
        <v>345</v>
      </c>
      <c r="G4" s="12" t="s">
        <v>346</v>
      </c>
      <c r="H4" s="12" t="s">
        <v>347</v>
      </c>
      <c r="I4" s="12" t="s">
        <v>348</v>
      </c>
      <c r="J4" s="12" t="s">
        <v>349</v>
      </c>
      <c r="K4" s="12" t="s">
        <v>350</v>
      </c>
    </row>
    <row r="5" ht="23.25" customHeight="1" spans="1:11">
      <c r="A5" s="12" t="s">
        <v>165</v>
      </c>
      <c r="B5" s="12" t="s">
        <v>166</v>
      </c>
      <c r="C5" s="12" t="s">
        <v>167</v>
      </c>
      <c r="D5" s="12"/>
      <c r="E5" s="12"/>
      <c r="F5" s="12"/>
      <c r="G5" s="12"/>
      <c r="H5" s="12"/>
      <c r="I5" s="12"/>
      <c r="J5" s="12"/>
      <c r="K5" s="12"/>
    </row>
    <row r="6" ht="22.8" customHeight="1" spans="1:11">
      <c r="A6" s="15"/>
      <c r="B6" s="15"/>
      <c r="C6" s="15"/>
      <c r="D6" s="15"/>
      <c r="E6" s="15" t="s">
        <v>136</v>
      </c>
      <c r="F6" s="14">
        <v>0</v>
      </c>
      <c r="G6" s="14"/>
      <c r="H6" s="14"/>
      <c r="I6" s="14"/>
      <c r="J6" s="14"/>
      <c r="K6" s="14"/>
    </row>
    <row r="7" ht="22.8" customHeight="1" spans="1:11">
      <c r="A7" s="15"/>
      <c r="B7" s="15"/>
      <c r="C7" s="15"/>
      <c r="D7" s="13"/>
      <c r="E7" s="13"/>
      <c r="F7" s="14"/>
      <c r="G7" s="14"/>
      <c r="H7" s="14"/>
      <c r="I7" s="14"/>
      <c r="J7" s="14"/>
      <c r="K7" s="14"/>
    </row>
    <row r="8" ht="22.8" customHeight="1" spans="1:11">
      <c r="A8" s="15"/>
      <c r="B8" s="15"/>
      <c r="C8" s="15"/>
      <c r="D8" s="20"/>
      <c r="E8" s="20"/>
      <c r="F8" s="14"/>
      <c r="G8" s="14"/>
      <c r="H8" s="14"/>
      <c r="I8" s="14"/>
      <c r="J8" s="14"/>
      <c r="K8" s="14"/>
    </row>
    <row r="9" ht="22.8" customHeight="1" spans="1:11">
      <c r="A9" s="23"/>
      <c r="B9" s="23"/>
      <c r="C9" s="23"/>
      <c r="D9" s="19"/>
      <c r="E9" s="5"/>
      <c r="F9" s="6"/>
      <c r="G9" s="21"/>
      <c r="H9" s="21"/>
      <c r="I9" s="21"/>
      <c r="J9" s="21"/>
      <c r="K9" s="21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77680514834997" right="0.0777680514834997" top="0.0777680514834997" bottom="0.0777680514834997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workbookViewId="0">
      <selection activeCell="W17" sqref="W17"/>
    </sheetView>
  </sheetViews>
  <sheetFormatPr defaultColWidth="10" defaultRowHeight="14"/>
  <cols>
    <col min="1" max="1" width="4.75454545454545" customWidth="1"/>
    <col min="2" max="2" width="5.37272727272727" customWidth="1"/>
    <col min="3" max="3" width="6" customWidth="1"/>
    <col min="4" max="4" width="9.75454545454545" customWidth="1"/>
    <col min="5" max="5" width="20.1272727272727" customWidth="1"/>
    <col min="6" max="18" width="7.75454545454545" customWidth="1"/>
    <col min="19" max="20" width="9.75454545454545" customWidth="1"/>
  </cols>
  <sheetData>
    <row r="1" ht="16.35" customHeight="1" spans="1:18">
      <c r="A1" s="3"/>
      <c r="Q1" s="16" t="s">
        <v>351</v>
      </c>
      <c r="R1" s="16"/>
    </row>
    <row r="2" ht="40.5" customHeight="1" spans="1:18">
      <c r="A2" s="17" t="s">
        <v>18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</row>
    <row r="3" ht="24.15" customHeight="1" spans="1:18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9" t="s">
        <v>32</v>
      </c>
      <c r="R3" s="9"/>
    </row>
    <row r="4" ht="24.15" customHeight="1" spans="1:18">
      <c r="A4" s="12" t="s">
        <v>157</v>
      </c>
      <c r="B4" s="12"/>
      <c r="C4" s="12"/>
      <c r="D4" s="12" t="s">
        <v>206</v>
      </c>
      <c r="E4" s="12" t="s">
        <v>207</v>
      </c>
      <c r="F4" s="12" t="s">
        <v>345</v>
      </c>
      <c r="G4" s="12" t="s">
        <v>352</v>
      </c>
      <c r="H4" s="12" t="s">
        <v>353</v>
      </c>
      <c r="I4" s="12" t="s">
        <v>354</v>
      </c>
      <c r="J4" s="12" t="s">
        <v>355</v>
      </c>
      <c r="K4" s="12" t="s">
        <v>356</v>
      </c>
      <c r="L4" s="12" t="s">
        <v>357</v>
      </c>
      <c r="M4" s="12" t="s">
        <v>358</v>
      </c>
      <c r="N4" s="12" t="s">
        <v>347</v>
      </c>
      <c r="O4" s="12" t="s">
        <v>359</v>
      </c>
      <c r="P4" s="12" t="s">
        <v>360</v>
      </c>
      <c r="Q4" s="12" t="s">
        <v>348</v>
      </c>
      <c r="R4" s="12" t="s">
        <v>350</v>
      </c>
    </row>
    <row r="5" ht="21.55" customHeight="1" spans="1:18">
      <c r="A5" s="12" t="s">
        <v>165</v>
      </c>
      <c r="B5" s="12" t="s">
        <v>166</v>
      </c>
      <c r="C5" s="12" t="s">
        <v>167</v>
      </c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</row>
    <row r="6" ht="22.8" customHeight="1" spans="1:18">
      <c r="A6" s="15"/>
      <c r="B6" s="15"/>
      <c r="C6" s="15"/>
      <c r="D6" s="15"/>
      <c r="E6" s="15" t="s">
        <v>136</v>
      </c>
      <c r="F6" s="14">
        <v>0</v>
      </c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</row>
    <row r="7" ht="22.8" customHeight="1" spans="1:18">
      <c r="A7" s="15"/>
      <c r="B7" s="15"/>
      <c r="C7" s="15"/>
      <c r="D7" s="13"/>
      <c r="E7" s="13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</row>
    <row r="8" ht="22.8" customHeight="1" spans="1:18">
      <c r="A8" s="15"/>
      <c r="B8" s="15"/>
      <c r="C8" s="15"/>
      <c r="D8" s="20"/>
      <c r="E8" s="20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</row>
    <row r="9" ht="22.8" customHeight="1" spans="1:18">
      <c r="A9" s="23"/>
      <c r="B9" s="23"/>
      <c r="C9" s="23"/>
      <c r="D9" s="19"/>
      <c r="E9" s="5"/>
      <c r="F9" s="6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77680514834997" right="0.0777680514834997" top="0.0777680514834997" bottom="0.0777680514834997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8"/>
  <sheetViews>
    <sheetView workbookViewId="0">
      <selection activeCell="A7" sqref="$A7:$XFD7"/>
    </sheetView>
  </sheetViews>
  <sheetFormatPr defaultColWidth="10" defaultRowHeight="14" outlineLevelRow="7"/>
  <cols>
    <col min="1" max="1" width="3.62727272727273" customWidth="1"/>
    <col min="2" max="2" width="4.62727272727273" customWidth="1"/>
    <col min="3" max="3" width="5.25454545454545" customWidth="1"/>
    <col min="4" max="4" width="7" customWidth="1"/>
    <col min="5" max="5" width="15.8727272727273" customWidth="1"/>
    <col min="6" max="6" width="9.62727272727273" customWidth="1"/>
    <col min="7" max="7" width="8.37272727272727" customWidth="1"/>
    <col min="8" max="17" width="7.12727272727273" customWidth="1"/>
    <col min="18" max="18" width="8.5" customWidth="1"/>
    <col min="19" max="20" width="7.12727272727273" customWidth="1"/>
    <col min="21" max="22" width="9.75454545454545" customWidth="1"/>
  </cols>
  <sheetData>
    <row r="1" ht="16.35" customHeight="1" spans="1:20">
      <c r="A1" s="3"/>
      <c r="S1" s="16" t="s">
        <v>361</v>
      </c>
      <c r="T1" s="16"/>
    </row>
    <row r="2" ht="36.2" customHeight="1" spans="1:20">
      <c r="A2" s="17" t="s">
        <v>19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</row>
    <row r="3" ht="24.15" customHeight="1" spans="1:20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 t="s">
        <v>32</v>
      </c>
      <c r="T3" s="9"/>
    </row>
    <row r="4" ht="28.45" customHeight="1" spans="1:20">
      <c r="A4" s="12" t="s">
        <v>157</v>
      </c>
      <c r="B4" s="12"/>
      <c r="C4" s="12"/>
      <c r="D4" s="12" t="s">
        <v>206</v>
      </c>
      <c r="E4" s="12" t="s">
        <v>207</v>
      </c>
      <c r="F4" s="12" t="s">
        <v>345</v>
      </c>
      <c r="G4" s="12" t="s">
        <v>210</v>
      </c>
      <c r="H4" s="12"/>
      <c r="I4" s="12"/>
      <c r="J4" s="12"/>
      <c r="K4" s="12"/>
      <c r="L4" s="12"/>
      <c r="M4" s="12"/>
      <c r="N4" s="12"/>
      <c r="O4" s="12"/>
      <c r="P4" s="12"/>
      <c r="Q4" s="12"/>
      <c r="R4" s="12" t="s">
        <v>213</v>
      </c>
      <c r="S4" s="12"/>
      <c r="T4" s="12"/>
    </row>
    <row r="5" ht="36.2" customHeight="1" spans="1:20">
      <c r="A5" s="12" t="s">
        <v>165</v>
      </c>
      <c r="B5" s="12" t="s">
        <v>166</v>
      </c>
      <c r="C5" s="12" t="s">
        <v>167</v>
      </c>
      <c r="D5" s="12"/>
      <c r="E5" s="12"/>
      <c r="F5" s="12"/>
      <c r="G5" s="12" t="s">
        <v>136</v>
      </c>
      <c r="H5" s="12" t="s">
        <v>362</v>
      </c>
      <c r="I5" s="12" t="s">
        <v>363</v>
      </c>
      <c r="J5" s="12" t="s">
        <v>364</v>
      </c>
      <c r="K5" s="12" t="s">
        <v>365</v>
      </c>
      <c r="L5" s="12" t="s">
        <v>366</v>
      </c>
      <c r="M5" s="12" t="s">
        <v>367</v>
      </c>
      <c r="N5" s="12" t="s">
        <v>368</v>
      </c>
      <c r="O5" s="12" t="s">
        <v>369</v>
      </c>
      <c r="P5" s="12" t="s">
        <v>370</v>
      </c>
      <c r="Q5" s="12" t="s">
        <v>371</v>
      </c>
      <c r="R5" s="12" t="s">
        <v>136</v>
      </c>
      <c r="S5" s="12" t="s">
        <v>285</v>
      </c>
      <c r="T5" s="12" t="s">
        <v>328</v>
      </c>
    </row>
    <row r="6" ht="22.8" customHeight="1" spans="1:20">
      <c r="A6" s="15"/>
      <c r="B6" s="15"/>
      <c r="C6" s="15"/>
      <c r="D6" s="15"/>
      <c r="E6" s="15" t="s">
        <v>136</v>
      </c>
      <c r="F6" s="27">
        <v>23.9373</v>
      </c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>
        <v>23.9373</v>
      </c>
      <c r="S6" s="27">
        <v>23.9373</v>
      </c>
      <c r="T6" s="27"/>
    </row>
    <row r="7" ht="22.8" customHeight="1" spans="1:20">
      <c r="A7" s="15"/>
      <c r="B7" s="15"/>
      <c r="C7" s="15"/>
      <c r="D7" s="20" t="s">
        <v>154</v>
      </c>
      <c r="E7" s="20" t="s">
        <v>155</v>
      </c>
      <c r="F7" s="27">
        <v>23.9373</v>
      </c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>
        <v>23.9373</v>
      </c>
      <c r="S7" s="27">
        <v>23.9373</v>
      </c>
      <c r="T7" s="27"/>
    </row>
    <row r="8" ht="22.8" customHeight="1" spans="1:20">
      <c r="A8" s="23" t="s">
        <v>174</v>
      </c>
      <c r="B8" s="23" t="s">
        <v>190</v>
      </c>
      <c r="C8" s="23" t="s">
        <v>178</v>
      </c>
      <c r="D8" s="19" t="s">
        <v>223</v>
      </c>
      <c r="E8" s="5" t="s">
        <v>193</v>
      </c>
      <c r="F8" s="6">
        <v>23.9373</v>
      </c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>
        <v>23.9373</v>
      </c>
      <c r="S8" s="21">
        <v>23.9373</v>
      </c>
      <c r="T8" s="21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77680514834997" right="0.0777680514834997" top="0.0777680514834997" bottom="0.0777680514834997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9"/>
  <sheetViews>
    <sheetView topLeftCell="E1" workbookViewId="0">
      <selection activeCell="AB6" sqref="AB6:AC6"/>
    </sheetView>
  </sheetViews>
  <sheetFormatPr defaultColWidth="10" defaultRowHeight="14"/>
  <cols>
    <col min="1" max="1" width="5.25454545454545" customWidth="1"/>
    <col min="2" max="2" width="5.62727272727273" customWidth="1"/>
    <col min="3" max="3" width="5.87272727272727" customWidth="1"/>
    <col min="4" max="4" width="10.1272727272727" customWidth="1"/>
    <col min="5" max="5" width="18.1272727272727" customWidth="1"/>
    <col min="6" max="6" width="10.7545454545455" customWidth="1"/>
    <col min="7" max="33" width="7.12727272727273" customWidth="1"/>
    <col min="34" max="35" width="9.75454545454545" customWidth="1"/>
  </cols>
  <sheetData>
    <row r="1" ht="13.8" customHeight="1" spans="1:33">
      <c r="A1" s="3"/>
      <c r="F1" s="3"/>
      <c r="AF1" s="16" t="s">
        <v>372</v>
      </c>
      <c r="AG1" s="16"/>
    </row>
    <row r="2" ht="43.95" customHeight="1" spans="1:33">
      <c r="A2" s="17" t="s">
        <v>20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</row>
    <row r="3" ht="24.15" customHeight="1" spans="1:33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9" t="s">
        <v>32</v>
      </c>
      <c r="AG3" s="9"/>
    </row>
    <row r="4" ht="25" customHeight="1" spans="1:33">
      <c r="A4" s="12" t="s">
        <v>157</v>
      </c>
      <c r="B4" s="12"/>
      <c r="C4" s="12"/>
      <c r="D4" s="12" t="s">
        <v>206</v>
      </c>
      <c r="E4" s="12" t="s">
        <v>207</v>
      </c>
      <c r="F4" s="12" t="s">
        <v>373</v>
      </c>
      <c r="G4" s="12" t="s">
        <v>374</v>
      </c>
      <c r="H4" s="12" t="s">
        <v>375</v>
      </c>
      <c r="I4" s="12" t="s">
        <v>376</v>
      </c>
      <c r="J4" s="12" t="s">
        <v>377</v>
      </c>
      <c r="K4" s="12" t="s">
        <v>378</v>
      </c>
      <c r="L4" s="12" t="s">
        <v>379</v>
      </c>
      <c r="M4" s="12" t="s">
        <v>380</v>
      </c>
      <c r="N4" s="12" t="s">
        <v>381</v>
      </c>
      <c r="O4" s="12" t="s">
        <v>382</v>
      </c>
      <c r="P4" s="12" t="s">
        <v>383</v>
      </c>
      <c r="Q4" s="12" t="s">
        <v>368</v>
      </c>
      <c r="R4" s="12" t="s">
        <v>370</v>
      </c>
      <c r="S4" s="12" t="s">
        <v>384</v>
      </c>
      <c r="T4" s="12" t="s">
        <v>363</v>
      </c>
      <c r="U4" s="12" t="s">
        <v>364</v>
      </c>
      <c r="V4" s="12" t="s">
        <v>367</v>
      </c>
      <c r="W4" s="12" t="s">
        <v>385</v>
      </c>
      <c r="X4" s="12" t="s">
        <v>386</v>
      </c>
      <c r="Y4" s="12" t="s">
        <v>387</v>
      </c>
      <c r="Z4" s="12" t="s">
        <v>388</v>
      </c>
      <c r="AA4" s="12" t="s">
        <v>366</v>
      </c>
      <c r="AB4" s="12" t="s">
        <v>389</v>
      </c>
      <c r="AC4" s="12" t="s">
        <v>390</v>
      </c>
      <c r="AD4" s="12" t="s">
        <v>369</v>
      </c>
      <c r="AE4" s="12" t="s">
        <v>391</v>
      </c>
      <c r="AF4" s="12" t="s">
        <v>392</v>
      </c>
      <c r="AG4" s="12" t="s">
        <v>371</v>
      </c>
    </row>
    <row r="5" ht="21.55" customHeight="1" spans="1:33">
      <c r="A5" s="12" t="s">
        <v>165</v>
      </c>
      <c r="B5" s="12" t="s">
        <v>166</v>
      </c>
      <c r="C5" s="12" t="s">
        <v>167</v>
      </c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</row>
    <row r="6" ht="22.8" customHeight="1" spans="1:33">
      <c r="A6" s="4"/>
      <c r="B6" s="26"/>
      <c r="C6" s="26"/>
      <c r="D6" s="5"/>
      <c r="E6" s="5" t="s">
        <v>136</v>
      </c>
      <c r="F6" s="27">
        <v>23.9373</v>
      </c>
      <c r="G6" s="27">
        <v>9.6</v>
      </c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>
        <v>5.7349</v>
      </c>
      <c r="AC6" s="27">
        <v>8.6024</v>
      </c>
      <c r="AD6" s="27"/>
      <c r="AE6" s="27"/>
      <c r="AF6" s="27"/>
      <c r="AG6" s="27"/>
    </row>
    <row r="7" ht="22.8" customHeight="1" spans="1:33">
      <c r="A7" s="15"/>
      <c r="B7" s="15"/>
      <c r="C7" s="15"/>
      <c r="D7" s="13" t="s">
        <v>393</v>
      </c>
      <c r="E7" s="13" t="s">
        <v>4</v>
      </c>
      <c r="F7" s="27">
        <v>23.9373</v>
      </c>
      <c r="G7" s="27">
        <v>9.6</v>
      </c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>
        <v>5.7349</v>
      </c>
      <c r="AC7" s="27">
        <v>8.6024</v>
      </c>
      <c r="AD7" s="27"/>
      <c r="AE7" s="27"/>
      <c r="AF7" s="27"/>
      <c r="AG7" s="27"/>
    </row>
    <row r="8" ht="22.8" customHeight="1" spans="1:33">
      <c r="A8" s="15"/>
      <c r="B8" s="15"/>
      <c r="C8" s="15"/>
      <c r="D8" s="20" t="s">
        <v>154</v>
      </c>
      <c r="E8" s="20" t="s">
        <v>155</v>
      </c>
      <c r="F8" s="27">
        <v>23.9373</v>
      </c>
      <c r="G8" s="27">
        <v>9.6</v>
      </c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>
        <v>5.7349</v>
      </c>
      <c r="AC8" s="27">
        <v>8.6024</v>
      </c>
      <c r="AD8" s="27"/>
      <c r="AE8" s="27"/>
      <c r="AF8" s="27"/>
      <c r="AG8" s="27"/>
    </row>
    <row r="9" ht="22.8" customHeight="1" spans="1:33">
      <c r="A9" s="23" t="s">
        <v>174</v>
      </c>
      <c r="B9" s="23" t="s">
        <v>190</v>
      </c>
      <c r="C9" s="23" t="s">
        <v>178</v>
      </c>
      <c r="D9" s="19" t="s">
        <v>223</v>
      </c>
      <c r="E9" s="5" t="s">
        <v>193</v>
      </c>
      <c r="F9" s="21">
        <v>23.9373</v>
      </c>
      <c r="G9" s="21">
        <v>9.6</v>
      </c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>
        <v>5.7349</v>
      </c>
      <c r="AC9" s="21">
        <v>8.6024</v>
      </c>
      <c r="AD9" s="21"/>
      <c r="AE9" s="21"/>
      <c r="AF9" s="21"/>
      <c r="AG9" s="21"/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77680514834997" right="0.0777680514834997" top="0.0777680514834997" bottom="0.0777680514834997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workbookViewId="0">
      <selection activeCell="E16" sqref="E16"/>
    </sheetView>
  </sheetViews>
  <sheetFormatPr defaultColWidth="10" defaultRowHeight="14" outlineLevelRow="6" outlineLevelCol="7"/>
  <cols>
    <col min="1" max="1" width="12.8727272727273" customWidth="1"/>
    <col min="2" max="2" width="29.7545454545455" customWidth="1"/>
    <col min="3" max="3" width="20.7545454545455" customWidth="1"/>
    <col min="4" max="4" width="12.3727272727273" customWidth="1"/>
    <col min="5" max="5" width="10.3727272727273" customWidth="1"/>
    <col min="6" max="6" width="14.1272727272727" customWidth="1"/>
    <col min="7" max="8" width="13.7545454545455" customWidth="1"/>
    <col min="9" max="9" width="9.75454545454545" customWidth="1"/>
  </cols>
  <sheetData>
    <row r="1" ht="16.35" customHeight="1" spans="1:8">
      <c r="A1" s="3"/>
      <c r="G1" s="16" t="s">
        <v>394</v>
      </c>
      <c r="H1" s="16"/>
    </row>
    <row r="2" ht="33.6" customHeight="1" spans="1:8">
      <c r="A2" s="17" t="s">
        <v>21</v>
      </c>
      <c r="B2" s="17"/>
      <c r="C2" s="17"/>
      <c r="D2" s="17"/>
      <c r="E2" s="17"/>
      <c r="F2" s="17"/>
      <c r="G2" s="17"/>
      <c r="H2" s="17"/>
    </row>
    <row r="3" ht="24.15" customHeight="1" spans="1:8">
      <c r="A3" s="11" t="s">
        <v>31</v>
      </c>
      <c r="B3" s="11"/>
      <c r="C3" s="11"/>
      <c r="D3" s="11"/>
      <c r="E3" s="11"/>
      <c r="F3" s="11"/>
      <c r="G3" s="11"/>
      <c r="H3" s="9" t="s">
        <v>32</v>
      </c>
    </row>
    <row r="4" ht="23.25" customHeight="1" spans="1:8">
      <c r="A4" s="12" t="s">
        <v>395</v>
      </c>
      <c r="B4" s="12" t="s">
        <v>396</v>
      </c>
      <c r="C4" s="12" t="s">
        <v>397</v>
      </c>
      <c r="D4" s="12" t="s">
        <v>398</v>
      </c>
      <c r="E4" s="12" t="s">
        <v>399</v>
      </c>
      <c r="F4" s="12"/>
      <c r="G4" s="12"/>
      <c r="H4" s="12" t="s">
        <v>400</v>
      </c>
    </row>
    <row r="5" ht="26.05" customHeight="1" spans="1:8">
      <c r="A5" s="12"/>
      <c r="B5" s="12"/>
      <c r="C5" s="12"/>
      <c r="D5" s="12"/>
      <c r="E5" s="12" t="s">
        <v>138</v>
      </c>
      <c r="F5" s="12" t="s">
        <v>401</v>
      </c>
      <c r="G5" s="12" t="s">
        <v>402</v>
      </c>
      <c r="H5" s="12"/>
    </row>
    <row r="6" ht="22.8" customHeight="1" spans="1:8">
      <c r="A6" s="15"/>
      <c r="B6" s="15" t="s">
        <v>136</v>
      </c>
      <c r="C6" s="14">
        <v>3</v>
      </c>
      <c r="D6" s="14"/>
      <c r="E6" s="14"/>
      <c r="F6" s="14"/>
      <c r="G6" s="14"/>
      <c r="H6" s="14">
        <v>3</v>
      </c>
    </row>
    <row r="7" ht="22.8" customHeight="1" spans="1:8">
      <c r="A7" s="19" t="s">
        <v>154</v>
      </c>
      <c r="B7" s="19" t="s">
        <v>155</v>
      </c>
      <c r="C7" s="21">
        <v>3</v>
      </c>
      <c r="D7" s="21"/>
      <c r="E7" s="6"/>
      <c r="F7" s="21"/>
      <c r="G7" s="21"/>
      <c r="H7" s="21">
        <v>3</v>
      </c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1"/>
  <pageMargins left="0.0777680514834997" right="0.0777680514834997" top="0.0777680514834997" bottom="0.0777680514834997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D17" sqref="D17"/>
    </sheetView>
  </sheetViews>
  <sheetFormatPr defaultColWidth="10" defaultRowHeight="14" outlineLevelCol="7"/>
  <cols>
    <col min="1" max="1" width="11.3727272727273" customWidth="1"/>
    <col min="2" max="2" width="24.8727272727273" customWidth="1"/>
    <col min="3" max="3" width="16.1272727272727" customWidth="1"/>
    <col min="4" max="4" width="12.8727272727273" customWidth="1"/>
    <col min="5" max="5" width="12.7545454545455" customWidth="1"/>
    <col min="6" max="6" width="13.8727272727273" customWidth="1"/>
    <col min="7" max="7" width="14.1272727272727" customWidth="1"/>
    <col min="8" max="8" width="16.2545454545455" customWidth="1"/>
    <col min="9" max="9" width="9.75454545454545" customWidth="1"/>
  </cols>
  <sheetData>
    <row r="1" ht="16.35" customHeight="1" spans="1:8">
      <c r="A1" s="3"/>
      <c r="G1" s="16" t="s">
        <v>403</v>
      </c>
      <c r="H1" s="16"/>
    </row>
    <row r="2" ht="38.8" customHeight="1" spans="1:8">
      <c r="A2" s="17" t="s">
        <v>22</v>
      </c>
      <c r="B2" s="17"/>
      <c r="C2" s="17"/>
      <c r="D2" s="17"/>
      <c r="E2" s="17"/>
      <c r="F2" s="17"/>
      <c r="G2" s="17"/>
      <c r="H2" s="17"/>
    </row>
    <row r="3" ht="24.15" customHeight="1" spans="1:8">
      <c r="A3" s="11" t="s">
        <v>31</v>
      </c>
      <c r="B3" s="11"/>
      <c r="C3" s="11"/>
      <c r="D3" s="11"/>
      <c r="E3" s="11"/>
      <c r="F3" s="11"/>
      <c r="G3" s="11"/>
      <c r="H3" s="9" t="s">
        <v>32</v>
      </c>
    </row>
    <row r="4" ht="23.25" customHeight="1" spans="1:8">
      <c r="A4" s="12" t="s">
        <v>158</v>
      </c>
      <c r="B4" s="12" t="s">
        <v>159</v>
      </c>
      <c r="C4" s="12" t="s">
        <v>136</v>
      </c>
      <c r="D4" s="12" t="s">
        <v>404</v>
      </c>
      <c r="E4" s="12"/>
      <c r="F4" s="12"/>
      <c r="G4" s="12"/>
      <c r="H4" s="12" t="s">
        <v>161</v>
      </c>
    </row>
    <row r="5" ht="19.55" customHeight="1" spans="1:8">
      <c r="A5" s="12"/>
      <c r="B5" s="12"/>
      <c r="C5" s="12"/>
      <c r="D5" s="12" t="s">
        <v>138</v>
      </c>
      <c r="E5" s="12" t="s">
        <v>247</v>
      </c>
      <c r="F5" s="12"/>
      <c r="G5" s="12" t="s">
        <v>248</v>
      </c>
      <c r="H5" s="12"/>
    </row>
    <row r="6" ht="27.6" customHeight="1" spans="1:8">
      <c r="A6" s="12"/>
      <c r="B6" s="12"/>
      <c r="C6" s="12"/>
      <c r="D6" s="12"/>
      <c r="E6" s="12" t="s">
        <v>226</v>
      </c>
      <c r="F6" s="12" t="s">
        <v>217</v>
      </c>
      <c r="G6" s="12"/>
      <c r="H6" s="12"/>
    </row>
    <row r="7" ht="22.8" customHeight="1" spans="1:8">
      <c r="A7" s="15"/>
      <c r="B7" s="4" t="s">
        <v>136</v>
      </c>
      <c r="C7" s="14">
        <v>0</v>
      </c>
      <c r="D7" s="14">
        <v>0</v>
      </c>
      <c r="E7" s="14">
        <v>0</v>
      </c>
      <c r="F7" s="14">
        <v>0</v>
      </c>
      <c r="G7" s="14">
        <v>0</v>
      </c>
      <c r="H7" s="14">
        <v>0</v>
      </c>
    </row>
    <row r="8" ht="22.8" customHeight="1" spans="1:8">
      <c r="A8" s="13"/>
      <c r="B8" s="13"/>
      <c r="C8" s="14"/>
      <c r="D8" s="14"/>
      <c r="E8" s="14"/>
      <c r="F8" s="14"/>
      <c r="G8" s="14"/>
      <c r="H8" s="14"/>
    </row>
    <row r="9" ht="22.8" customHeight="1" spans="1:8">
      <c r="A9" s="20"/>
      <c r="B9" s="20"/>
      <c r="C9" s="14"/>
      <c r="D9" s="14"/>
      <c r="E9" s="14"/>
      <c r="F9" s="14"/>
      <c r="G9" s="14"/>
      <c r="H9" s="14"/>
    </row>
    <row r="10" ht="22.8" customHeight="1" spans="1:8">
      <c r="A10" s="20"/>
      <c r="B10" s="20"/>
      <c r="C10" s="14"/>
      <c r="D10" s="14"/>
      <c r="E10" s="14"/>
      <c r="F10" s="14"/>
      <c r="G10" s="14"/>
      <c r="H10" s="14"/>
    </row>
    <row r="11" ht="22.8" customHeight="1" spans="1:8">
      <c r="A11" s="20"/>
      <c r="B11" s="20"/>
      <c r="C11" s="14"/>
      <c r="D11" s="14"/>
      <c r="E11" s="14"/>
      <c r="F11" s="14"/>
      <c r="G11" s="14"/>
      <c r="H11" s="14"/>
    </row>
    <row r="12" ht="22.8" customHeight="1" spans="1:8">
      <c r="A12" s="19"/>
      <c r="B12" s="19"/>
      <c r="C12" s="6"/>
      <c r="D12" s="6"/>
      <c r="E12" s="21"/>
      <c r="F12" s="21"/>
      <c r="G12" s="21"/>
      <c r="H12" s="21"/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77680514834997" right="0.0777680514834997" top="0.0777680514834997" bottom="0.0777680514834997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tabSelected="1" workbookViewId="0">
      <selection activeCell="J20" sqref="J20"/>
    </sheetView>
  </sheetViews>
  <sheetFormatPr defaultColWidth="10" defaultRowHeight="14"/>
  <cols>
    <col min="1" max="1" width="4.5" customWidth="1"/>
    <col min="2" max="2" width="4.75454545454545" customWidth="1"/>
    <col min="3" max="3" width="5" customWidth="1"/>
    <col min="4" max="4" width="6.62727272727273" customWidth="1"/>
    <col min="5" max="5" width="16.3727272727273" customWidth="1"/>
    <col min="6" max="6" width="11.7545454545455" customWidth="1"/>
    <col min="7" max="20" width="7.12727272727273" customWidth="1"/>
    <col min="21" max="22" width="9.75454545454545" customWidth="1"/>
  </cols>
  <sheetData>
    <row r="1" ht="16.35" customHeight="1" spans="1:20">
      <c r="A1" s="3"/>
      <c r="S1" s="16" t="s">
        <v>405</v>
      </c>
      <c r="T1" s="16"/>
    </row>
    <row r="2" ht="47.4" customHeight="1" spans="1:17">
      <c r="A2" s="17" t="s">
        <v>23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</row>
    <row r="3" ht="24.15" customHeight="1" spans="1:20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 t="s">
        <v>32</v>
      </c>
      <c r="T3" s="9"/>
    </row>
    <row r="4" ht="27.6" customHeight="1" spans="1:20">
      <c r="A4" s="12" t="s">
        <v>157</v>
      </c>
      <c r="B4" s="12"/>
      <c r="C4" s="12"/>
      <c r="D4" s="12" t="s">
        <v>206</v>
      </c>
      <c r="E4" s="12" t="s">
        <v>207</v>
      </c>
      <c r="F4" s="12" t="s">
        <v>208</v>
      </c>
      <c r="G4" s="12" t="s">
        <v>209</v>
      </c>
      <c r="H4" s="12" t="s">
        <v>210</v>
      </c>
      <c r="I4" s="12" t="s">
        <v>211</v>
      </c>
      <c r="J4" s="12" t="s">
        <v>212</v>
      </c>
      <c r="K4" s="12" t="s">
        <v>213</v>
      </c>
      <c r="L4" s="12" t="s">
        <v>214</v>
      </c>
      <c r="M4" s="12" t="s">
        <v>215</v>
      </c>
      <c r="N4" s="12" t="s">
        <v>216</v>
      </c>
      <c r="O4" s="12" t="s">
        <v>217</v>
      </c>
      <c r="P4" s="12" t="s">
        <v>218</v>
      </c>
      <c r="Q4" s="12" t="s">
        <v>219</v>
      </c>
      <c r="R4" s="12" t="s">
        <v>220</v>
      </c>
      <c r="S4" s="12" t="s">
        <v>221</v>
      </c>
      <c r="T4" s="12" t="s">
        <v>222</v>
      </c>
    </row>
    <row r="5" ht="19.55" customHeight="1" spans="1:20">
      <c r="A5" s="12" t="s">
        <v>165</v>
      </c>
      <c r="B5" s="12" t="s">
        <v>166</v>
      </c>
      <c r="C5" s="12" t="s">
        <v>167</v>
      </c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</row>
    <row r="6" ht="22.8" customHeight="1" spans="1:20">
      <c r="A6" s="15"/>
      <c r="B6" s="15"/>
      <c r="C6" s="15"/>
      <c r="D6" s="15"/>
      <c r="E6" s="15" t="s">
        <v>136</v>
      </c>
      <c r="F6" s="14">
        <v>0</v>
      </c>
      <c r="G6" s="14">
        <v>0</v>
      </c>
      <c r="H6" s="14">
        <v>0</v>
      </c>
      <c r="I6" s="14">
        <v>0</v>
      </c>
      <c r="J6" s="14">
        <v>0</v>
      </c>
      <c r="K6" s="14">
        <v>0</v>
      </c>
      <c r="L6" s="14">
        <v>0</v>
      </c>
      <c r="M6" s="14">
        <v>0</v>
      </c>
      <c r="N6" s="14">
        <v>0</v>
      </c>
      <c r="O6" s="14">
        <v>0</v>
      </c>
      <c r="P6" s="14">
        <v>0</v>
      </c>
      <c r="Q6" s="14">
        <v>0</v>
      </c>
      <c r="R6" s="14">
        <v>0</v>
      </c>
      <c r="S6" s="14">
        <v>0</v>
      </c>
      <c r="T6" s="14">
        <v>0</v>
      </c>
    </row>
    <row r="7" ht="22.8" customHeight="1" spans="1:20">
      <c r="A7" s="15"/>
      <c r="B7" s="15"/>
      <c r="C7" s="15"/>
      <c r="D7" s="13"/>
      <c r="E7" s="13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</row>
    <row r="8" ht="22.8" customHeight="1" spans="1:20">
      <c r="A8" s="22"/>
      <c r="B8" s="22"/>
      <c r="C8" s="22"/>
      <c r="D8" s="20"/>
      <c r="E8" s="20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</row>
    <row r="9" ht="22.8" customHeight="1" spans="1:20">
      <c r="A9" s="23"/>
      <c r="B9" s="23"/>
      <c r="C9" s="23"/>
      <c r="D9" s="19"/>
      <c r="E9" s="24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77680514834997" right="0.0777680514834997" top="0.0777680514834997" bottom="0.0777680514834997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workbookViewId="0">
      <selection activeCell="G6" sqref="G6"/>
    </sheetView>
  </sheetViews>
  <sheetFormatPr defaultColWidth="10" defaultRowHeight="14" outlineLevelCol="2"/>
  <cols>
    <col min="1" max="1" width="6.37272727272727" style="28" customWidth="1"/>
    <col min="2" max="2" width="9.90909090909091" style="28" customWidth="1"/>
    <col min="3" max="3" width="52.3818181818182" style="28" customWidth="1"/>
    <col min="4" max="16384" width="10" style="28"/>
  </cols>
  <sheetData>
    <row r="1" s="28" customFormat="1" ht="32.75" customHeight="1" spans="1:3">
      <c r="A1" s="29"/>
      <c r="B1" s="61" t="s">
        <v>5</v>
      </c>
      <c r="C1" s="61"/>
    </row>
    <row r="2" s="28" customFormat="1" ht="25" customHeight="1" spans="2:3">
      <c r="B2" s="61"/>
      <c r="C2" s="61"/>
    </row>
    <row r="3" s="28" customFormat="1" ht="31.05" customHeight="1" spans="2:3">
      <c r="B3" s="62" t="s">
        <v>6</v>
      </c>
      <c r="C3" s="62"/>
    </row>
    <row r="4" s="28" customFormat="1" ht="32.55" customHeight="1" spans="2:3">
      <c r="B4" s="63">
        <v>1</v>
      </c>
      <c r="C4" s="64" t="s">
        <v>7</v>
      </c>
    </row>
    <row r="5" s="28" customFormat="1" ht="32.55" customHeight="1" spans="2:3">
      <c r="B5" s="63">
        <v>2</v>
      </c>
      <c r="C5" s="65" t="s">
        <v>8</v>
      </c>
    </row>
    <row r="6" s="28" customFormat="1" ht="32.55" customHeight="1" spans="2:3">
      <c r="B6" s="63">
        <v>3</v>
      </c>
      <c r="C6" s="66" t="s">
        <v>9</v>
      </c>
    </row>
    <row r="7" s="28" customFormat="1" ht="32.55" customHeight="1" spans="2:3">
      <c r="B7" s="63">
        <v>4</v>
      </c>
      <c r="C7" s="67" t="s">
        <v>10</v>
      </c>
    </row>
    <row r="8" s="28" customFormat="1" ht="32.55" customHeight="1" spans="2:3">
      <c r="B8" s="63">
        <v>5</v>
      </c>
      <c r="C8" s="67" t="s">
        <v>11</v>
      </c>
    </row>
    <row r="9" s="28" customFormat="1" ht="32.55" customHeight="1" spans="2:3">
      <c r="B9" s="63">
        <v>6</v>
      </c>
      <c r="C9" s="64" t="s">
        <v>12</v>
      </c>
    </row>
    <row r="10" s="28" customFormat="1" ht="32.55" customHeight="1" spans="2:3">
      <c r="B10" s="63">
        <v>7</v>
      </c>
      <c r="C10" s="66" t="s">
        <v>13</v>
      </c>
    </row>
    <row r="11" s="28" customFormat="1" ht="32.55" customHeight="1" spans="2:3">
      <c r="B11" s="63">
        <v>8</v>
      </c>
      <c r="C11" s="68" t="s">
        <v>14</v>
      </c>
    </row>
    <row r="12" s="28" customFormat="1" ht="32.55" customHeight="1" spans="2:3">
      <c r="B12" s="63">
        <v>9</v>
      </c>
      <c r="C12" s="67" t="s">
        <v>15</v>
      </c>
    </row>
    <row r="13" s="28" customFormat="1" ht="32.55" customHeight="1" spans="2:3">
      <c r="B13" s="63">
        <v>10</v>
      </c>
      <c r="C13" s="67" t="s">
        <v>16</v>
      </c>
    </row>
    <row r="14" s="28" customFormat="1" ht="32.55" customHeight="1" spans="2:3">
      <c r="B14" s="63">
        <v>11</v>
      </c>
      <c r="C14" s="67" t="s">
        <v>17</v>
      </c>
    </row>
    <row r="15" s="28" customFormat="1" ht="32.55" customHeight="1" spans="2:3">
      <c r="B15" s="63">
        <v>12</v>
      </c>
      <c r="C15" s="67" t="s">
        <v>18</v>
      </c>
    </row>
    <row r="16" s="28" customFormat="1" ht="32.55" customHeight="1" spans="2:3">
      <c r="B16" s="63">
        <v>13</v>
      </c>
      <c r="C16" s="67" t="s">
        <v>19</v>
      </c>
    </row>
    <row r="17" s="28" customFormat="1" ht="32.55" customHeight="1" spans="2:3">
      <c r="B17" s="63">
        <v>14</v>
      </c>
      <c r="C17" s="67" t="s">
        <v>20</v>
      </c>
    </row>
    <row r="18" s="28" customFormat="1" ht="32.55" customHeight="1" spans="2:3">
      <c r="B18" s="63">
        <v>15</v>
      </c>
      <c r="C18" s="67" t="s">
        <v>21</v>
      </c>
    </row>
    <row r="19" s="28" customFormat="1" ht="32.55" customHeight="1" spans="2:3">
      <c r="B19" s="63">
        <v>16</v>
      </c>
      <c r="C19" s="67" t="s">
        <v>22</v>
      </c>
    </row>
    <row r="20" s="28" customFormat="1" ht="32.55" customHeight="1" spans="2:3">
      <c r="B20" s="63">
        <v>17</v>
      </c>
      <c r="C20" s="67" t="s">
        <v>23</v>
      </c>
    </row>
    <row r="21" s="28" customFormat="1" ht="32.55" customHeight="1" spans="2:3">
      <c r="B21" s="63">
        <v>18</v>
      </c>
      <c r="C21" s="67" t="s">
        <v>24</v>
      </c>
    </row>
    <row r="22" s="28" customFormat="1" ht="32.55" customHeight="1" spans="2:3">
      <c r="B22" s="63">
        <v>19</v>
      </c>
      <c r="C22" s="67" t="s">
        <v>25</v>
      </c>
    </row>
    <row r="23" s="28" customFormat="1" ht="32.55" customHeight="1" spans="2:3">
      <c r="B23" s="63">
        <v>20</v>
      </c>
      <c r="C23" s="67" t="s">
        <v>26</v>
      </c>
    </row>
    <row r="24" s="28" customFormat="1" ht="32.55" customHeight="1" spans="2:3">
      <c r="B24" s="63">
        <v>21</v>
      </c>
      <c r="C24" s="67" t="s">
        <v>27</v>
      </c>
    </row>
    <row r="25" s="28" customFormat="1" ht="32.55" customHeight="1" spans="2:3">
      <c r="B25" s="63">
        <v>22</v>
      </c>
      <c r="C25" s="67" t="s">
        <v>28</v>
      </c>
    </row>
    <row r="26" s="28" customFormat="1" ht="32.55" customHeight="1" spans="2:3">
      <c r="B26" s="63">
        <v>23</v>
      </c>
      <c r="C26" s="67" t="s">
        <v>29</v>
      </c>
    </row>
  </sheetData>
  <mergeCells count="2">
    <mergeCell ref="B3:C3"/>
    <mergeCell ref="B1:C2"/>
  </mergeCells>
  <printOptions horizontalCentered="1"/>
  <pageMargins left="0.0777680514834997" right="0.0777680514834997" top="0.0777680514834997" bottom="0.0777680514834997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K20" sqref="K20"/>
    </sheetView>
  </sheetViews>
  <sheetFormatPr defaultColWidth="10" defaultRowHeight="14"/>
  <cols>
    <col min="1" max="1" width="3.75454545454545" customWidth="1"/>
    <col min="2" max="3" width="3.87272727272727" customWidth="1"/>
    <col min="4" max="4" width="6.75454545454545" customWidth="1"/>
    <col min="5" max="5" width="15.8727272727273" customWidth="1"/>
    <col min="6" max="6" width="9.25454545454545" customWidth="1"/>
    <col min="7" max="20" width="7.12727272727273" customWidth="1"/>
    <col min="21" max="22" width="9.75454545454545" customWidth="1"/>
  </cols>
  <sheetData>
    <row r="1" ht="16.35" customHeight="1" spans="1:20">
      <c r="A1" s="3"/>
      <c r="S1" s="16" t="s">
        <v>406</v>
      </c>
      <c r="T1" s="16"/>
    </row>
    <row r="2" ht="47.4" customHeight="1" spans="1:20">
      <c r="A2" s="17" t="s">
        <v>24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</row>
    <row r="3" ht="21.55" customHeight="1" spans="1:20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 t="s">
        <v>32</v>
      </c>
      <c r="T3" s="9"/>
    </row>
    <row r="4" ht="29.3" customHeight="1" spans="1:20">
      <c r="A4" s="12" t="s">
        <v>157</v>
      </c>
      <c r="B4" s="12"/>
      <c r="C4" s="12"/>
      <c r="D4" s="12" t="s">
        <v>206</v>
      </c>
      <c r="E4" s="12" t="s">
        <v>207</v>
      </c>
      <c r="F4" s="12" t="s">
        <v>225</v>
      </c>
      <c r="G4" s="12" t="s">
        <v>160</v>
      </c>
      <c r="H4" s="12"/>
      <c r="I4" s="12"/>
      <c r="J4" s="12"/>
      <c r="K4" s="12" t="s">
        <v>161</v>
      </c>
      <c r="L4" s="12"/>
      <c r="M4" s="12"/>
      <c r="N4" s="12"/>
      <c r="O4" s="12"/>
      <c r="P4" s="12"/>
      <c r="Q4" s="12"/>
      <c r="R4" s="12"/>
      <c r="S4" s="12"/>
      <c r="T4" s="12"/>
    </row>
    <row r="5" ht="50" customHeight="1" spans="1:20">
      <c r="A5" s="12" t="s">
        <v>165</v>
      </c>
      <c r="B5" s="12" t="s">
        <v>166</v>
      </c>
      <c r="C5" s="12" t="s">
        <v>167</v>
      </c>
      <c r="D5" s="12"/>
      <c r="E5" s="12"/>
      <c r="F5" s="12"/>
      <c r="G5" s="12" t="s">
        <v>136</v>
      </c>
      <c r="H5" s="12" t="s">
        <v>226</v>
      </c>
      <c r="I5" s="12" t="s">
        <v>227</v>
      </c>
      <c r="J5" s="12" t="s">
        <v>217</v>
      </c>
      <c r="K5" s="12" t="s">
        <v>136</v>
      </c>
      <c r="L5" s="12" t="s">
        <v>229</v>
      </c>
      <c r="M5" s="12" t="s">
        <v>230</v>
      </c>
      <c r="N5" s="12" t="s">
        <v>219</v>
      </c>
      <c r="O5" s="12" t="s">
        <v>231</v>
      </c>
      <c r="P5" s="12" t="s">
        <v>232</v>
      </c>
      <c r="Q5" s="12" t="s">
        <v>233</v>
      </c>
      <c r="R5" s="12" t="s">
        <v>215</v>
      </c>
      <c r="S5" s="12" t="s">
        <v>218</v>
      </c>
      <c r="T5" s="12" t="s">
        <v>222</v>
      </c>
    </row>
    <row r="6" ht="22.8" customHeight="1" spans="1:20">
      <c r="A6" s="15"/>
      <c r="B6" s="15"/>
      <c r="C6" s="15"/>
      <c r="D6" s="15"/>
      <c r="E6" s="15" t="s">
        <v>136</v>
      </c>
      <c r="F6" s="14">
        <v>0</v>
      </c>
      <c r="G6" s="14">
        <v>0</v>
      </c>
      <c r="H6" s="14">
        <v>0</v>
      </c>
      <c r="I6" s="14">
        <v>0</v>
      </c>
      <c r="J6" s="14">
        <v>0</v>
      </c>
      <c r="K6" s="14">
        <v>0</v>
      </c>
      <c r="L6" s="14">
        <v>0</v>
      </c>
      <c r="M6" s="14">
        <v>0</v>
      </c>
      <c r="N6" s="14">
        <v>0</v>
      </c>
      <c r="O6" s="14">
        <v>0</v>
      </c>
      <c r="P6" s="14">
        <v>0</v>
      </c>
      <c r="Q6" s="14">
        <v>0</v>
      </c>
      <c r="R6" s="14">
        <v>0</v>
      </c>
      <c r="S6" s="14">
        <v>0</v>
      </c>
      <c r="T6" s="14">
        <v>0</v>
      </c>
    </row>
    <row r="7" ht="22.8" customHeight="1" spans="1:20">
      <c r="A7" s="15"/>
      <c r="B7" s="15"/>
      <c r="C7" s="15"/>
      <c r="D7" s="13"/>
      <c r="E7" s="13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</row>
    <row r="8" ht="22.8" customHeight="1" spans="1:20">
      <c r="A8" s="22"/>
      <c r="B8" s="22"/>
      <c r="C8" s="22"/>
      <c r="D8" s="20"/>
      <c r="E8" s="20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</row>
    <row r="9" ht="22.8" customHeight="1" spans="1:20">
      <c r="A9" s="23"/>
      <c r="B9" s="23"/>
      <c r="C9" s="23"/>
      <c r="D9" s="19"/>
      <c r="E9" s="24"/>
      <c r="F9" s="21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1"/>
  <pageMargins left="0.0777680514834997" right="0.0777680514834997" top="0.0777680514834997" bottom="0.0777680514834997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D22" sqref="D22"/>
    </sheetView>
  </sheetViews>
  <sheetFormatPr defaultColWidth="10" defaultRowHeight="14" outlineLevelCol="7"/>
  <cols>
    <col min="1" max="1" width="11.1272727272727" customWidth="1"/>
    <col min="2" max="2" width="25.3727272727273" customWidth="1"/>
    <col min="3" max="3" width="15.3727272727273" customWidth="1"/>
    <col min="4" max="4" width="12.7545454545455" customWidth="1"/>
    <col min="5" max="5" width="16.3727272727273" customWidth="1"/>
    <col min="6" max="6" width="14.1272727272727" customWidth="1"/>
    <col min="7" max="7" width="15.3727272727273" customWidth="1"/>
    <col min="8" max="8" width="17.6272727272727" customWidth="1"/>
    <col min="9" max="9" width="9.75454545454545" customWidth="1"/>
  </cols>
  <sheetData>
    <row r="1" ht="16.35" customHeight="1" spans="1:8">
      <c r="A1" s="3"/>
      <c r="H1" s="16" t="s">
        <v>407</v>
      </c>
    </row>
    <row r="2" ht="38.8" customHeight="1" spans="1:8">
      <c r="A2" s="17" t="s">
        <v>408</v>
      </c>
      <c r="B2" s="17"/>
      <c r="C2" s="17"/>
      <c r="D2" s="17"/>
      <c r="E2" s="17"/>
      <c r="F2" s="17"/>
      <c r="G2" s="17"/>
      <c r="H2" s="17"/>
    </row>
    <row r="3" ht="24.15" customHeight="1" spans="1:8">
      <c r="A3" s="11" t="s">
        <v>31</v>
      </c>
      <c r="B3" s="11"/>
      <c r="C3" s="11"/>
      <c r="D3" s="11"/>
      <c r="E3" s="11"/>
      <c r="F3" s="11"/>
      <c r="G3" s="11"/>
      <c r="H3" s="9" t="s">
        <v>32</v>
      </c>
    </row>
    <row r="4" ht="19.55" customHeight="1" spans="1:8">
      <c r="A4" s="12" t="s">
        <v>158</v>
      </c>
      <c r="B4" s="12" t="s">
        <v>159</v>
      </c>
      <c r="C4" s="12" t="s">
        <v>136</v>
      </c>
      <c r="D4" s="12" t="s">
        <v>409</v>
      </c>
      <c r="E4" s="12"/>
      <c r="F4" s="12"/>
      <c r="G4" s="12"/>
      <c r="H4" s="12" t="s">
        <v>161</v>
      </c>
    </row>
    <row r="5" ht="23.25" customHeight="1" spans="1:8">
      <c r="A5" s="12"/>
      <c r="B5" s="12"/>
      <c r="C5" s="12"/>
      <c r="D5" s="12" t="s">
        <v>138</v>
      </c>
      <c r="E5" s="12" t="s">
        <v>247</v>
      </c>
      <c r="F5" s="12"/>
      <c r="G5" s="12" t="s">
        <v>248</v>
      </c>
      <c r="H5" s="12"/>
    </row>
    <row r="6" ht="23.25" customHeight="1" spans="1:8">
      <c r="A6" s="12"/>
      <c r="B6" s="12"/>
      <c r="C6" s="12"/>
      <c r="D6" s="12"/>
      <c r="E6" s="12" t="s">
        <v>226</v>
      </c>
      <c r="F6" s="12" t="s">
        <v>217</v>
      </c>
      <c r="G6" s="12"/>
      <c r="H6" s="12"/>
    </row>
    <row r="7" ht="22.8" customHeight="1" spans="1:8">
      <c r="A7" s="15"/>
      <c r="B7" s="4" t="s">
        <v>136</v>
      </c>
      <c r="C7" s="14">
        <v>0</v>
      </c>
      <c r="D7" s="14">
        <v>0</v>
      </c>
      <c r="E7" s="14">
        <v>0</v>
      </c>
      <c r="F7" s="14">
        <v>0</v>
      </c>
      <c r="G7" s="14">
        <v>0</v>
      </c>
      <c r="H7" s="14">
        <v>0</v>
      </c>
    </row>
    <row r="8" ht="22.8" customHeight="1" spans="1:8">
      <c r="A8" s="13"/>
      <c r="B8" s="13"/>
      <c r="C8" s="14"/>
      <c r="D8" s="14"/>
      <c r="E8" s="14"/>
      <c r="F8" s="14"/>
      <c r="G8" s="14"/>
      <c r="H8" s="14"/>
    </row>
    <row r="9" ht="22.8" customHeight="1" spans="1:8">
      <c r="A9" s="20"/>
      <c r="B9" s="20"/>
      <c r="C9" s="14"/>
      <c r="D9" s="14"/>
      <c r="E9" s="14"/>
      <c r="F9" s="14"/>
      <c r="G9" s="14"/>
      <c r="H9" s="14"/>
    </row>
    <row r="10" ht="22.8" customHeight="1" spans="1:8">
      <c r="A10" s="20"/>
      <c r="B10" s="20"/>
      <c r="C10" s="14"/>
      <c r="D10" s="14"/>
      <c r="E10" s="14"/>
      <c r="F10" s="14"/>
      <c r="G10" s="14"/>
      <c r="H10" s="14"/>
    </row>
    <row r="11" ht="22.8" customHeight="1" spans="1:8">
      <c r="A11" s="20"/>
      <c r="B11" s="20"/>
      <c r="C11" s="14"/>
      <c r="D11" s="14"/>
      <c r="E11" s="14"/>
      <c r="F11" s="14"/>
      <c r="G11" s="14"/>
      <c r="H11" s="14"/>
    </row>
    <row r="12" ht="22.8" customHeight="1" spans="1:8">
      <c r="A12" s="19"/>
      <c r="B12" s="19"/>
      <c r="C12" s="6"/>
      <c r="D12" s="6"/>
      <c r="E12" s="21"/>
      <c r="F12" s="21"/>
      <c r="G12" s="21"/>
      <c r="H12" s="21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77680514834997" right="0.0777680514834997" top="0.0777680514834997" bottom="0.0777680514834997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E20" sqref="E20"/>
    </sheetView>
  </sheetViews>
  <sheetFormatPr defaultColWidth="10" defaultRowHeight="14" outlineLevelCol="7"/>
  <cols>
    <col min="1" max="1" width="10.7545454545455" customWidth="1"/>
    <col min="2" max="2" width="22.7545454545455" customWidth="1"/>
    <col min="3" max="3" width="19.2545454545455" customWidth="1"/>
    <col min="4" max="4" width="16.7545454545455" customWidth="1"/>
    <col min="5" max="6" width="16.3727272727273" customWidth="1"/>
    <col min="7" max="8" width="17.6272727272727" customWidth="1"/>
    <col min="9" max="9" width="9.75454545454545" customWidth="1"/>
  </cols>
  <sheetData>
    <row r="1" ht="16.35" customHeight="1" spans="1:8">
      <c r="A1" s="3"/>
      <c r="H1" s="16" t="s">
        <v>410</v>
      </c>
    </row>
    <row r="2" ht="38.8" customHeight="1" spans="1:8">
      <c r="A2" s="17" t="s">
        <v>26</v>
      </c>
      <c r="B2" s="17"/>
      <c r="C2" s="17"/>
      <c r="D2" s="17"/>
      <c r="E2" s="17"/>
      <c r="F2" s="17"/>
      <c r="G2" s="17"/>
      <c r="H2" s="17"/>
    </row>
    <row r="3" ht="24.15" customHeight="1" spans="1:8">
      <c r="A3" s="11" t="s">
        <v>31</v>
      </c>
      <c r="B3" s="11"/>
      <c r="C3" s="11"/>
      <c r="D3" s="11"/>
      <c r="E3" s="11"/>
      <c r="F3" s="11"/>
      <c r="G3" s="11"/>
      <c r="H3" s="9" t="s">
        <v>32</v>
      </c>
    </row>
    <row r="4" ht="20.7" customHeight="1" spans="1:8">
      <c r="A4" s="12" t="s">
        <v>158</v>
      </c>
      <c r="B4" s="12" t="s">
        <v>159</v>
      </c>
      <c r="C4" s="12" t="s">
        <v>136</v>
      </c>
      <c r="D4" s="12" t="s">
        <v>411</v>
      </c>
      <c r="E4" s="12"/>
      <c r="F4" s="12"/>
      <c r="G4" s="12"/>
      <c r="H4" s="12" t="s">
        <v>161</v>
      </c>
    </row>
    <row r="5" ht="18.95" customHeight="1" spans="1:8">
      <c r="A5" s="12"/>
      <c r="B5" s="12"/>
      <c r="C5" s="12"/>
      <c r="D5" s="12" t="s">
        <v>138</v>
      </c>
      <c r="E5" s="12" t="s">
        <v>247</v>
      </c>
      <c r="F5" s="12"/>
      <c r="G5" s="12" t="s">
        <v>248</v>
      </c>
      <c r="H5" s="12"/>
    </row>
    <row r="6" ht="24.15" customHeight="1" spans="1:8">
      <c r="A6" s="12"/>
      <c r="B6" s="12"/>
      <c r="C6" s="12"/>
      <c r="D6" s="12"/>
      <c r="E6" s="12" t="s">
        <v>226</v>
      </c>
      <c r="F6" s="12" t="s">
        <v>217</v>
      </c>
      <c r="G6" s="12"/>
      <c r="H6" s="12"/>
    </row>
    <row r="7" ht="22.8" customHeight="1" spans="1:8">
      <c r="A7" s="15"/>
      <c r="B7" s="4" t="s">
        <v>136</v>
      </c>
      <c r="C7" s="14">
        <v>0</v>
      </c>
      <c r="D7" s="14">
        <v>0</v>
      </c>
      <c r="E7" s="14">
        <v>0</v>
      </c>
      <c r="F7" s="14">
        <v>0</v>
      </c>
      <c r="G7" s="14">
        <v>0</v>
      </c>
      <c r="H7" s="14">
        <v>0</v>
      </c>
    </row>
    <row r="8" ht="22.8" customHeight="1" spans="1:8">
      <c r="A8" s="13"/>
      <c r="B8" s="13"/>
      <c r="C8" s="14"/>
      <c r="D8" s="14"/>
      <c r="E8" s="14"/>
      <c r="F8" s="14"/>
      <c r="G8" s="14"/>
      <c r="H8" s="14"/>
    </row>
    <row r="9" ht="22.8" customHeight="1" spans="1:8">
      <c r="A9" s="20"/>
      <c r="B9" s="20"/>
      <c r="C9" s="14"/>
      <c r="D9" s="14"/>
      <c r="E9" s="14"/>
      <c r="F9" s="14"/>
      <c r="G9" s="14"/>
      <c r="H9" s="14"/>
    </row>
    <row r="10" ht="22.8" customHeight="1" spans="1:8">
      <c r="A10" s="20"/>
      <c r="B10" s="20"/>
      <c r="C10" s="14"/>
      <c r="D10" s="14"/>
      <c r="E10" s="14"/>
      <c r="F10" s="14"/>
      <c r="G10" s="14"/>
      <c r="H10" s="14"/>
    </row>
    <row r="11" ht="22.8" customHeight="1" spans="1:8">
      <c r="A11" s="20"/>
      <c r="B11" s="20"/>
      <c r="C11" s="14"/>
      <c r="D11" s="14"/>
      <c r="E11" s="14"/>
      <c r="F11" s="14"/>
      <c r="G11" s="14"/>
      <c r="H11" s="14"/>
    </row>
    <row r="12" ht="22.8" customHeight="1" spans="1:8">
      <c r="A12" s="19"/>
      <c r="B12" s="19"/>
      <c r="C12" s="6"/>
      <c r="D12" s="6"/>
      <c r="E12" s="21"/>
      <c r="F12" s="21"/>
      <c r="G12" s="21"/>
      <c r="H12" s="21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77680514834997" right="0.0777680514834997" top="0.0777680514834997" bottom="0.0777680514834997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8"/>
  <sheetViews>
    <sheetView workbookViewId="0">
      <selection activeCell="E24" sqref="E24"/>
    </sheetView>
  </sheetViews>
  <sheetFormatPr defaultColWidth="10" defaultRowHeight="14"/>
  <cols>
    <col min="2" max="2" width="21.7545454545455" customWidth="1"/>
    <col min="3" max="3" width="9.37272727272727" customWidth="1"/>
    <col min="4" max="4" width="9" customWidth="1"/>
    <col min="5" max="5" width="13.2545454545455" customWidth="1"/>
    <col min="6" max="16" width="7.75454545454545" customWidth="1"/>
    <col min="17" max="20" width="9.75454545454545" customWidth="1"/>
  </cols>
  <sheetData>
    <row r="1" ht="16.35" customHeight="1" spans="1:16">
      <c r="A1" s="3"/>
      <c r="O1" s="16" t="s">
        <v>412</v>
      </c>
      <c r="P1" s="16"/>
    </row>
    <row r="2" ht="45.7" customHeight="1" spans="1:16">
      <c r="A2" s="17" t="s">
        <v>27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</row>
    <row r="3" ht="18.1" customHeight="1" spans="1:16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9" t="s">
        <v>32</v>
      </c>
      <c r="P3" s="9"/>
    </row>
    <row r="4" ht="26.05" customHeight="1" spans="1:16">
      <c r="A4" s="12" t="s">
        <v>206</v>
      </c>
      <c r="B4" s="12" t="s">
        <v>413</v>
      </c>
      <c r="C4" s="12" t="s">
        <v>136</v>
      </c>
      <c r="D4" s="12"/>
      <c r="E4" s="12" t="s">
        <v>414</v>
      </c>
      <c r="F4" s="12"/>
      <c r="G4" s="12"/>
      <c r="H4" s="12"/>
      <c r="I4" s="12"/>
      <c r="J4" s="12"/>
      <c r="K4" s="12"/>
      <c r="L4" s="12"/>
      <c r="M4" s="12"/>
      <c r="N4" s="12"/>
      <c r="O4" s="12" t="s">
        <v>415</v>
      </c>
      <c r="P4" s="12"/>
    </row>
    <row r="5" ht="31.9" customHeight="1" spans="1:16">
      <c r="A5" s="12"/>
      <c r="B5" s="12"/>
      <c r="C5" s="12" t="s">
        <v>249</v>
      </c>
      <c r="D5" s="12" t="s">
        <v>250</v>
      </c>
      <c r="E5" s="12" t="s">
        <v>416</v>
      </c>
      <c r="F5" s="12" t="s">
        <v>139</v>
      </c>
      <c r="G5" s="12"/>
      <c r="H5" s="12"/>
      <c r="I5" s="12"/>
      <c r="J5" s="12"/>
      <c r="K5" s="12"/>
      <c r="L5" s="12" t="s">
        <v>417</v>
      </c>
      <c r="M5" s="12" t="s">
        <v>141</v>
      </c>
      <c r="N5" s="12" t="s">
        <v>142</v>
      </c>
      <c r="O5" s="12" t="s">
        <v>418</v>
      </c>
      <c r="P5" s="12" t="s">
        <v>419</v>
      </c>
    </row>
    <row r="6" ht="44.85" customHeight="1" spans="1:16">
      <c r="A6" s="12"/>
      <c r="B6" s="12"/>
      <c r="C6" s="12"/>
      <c r="D6" s="12"/>
      <c r="E6" s="12"/>
      <c r="F6" s="12" t="s">
        <v>420</v>
      </c>
      <c r="G6" s="12" t="s">
        <v>421</v>
      </c>
      <c r="H6" s="12" t="s">
        <v>422</v>
      </c>
      <c r="I6" s="12" t="s">
        <v>423</v>
      </c>
      <c r="J6" s="12" t="s">
        <v>424</v>
      </c>
      <c r="K6" s="12" t="s">
        <v>425</v>
      </c>
      <c r="L6" s="12"/>
      <c r="M6" s="12"/>
      <c r="N6" s="12"/>
      <c r="O6" s="12"/>
      <c r="P6" s="12"/>
    </row>
    <row r="7" ht="18.95" customHeight="1" spans="1:16">
      <c r="A7" s="15"/>
      <c r="B7" s="4" t="s">
        <v>136</v>
      </c>
      <c r="C7" s="18">
        <v>135.2</v>
      </c>
      <c r="D7" s="18">
        <v>3618.4</v>
      </c>
      <c r="E7" s="14">
        <v>3753.6</v>
      </c>
      <c r="F7" s="14">
        <v>3753.6</v>
      </c>
      <c r="G7" s="14">
        <v>3753.6</v>
      </c>
      <c r="H7" s="14"/>
      <c r="I7" s="14"/>
      <c r="J7" s="14"/>
      <c r="K7" s="14"/>
      <c r="L7" s="14"/>
      <c r="M7" s="14"/>
      <c r="N7" s="14"/>
      <c r="O7" s="14">
        <v>3753.6</v>
      </c>
      <c r="P7" s="15"/>
    </row>
    <row r="8" ht="18.95" customHeight="1" spans="1:16">
      <c r="A8" s="13">
        <v>605001</v>
      </c>
      <c r="B8" s="13" t="s">
        <v>4</v>
      </c>
      <c r="C8" s="18">
        <v>135.2</v>
      </c>
      <c r="D8" s="18">
        <v>3618.4</v>
      </c>
      <c r="E8" s="14">
        <v>3753.6</v>
      </c>
      <c r="F8" s="14">
        <v>3753.6</v>
      </c>
      <c r="G8" s="14">
        <v>3753.6</v>
      </c>
      <c r="H8" s="14"/>
      <c r="I8" s="14"/>
      <c r="J8" s="14"/>
      <c r="K8" s="14"/>
      <c r="L8" s="14"/>
      <c r="M8" s="14"/>
      <c r="N8" s="14"/>
      <c r="O8" s="14">
        <v>3753.6</v>
      </c>
      <c r="P8" s="15"/>
    </row>
    <row r="9" ht="18.95" customHeight="1" spans="1:16">
      <c r="A9" s="19" t="s">
        <v>426</v>
      </c>
      <c r="B9" s="19" t="s">
        <v>427</v>
      </c>
      <c r="C9" s="6">
        <v>75.2</v>
      </c>
      <c r="D9" s="6"/>
      <c r="E9" s="6">
        <v>75.2</v>
      </c>
      <c r="F9" s="6">
        <v>75.2</v>
      </c>
      <c r="G9" s="6">
        <v>75.2</v>
      </c>
      <c r="H9" s="6"/>
      <c r="I9" s="6"/>
      <c r="J9" s="6"/>
      <c r="K9" s="6"/>
      <c r="L9" s="6"/>
      <c r="M9" s="6"/>
      <c r="N9" s="6"/>
      <c r="O9" s="6">
        <v>75.2</v>
      </c>
      <c r="P9" s="5"/>
    </row>
    <row r="10" ht="18.95" customHeight="1" spans="1:16">
      <c r="A10" s="19" t="s">
        <v>426</v>
      </c>
      <c r="B10" s="19" t="s">
        <v>428</v>
      </c>
      <c r="C10" s="6">
        <v>30</v>
      </c>
      <c r="D10" s="6"/>
      <c r="E10" s="6">
        <v>30</v>
      </c>
      <c r="F10" s="6">
        <v>30</v>
      </c>
      <c r="G10" s="6">
        <v>30</v>
      </c>
      <c r="H10" s="6"/>
      <c r="I10" s="6"/>
      <c r="J10" s="6"/>
      <c r="K10" s="6"/>
      <c r="L10" s="6"/>
      <c r="M10" s="6"/>
      <c r="N10" s="6"/>
      <c r="O10" s="6">
        <v>30</v>
      </c>
      <c r="P10" s="5"/>
    </row>
    <row r="11" ht="18.95" customHeight="1" spans="1:16">
      <c r="A11" s="19" t="s">
        <v>426</v>
      </c>
      <c r="B11" s="19" t="s">
        <v>429</v>
      </c>
      <c r="C11" s="6">
        <v>30</v>
      </c>
      <c r="D11" s="6"/>
      <c r="E11" s="6">
        <v>30</v>
      </c>
      <c r="F11" s="6">
        <v>30</v>
      </c>
      <c r="G11" s="6">
        <v>30</v>
      </c>
      <c r="H11" s="6"/>
      <c r="I11" s="6"/>
      <c r="J11" s="6"/>
      <c r="K11" s="6"/>
      <c r="L11" s="6"/>
      <c r="M11" s="6"/>
      <c r="N11" s="6"/>
      <c r="O11" s="6">
        <v>30</v>
      </c>
      <c r="P11" s="5"/>
    </row>
    <row r="12" ht="18.95" customHeight="1" spans="1:16">
      <c r="A12" s="19" t="s">
        <v>426</v>
      </c>
      <c r="B12" s="19" t="s">
        <v>430</v>
      </c>
      <c r="C12" s="6"/>
      <c r="D12" s="6">
        <v>300</v>
      </c>
      <c r="E12" s="6">
        <v>300</v>
      </c>
      <c r="F12" s="6">
        <v>300</v>
      </c>
      <c r="G12" s="6">
        <v>300</v>
      </c>
      <c r="H12" s="6"/>
      <c r="I12" s="6"/>
      <c r="J12" s="6"/>
      <c r="K12" s="6"/>
      <c r="L12" s="6"/>
      <c r="M12" s="6"/>
      <c r="N12" s="6"/>
      <c r="O12" s="6">
        <v>300</v>
      </c>
      <c r="P12" s="5"/>
    </row>
    <row r="13" ht="18.95" customHeight="1" spans="1:16">
      <c r="A13" s="19" t="s">
        <v>426</v>
      </c>
      <c r="B13" s="19" t="s">
        <v>431</v>
      </c>
      <c r="C13" s="6"/>
      <c r="D13" s="6">
        <v>15</v>
      </c>
      <c r="E13" s="6">
        <v>15</v>
      </c>
      <c r="F13" s="6">
        <v>15</v>
      </c>
      <c r="G13" s="6">
        <v>15</v>
      </c>
      <c r="H13" s="6"/>
      <c r="I13" s="6"/>
      <c r="J13" s="6"/>
      <c r="K13" s="6"/>
      <c r="L13" s="6"/>
      <c r="M13" s="6"/>
      <c r="N13" s="6"/>
      <c r="O13" s="6">
        <v>15</v>
      </c>
      <c r="P13" s="5"/>
    </row>
    <row r="14" ht="18.95" customHeight="1" spans="1:16">
      <c r="A14" s="19" t="s">
        <v>426</v>
      </c>
      <c r="B14" s="19" t="s">
        <v>432</v>
      </c>
      <c r="C14" s="6"/>
      <c r="D14" s="6">
        <v>1589.51</v>
      </c>
      <c r="E14" s="6">
        <v>1589.51</v>
      </c>
      <c r="F14" s="6">
        <v>1589.51</v>
      </c>
      <c r="G14" s="6">
        <v>1589.51</v>
      </c>
      <c r="H14" s="6"/>
      <c r="I14" s="6"/>
      <c r="J14" s="6"/>
      <c r="K14" s="6"/>
      <c r="L14" s="6"/>
      <c r="M14" s="6"/>
      <c r="N14" s="6"/>
      <c r="O14" s="6">
        <v>1589.51</v>
      </c>
      <c r="P14" s="5"/>
    </row>
    <row r="15" ht="18.95" customHeight="1" spans="1:16">
      <c r="A15" s="19" t="s">
        <v>426</v>
      </c>
      <c r="B15" s="19" t="s">
        <v>433</v>
      </c>
      <c r="C15" s="6"/>
      <c r="D15" s="6">
        <v>1500</v>
      </c>
      <c r="E15" s="6">
        <v>1500</v>
      </c>
      <c r="F15" s="6">
        <v>1500</v>
      </c>
      <c r="G15" s="6">
        <v>1500</v>
      </c>
      <c r="H15" s="6"/>
      <c r="I15" s="6"/>
      <c r="J15" s="6"/>
      <c r="K15" s="6"/>
      <c r="L15" s="6"/>
      <c r="M15" s="6"/>
      <c r="N15" s="6"/>
      <c r="O15" s="6">
        <v>1500</v>
      </c>
      <c r="P15" s="5"/>
    </row>
    <row r="16" ht="19.55" customHeight="1" spans="1:16">
      <c r="A16" s="19" t="s">
        <v>426</v>
      </c>
      <c r="B16" s="19" t="s">
        <v>434</v>
      </c>
      <c r="C16" s="6"/>
      <c r="D16" s="6">
        <v>168.89</v>
      </c>
      <c r="E16" s="6">
        <v>168.89</v>
      </c>
      <c r="F16" s="6">
        <v>168.89</v>
      </c>
      <c r="G16" s="6">
        <v>168.89</v>
      </c>
      <c r="H16" s="6"/>
      <c r="I16" s="6"/>
      <c r="J16" s="6"/>
      <c r="K16" s="6"/>
      <c r="L16" s="6"/>
      <c r="M16" s="6"/>
      <c r="N16" s="6"/>
      <c r="O16" s="6">
        <v>168.89</v>
      </c>
      <c r="P16" s="5"/>
    </row>
    <row r="17" ht="18.95" customHeight="1" spans="1:16">
      <c r="A17" s="19" t="s">
        <v>426</v>
      </c>
      <c r="B17" s="19" t="s">
        <v>435</v>
      </c>
      <c r="C17" s="6"/>
      <c r="D17" s="6">
        <v>30</v>
      </c>
      <c r="E17" s="6">
        <v>30</v>
      </c>
      <c r="F17" s="6">
        <v>30</v>
      </c>
      <c r="G17" s="6">
        <v>30</v>
      </c>
      <c r="H17" s="6"/>
      <c r="I17" s="6"/>
      <c r="J17" s="6"/>
      <c r="K17" s="6"/>
      <c r="L17" s="6"/>
      <c r="M17" s="6"/>
      <c r="N17" s="6"/>
      <c r="O17" s="6">
        <v>30</v>
      </c>
      <c r="P17" s="5"/>
    </row>
    <row r="18" ht="18.95" customHeight="1" spans="1:16">
      <c r="A18" s="19" t="s">
        <v>426</v>
      </c>
      <c r="B18" s="19" t="s">
        <v>436</v>
      </c>
      <c r="C18" s="6"/>
      <c r="D18" s="6">
        <v>15</v>
      </c>
      <c r="E18" s="6">
        <v>15</v>
      </c>
      <c r="F18" s="6">
        <v>15</v>
      </c>
      <c r="G18" s="6">
        <v>15</v>
      </c>
      <c r="H18" s="6"/>
      <c r="I18" s="6"/>
      <c r="J18" s="6"/>
      <c r="K18" s="6"/>
      <c r="L18" s="6"/>
      <c r="M18" s="6"/>
      <c r="N18" s="6"/>
      <c r="O18" s="6">
        <v>15</v>
      </c>
      <c r="P18" s="5"/>
    </row>
  </sheetData>
  <mergeCells count="18">
    <mergeCell ref="O1:P1"/>
    <mergeCell ref="A2:P2"/>
    <mergeCell ref="A3:N3"/>
    <mergeCell ref="O3:P3"/>
    <mergeCell ref="C4:D4"/>
    <mergeCell ref="E4:N4"/>
    <mergeCell ref="O4:P4"/>
    <mergeCell ref="F5:K5"/>
    <mergeCell ref="A4:A6"/>
    <mergeCell ref="B4:B6"/>
    <mergeCell ref="C5:C6"/>
    <mergeCell ref="D5:D6"/>
    <mergeCell ref="E5:E6"/>
    <mergeCell ref="L5:L6"/>
    <mergeCell ref="M5:M6"/>
    <mergeCell ref="N5:N6"/>
    <mergeCell ref="O5:O6"/>
    <mergeCell ref="P5:P6"/>
  </mergeCells>
  <printOptions horizontalCentered="1"/>
  <pageMargins left="0.0777680514834997" right="0.0777680514834997" top="0.0777680514834997" bottom="0.0777680514834997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1"/>
  <sheetViews>
    <sheetView workbookViewId="0">
      <pane ySplit="5" topLeftCell="A6" activePane="bottomLeft" state="frozen"/>
      <selection/>
      <selection pane="bottomLeft" activeCell="C43" sqref="C43:C75"/>
    </sheetView>
  </sheetViews>
  <sheetFormatPr defaultColWidth="10" defaultRowHeight="14"/>
  <cols>
    <col min="1" max="1" width="6.75454545454545" customWidth="1"/>
    <col min="2" max="2" width="15.1272727272727" customWidth="1"/>
    <col min="3" max="3" width="8.5" customWidth="1"/>
    <col min="4" max="4" width="12.2545454545455" customWidth="1"/>
    <col min="5" max="5" width="8.37272727272727" customWidth="1"/>
    <col min="6" max="6" width="8.5" customWidth="1"/>
    <col min="7" max="7" width="12" customWidth="1"/>
    <col min="8" max="8" width="21.6272727272727" customWidth="1"/>
    <col min="9" max="9" width="11.1272727272727" customWidth="1"/>
    <col min="10" max="10" width="11.5" customWidth="1"/>
    <col min="11" max="11" width="9.25454545454545" customWidth="1"/>
    <col min="12" max="12" width="9.75454545454545" customWidth="1"/>
    <col min="13" max="13" width="15.2545454545455" customWidth="1"/>
    <col min="14" max="18" width="9.75454545454545" customWidth="1"/>
  </cols>
  <sheetData>
    <row r="1" ht="16.35" customHeight="1" spans="1:13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16" t="s">
        <v>437</v>
      </c>
    </row>
    <row r="2" ht="37.95" customHeight="1" spans="1:13">
      <c r="A2" s="3"/>
      <c r="B2" s="3"/>
      <c r="C2" s="10" t="s">
        <v>438</v>
      </c>
      <c r="D2" s="10"/>
      <c r="E2" s="10"/>
      <c r="F2" s="10"/>
      <c r="G2" s="10"/>
      <c r="H2" s="10"/>
      <c r="I2" s="10"/>
      <c r="J2" s="10"/>
      <c r="K2" s="10"/>
      <c r="L2" s="10"/>
      <c r="M2" s="10"/>
    </row>
    <row r="3" ht="21.55" customHeight="1" spans="1:13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9" t="s">
        <v>32</v>
      </c>
      <c r="M3" s="9"/>
    </row>
    <row r="4" ht="33.6" customHeight="1" spans="1:13">
      <c r="A4" s="12" t="s">
        <v>206</v>
      </c>
      <c r="B4" s="12" t="s">
        <v>439</v>
      </c>
      <c r="C4" s="12" t="s">
        <v>440</v>
      </c>
      <c r="D4" s="12" t="s">
        <v>441</v>
      </c>
      <c r="E4" s="12" t="s">
        <v>442</v>
      </c>
      <c r="F4" s="12"/>
      <c r="G4" s="12"/>
      <c r="H4" s="12"/>
      <c r="I4" s="12"/>
      <c r="J4" s="12"/>
      <c r="K4" s="12"/>
      <c r="L4" s="12"/>
      <c r="M4" s="12"/>
    </row>
    <row r="5" ht="36.2" customHeight="1" spans="1:13">
      <c r="A5" s="12"/>
      <c r="B5" s="12"/>
      <c r="C5" s="12"/>
      <c r="D5" s="12"/>
      <c r="E5" s="12" t="s">
        <v>443</v>
      </c>
      <c r="F5" s="12" t="s">
        <v>444</v>
      </c>
      <c r="G5" s="12" t="s">
        <v>445</v>
      </c>
      <c r="H5" s="12" t="s">
        <v>446</v>
      </c>
      <c r="I5" s="12" t="s">
        <v>447</v>
      </c>
      <c r="J5" s="12" t="s">
        <v>448</v>
      </c>
      <c r="K5" s="12" t="s">
        <v>449</v>
      </c>
      <c r="L5" s="12" t="s">
        <v>450</v>
      </c>
      <c r="M5" s="12" t="s">
        <v>451</v>
      </c>
    </row>
    <row r="6" ht="28.45" customHeight="1" spans="1:13">
      <c r="A6" s="13" t="s">
        <v>2</v>
      </c>
      <c r="B6" s="13" t="s">
        <v>4</v>
      </c>
      <c r="C6" s="14">
        <v>3753.6</v>
      </c>
      <c r="D6" s="15"/>
      <c r="E6" s="15"/>
      <c r="F6" s="15"/>
      <c r="G6" s="15"/>
      <c r="H6" s="15"/>
      <c r="I6" s="15"/>
      <c r="J6" s="15"/>
      <c r="K6" s="15"/>
      <c r="L6" s="15"/>
      <c r="M6" s="15"/>
    </row>
    <row r="7" ht="43.1" customHeight="1" spans="1:13">
      <c r="A7" s="5" t="s">
        <v>154</v>
      </c>
      <c r="B7" s="5" t="s">
        <v>452</v>
      </c>
      <c r="C7" s="6">
        <v>300</v>
      </c>
      <c r="D7" s="5" t="s">
        <v>453</v>
      </c>
      <c r="E7" s="15" t="s">
        <v>454</v>
      </c>
      <c r="F7" s="5" t="s">
        <v>455</v>
      </c>
      <c r="G7" s="5" t="s">
        <v>456</v>
      </c>
      <c r="H7" s="5" t="s">
        <v>457</v>
      </c>
      <c r="I7" s="5" t="s">
        <v>458</v>
      </c>
      <c r="J7" s="5"/>
      <c r="K7" s="5" t="s">
        <v>459</v>
      </c>
      <c r="L7" s="5" t="s">
        <v>460</v>
      </c>
      <c r="M7" s="5"/>
    </row>
    <row r="8" ht="43.1" customHeight="1" spans="1:13">
      <c r="A8" s="5"/>
      <c r="B8" s="5"/>
      <c r="C8" s="6"/>
      <c r="D8" s="5"/>
      <c r="E8" s="15" t="s">
        <v>461</v>
      </c>
      <c r="F8" s="5" t="s">
        <v>462</v>
      </c>
      <c r="G8" s="5" t="s">
        <v>463</v>
      </c>
      <c r="H8" s="5" t="s">
        <v>464</v>
      </c>
      <c r="I8" s="5" t="s">
        <v>465</v>
      </c>
      <c r="J8" s="5"/>
      <c r="K8" s="5" t="s">
        <v>464</v>
      </c>
      <c r="L8" s="5" t="s">
        <v>460</v>
      </c>
      <c r="M8" s="5"/>
    </row>
    <row r="9" ht="43.1" customHeight="1" spans="1:13">
      <c r="A9" s="5"/>
      <c r="B9" s="5"/>
      <c r="C9" s="6"/>
      <c r="D9" s="5"/>
      <c r="E9" s="15" t="s">
        <v>466</v>
      </c>
      <c r="F9" s="5" t="s">
        <v>467</v>
      </c>
      <c r="G9" s="5" t="s">
        <v>463</v>
      </c>
      <c r="H9" s="5" t="s">
        <v>464</v>
      </c>
      <c r="I9" s="5" t="s">
        <v>465</v>
      </c>
      <c r="J9" s="5"/>
      <c r="K9" s="5" t="s">
        <v>464</v>
      </c>
      <c r="L9" s="5" t="s">
        <v>460</v>
      </c>
      <c r="M9" s="5"/>
    </row>
    <row r="10" ht="43.1" customHeight="1" spans="1:13">
      <c r="A10" s="5"/>
      <c r="B10" s="5"/>
      <c r="C10" s="6"/>
      <c r="D10" s="5"/>
      <c r="E10" s="15"/>
      <c r="F10" s="5" t="s">
        <v>468</v>
      </c>
      <c r="G10" s="5" t="s">
        <v>463</v>
      </c>
      <c r="H10" s="5" t="s">
        <v>464</v>
      </c>
      <c r="I10" s="5" t="s">
        <v>465</v>
      </c>
      <c r="J10" s="5"/>
      <c r="K10" s="5" t="s">
        <v>464</v>
      </c>
      <c r="L10" s="5" t="s">
        <v>460</v>
      </c>
      <c r="M10" s="5"/>
    </row>
    <row r="11" ht="43.1" customHeight="1" spans="1:13">
      <c r="A11" s="5"/>
      <c r="B11" s="5"/>
      <c r="C11" s="6"/>
      <c r="D11" s="5"/>
      <c r="E11" s="15"/>
      <c r="F11" s="5" t="s">
        <v>469</v>
      </c>
      <c r="G11" s="5" t="s">
        <v>463</v>
      </c>
      <c r="H11" s="5" t="s">
        <v>464</v>
      </c>
      <c r="I11" s="5" t="s">
        <v>465</v>
      </c>
      <c r="J11" s="5"/>
      <c r="K11" s="5" t="s">
        <v>464</v>
      </c>
      <c r="L11" s="5" t="s">
        <v>460</v>
      </c>
      <c r="M11" s="5"/>
    </row>
    <row r="12" ht="43.1" customHeight="1" spans="1:13">
      <c r="A12" s="5"/>
      <c r="B12" s="5"/>
      <c r="C12" s="6"/>
      <c r="D12" s="5"/>
      <c r="E12" s="15" t="s">
        <v>470</v>
      </c>
      <c r="F12" s="5" t="s">
        <v>471</v>
      </c>
      <c r="G12" s="5" t="s">
        <v>472</v>
      </c>
      <c r="H12" s="5" t="s">
        <v>473</v>
      </c>
      <c r="I12" s="5" t="s">
        <v>472</v>
      </c>
      <c r="J12" s="5"/>
      <c r="K12" s="5" t="s">
        <v>473</v>
      </c>
      <c r="L12" s="5" t="s">
        <v>474</v>
      </c>
      <c r="M12" s="5"/>
    </row>
    <row r="13" ht="43.1" customHeight="1" spans="1:13">
      <c r="A13" s="5" t="s">
        <v>154</v>
      </c>
      <c r="B13" s="5" t="s">
        <v>475</v>
      </c>
      <c r="C13" s="6">
        <v>15</v>
      </c>
      <c r="D13" s="5" t="s">
        <v>476</v>
      </c>
      <c r="E13" s="15" t="s">
        <v>454</v>
      </c>
      <c r="F13" s="5" t="s">
        <v>455</v>
      </c>
      <c r="G13" s="5" t="s">
        <v>477</v>
      </c>
      <c r="H13" s="5" t="s">
        <v>457</v>
      </c>
      <c r="I13" s="5" t="s">
        <v>478</v>
      </c>
      <c r="J13" s="5"/>
      <c r="K13" s="5" t="s">
        <v>459</v>
      </c>
      <c r="L13" s="5" t="s">
        <v>460</v>
      </c>
      <c r="M13" s="5"/>
    </row>
    <row r="14" ht="43.1" customHeight="1" spans="1:13">
      <c r="A14" s="5"/>
      <c r="B14" s="5"/>
      <c r="C14" s="6"/>
      <c r="D14" s="5"/>
      <c r="E14" s="15" t="s">
        <v>470</v>
      </c>
      <c r="F14" s="5" t="s">
        <v>471</v>
      </c>
      <c r="G14" s="5" t="s">
        <v>479</v>
      </c>
      <c r="H14" s="5" t="s">
        <v>473</v>
      </c>
      <c r="I14" s="5" t="s">
        <v>480</v>
      </c>
      <c r="J14" s="5"/>
      <c r="K14" s="5" t="s">
        <v>473</v>
      </c>
      <c r="L14" s="5" t="s">
        <v>474</v>
      </c>
      <c r="M14" s="5"/>
    </row>
    <row r="15" ht="43.1" customHeight="1" spans="1:13">
      <c r="A15" s="5"/>
      <c r="B15" s="5"/>
      <c r="C15" s="6"/>
      <c r="D15" s="5"/>
      <c r="E15" s="15" t="s">
        <v>466</v>
      </c>
      <c r="F15" s="5" t="s">
        <v>469</v>
      </c>
      <c r="G15" s="5" t="s">
        <v>463</v>
      </c>
      <c r="H15" s="5" t="s">
        <v>481</v>
      </c>
      <c r="I15" s="5" t="s">
        <v>465</v>
      </c>
      <c r="J15" s="5"/>
      <c r="K15" s="5" t="s">
        <v>464</v>
      </c>
      <c r="L15" s="5" t="s">
        <v>460</v>
      </c>
      <c r="M15" s="5"/>
    </row>
    <row r="16" ht="43.1" customHeight="1" spans="1:13">
      <c r="A16" s="5"/>
      <c r="B16" s="5"/>
      <c r="C16" s="6"/>
      <c r="D16" s="5"/>
      <c r="E16" s="15"/>
      <c r="F16" s="5" t="s">
        <v>468</v>
      </c>
      <c r="G16" s="5" t="s">
        <v>463</v>
      </c>
      <c r="H16" s="5" t="s">
        <v>481</v>
      </c>
      <c r="I16" s="5" t="s">
        <v>465</v>
      </c>
      <c r="J16" s="5"/>
      <c r="K16" s="5" t="s">
        <v>464</v>
      </c>
      <c r="L16" s="5" t="s">
        <v>460</v>
      </c>
      <c r="M16" s="5"/>
    </row>
    <row r="17" ht="43.1" customHeight="1" spans="1:13">
      <c r="A17" s="5"/>
      <c r="B17" s="5"/>
      <c r="C17" s="6"/>
      <c r="D17" s="5"/>
      <c r="E17" s="15"/>
      <c r="F17" s="5" t="s">
        <v>467</v>
      </c>
      <c r="G17" s="5" t="s">
        <v>463</v>
      </c>
      <c r="H17" s="5" t="s">
        <v>481</v>
      </c>
      <c r="I17" s="5" t="s">
        <v>465</v>
      </c>
      <c r="J17" s="5"/>
      <c r="K17" s="5" t="s">
        <v>464</v>
      </c>
      <c r="L17" s="5" t="s">
        <v>460</v>
      </c>
      <c r="M17" s="5"/>
    </row>
    <row r="18" ht="43.1" customHeight="1" spans="1:13">
      <c r="A18" s="5"/>
      <c r="B18" s="5"/>
      <c r="C18" s="6"/>
      <c r="D18" s="5"/>
      <c r="E18" s="15" t="s">
        <v>461</v>
      </c>
      <c r="F18" s="5" t="s">
        <v>462</v>
      </c>
      <c r="G18" s="5" t="s">
        <v>463</v>
      </c>
      <c r="H18" s="5" t="s">
        <v>481</v>
      </c>
      <c r="I18" s="5" t="s">
        <v>465</v>
      </c>
      <c r="J18" s="5"/>
      <c r="K18" s="5" t="s">
        <v>481</v>
      </c>
      <c r="L18" s="5" t="s">
        <v>460</v>
      </c>
      <c r="M18" s="5"/>
    </row>
    <row r="19" ht="43.1" customHeight="1" spans="1:13">
      <c r="A19" s="5" t="s">
        <v>154</v>
      </c>
      <c r="B19" s="5" t="s">
        <v>482</v>
      </c>
      <c r="C19" s="6">
        <v>1589.51</v>
      </c>
      <c r="D19" s="5" t="s">
        <v>483</v>
      </c>
      <c r="E19" s="15" t="s">
        <v>454</v>
      </c>
      <c r="F19" s="5" t="s">
        <v>455</v>
      </c>
      <c r="G19" s="5" t="s">
        <v>477</v>
      </c>
      <c r="H19" s="5" t="s">
        <v>457</v>
      </c>
      <c r="I19" s="5" t="s">
        <v>458</v>
      </c>
      <c r="J19" s="5"/>
      <c r="K19" s="5" t="s">
        <v>459</v>
      </c>
      <c r="L19" s="5" t="s">
        <v>460</v>
      </c>
      <c r="M19" s="5"/>
    </row>
    <row r="20" ht="43.1" customHeight="1" spans="1:13">
      <c r="A20" s="5"/>
      <c r="B20" s="5"/>
      <c r="C20" s="6"/>
      <c r="D20" s="5"/>
      <c r="E20" s="15" t="s">
        <v>470</v>
      </c>
      <c r="F20" s="5" t="s">
        <v>471</v>
      </c>
      <c r="G20" s="5" t="s">
        <v>484</v>
      </c>
      <c r="H20" s="5"/>
      <c r="I20" s="5" t="s">
        <v>485</v>
      </c>
      <c r="J20" s="5"/>
      <c r="K20" s="5" t="s">
        <v>486</v>
      </c>
      <c r="L20" s="5" t="s">
        <v>474</v>
      </c>
      <c r="M20" s="5"/>
    </row>
    <row r="21" ht="43.1" customHeight="1" spans="1:13">
      <c r="A21" s="5"/>
      <c r="B21" s="5"/>
      <c r="C21" s="6"/>
      <c r="D21" s="5"/>
      <c r="E21" s="15" t="s">
        <v>466</v>
      </c>
      <c r="F21" s="5" t="s">
        <v>469</v>
      </c>
      <c r="G21" s="5" t="s">
        <v>463</v>
      </c>
      <c r="H21" s="5" t="s">
        <v>464</v>
      </c>
      <c r="I21" s="5" t="s">
        <v>465</v>
      </c>
      <c r="J21" s="5"/>
      <c r="K21" s="5" t="s">
        <v>464</v>
      </c>
      <c r="L21" s="5" t="s">
        <v>460</v>
      </c>
      <c r="M21" s="5"/>
    </row>
    <row r="22" ht="43.1" customHeight="1" spans="1:13">
      <c r="A22" s="5"/>
      <c r="B22" s="5"/>
      <c r="C22" s="6"/>
      <c r="D22" s="5"/>
      <c r="E22" s="15"/>
      <c r="F22" s="5" t="s">
        <v>468</v>
      </c>
      <c r="G22" s="5" t="s">
        <v>463</v>
      </c>
      <c r="H22" s="5" t="s">
        <v>464</v>
      </c>
      <c r="I22" s="5" t="s">
        <v>465</v>
      </c>
      <c r="J22" s="5"/>
      <c r="K22" s="5" t="s">
        <v>464</v>
      </c>
      <c r="L22" s="5" t="s">
        <v>460</v>
      </c>
      <c r="M22" s="5"/>
    </row>
    <row r="23" ht="43.1" customHeight="1" spans="1:13">
      <c r="A23" s="5"/>
      <c r="B23" s="5"/>
      <c r="C23" s="6"/>
      <c r="D23" s="5"/>
      <c r="E23" s="15"/>
      <c r="F23" s="5" t="s">
        <v>467</v>
      </c>
      <c r="G23" s="5" t="s">
        <v>463</v>
      </c>
      <c r="H23" s="5" t="s">
        <v>464</v>
      </c>
      <c r="I23" s="5" t="s">
        <v>465</v>
      </c>
      <c r="J23" s="5"/>
      <c r="K23" s="5" t="s">
        <v>464</v>
      </c>
      <c r="L23" s="5" t="s">
        <v>460</v>
      </c>
      <c r="M23" s="5"/>
    </row>
    <row r="24" ht="43.1" customHeight="1" spans="1:13">
      <c r="A24" s="5"/>
      <c r="B24" s="5"/>
      <c r="C24" s="6"/>
      <c r="D24" s="5"/>
      <c r="E24" s="15" t="s">
        <v>461</v>
      </c>
      <c r="F24" s="5" t="s">
        <v>462</v>
      </c>
      <c r="G24" s="5" t="s">
        <v>463</v>
      </c>
      <c r="H24" s="5" t="s">
        <v>464</v>
      </c>
      <c r="I24" s="5" t="s">
        <v>465</v>
      </c>
      <c r="J24" s="5"/>
      <c r="K24" s="5" t="s">
        <v>464</v>
      </c>
      <c r="L24" s="5" t="s">
        <v>460</v>
      </c>
      <c r="M24" s="5"/>
    </row>
    <row r="25" ht="43.1" customHeight="1" spans="1:13">
      <c r="A25" s="5" t="s">
        <v>154</v>
      </c>
      <c r="B25" s="5" t="s">
        <v>487</v>
      </c>
      <c r="C25" s="6">
        <v>1500</v>
      </c>
      <c r="D25" s="5" t="s">
        <v>488</v>
      </c>
      <c r="E25" s="15" t="s">
        <v>461</v>
      </c>
      <c r="F25" s="5" t="s">
        <v>462</v>
      </c>
      <c r="G25" s="5" t="s">
        <v>463</v>
      </c>
      <c r="H25" s="5" t="s">
        <v>464</v>
      </c>
      <c r="I25" s="5" t="s">
        <v>465</v>
      </c>
      <c r="J25" s="5"/>
      <c r="K25" s="5" t="s">
        <v>464</v>
      </c>
      <c r="L25" s="5" t="s">
        <v>460</v>
      </c>
      <c r="M25" s="5"/>
    </row>
    <row r="26" ht="43.1" customHeight="1" spans="1:13">
      <c r="A26" s="5"/>
      <c r="B26" s="5"/>
      <c r="C26" s="6"/>
      <c r="D26" s="5"/>
      <c r="E26" s="15" t="s">
        <v>466</v>
      </c>
      <c r="F26" s="5" t="s">
        <v>467</v>
      </c>
      <c r="G26" s="5" t="s">
        <v>463</v>
      </c>
      <c r="H26" s="5" t="s">
        <v>464</v>
      </c>
      <c r="I26" s="5" t="s">
        <v>465</v>
      </c>
      <c r="J26" s="5"/>
      <c r="K26" s="5" t="s">
        <v>464</v>
      </c>
      <c r="L26" s="5" t="s">
        <v>460</v>
      </c>
      <c r="M26" s="5"/>
    </row>
    <row r="27" ht="43.1" customHeight="1" spans="1:13">
      <c r="A27" s="5"/>
      <c r="B27" s="5"/>
      <c r="C27" s="6"/>
      <c r="D27" s="5"/>
      <c r="E27" s="15"/>
      <c r="F27" s="5" t="s">
        <v>468</v>
      </c>
      <c r="G27" s="5" t="s">
        <v>463</v>
      </c>
      <c r="H27" s="5" t="s">
        <v>464</v>
      </c>
      <c r="I27" s="5" t="s">
        <v>465</v>
      </c>
      <c r="J27" s="5"/>
      <c r="K27" s="5" t="s">
        <v>464</v>
      </c>
      <c r="L27" s="5" t="s">
        <v>460</v>
      </c>
      <c r="M27" s="5"/>
    </row>
    <row r="28" ht="43.1" customHeight="1" spans="1:13">
      <c r="A28" s="5"/>
      <c r="B28" s="5"/>
      <c r="C28" s="6"/>
      <c r="D28" s="5"/>
      <c r="E28" s="15"/>
      <c r="F28" s="5" t="s">
        <v>469</v>
      </c>
      <c r="G28" s="5" t="s">
        <v>463</v>
      </c>
      <c r="H28" s="5" t="s">
        <v>464</v>
      </c>
      <c r="I28" s="5" t="s">
        <v>465</v>
      </c>
      <c r="J28" s="5"/>
      <c r="K28" s="5" t="s">
        <v>464</v>
      </c>
      <c r="L28" s="5" t="s">
        <v>460</v>
      </c>
      <c r="M28" s="5"/>
    </row>
    <row r="29" ht="43.1" customHeight="1" spans="1:13">
      <c r="A29" s="5"/>
      <c r="B29" s="5"/>
      <c r="C29" s="6"/>
      <c r="D29" s="5"/>
      <c r="E29" s="15" t="s">
        <v>470</v>
      </c>
      <c r="F29" s="5" t="s">
        <v>471</v>
      </c>
      <c r="G29" s="5" t="s">
        <v>489</v>
      </c>
      <c r="H29" s="5" t="s">
        <v>473</v>
      </c>
      <c r="I29" s="5" t="s">
        <v>490</v>
      </c>
      <c r="J29" s="5"/>
      <c r="K29" s="5" t="s">
        <v>473</v>
      </c>
      <c r="L29" s="5" t="s">
        <v>474</v>
      </c>
      <c r="M29" s="5"/>
    </row>
    <row r="30" ht="43.1" customHeight="1" spans="1:13">
      <c r="A30" s="5"/>
      <c r="B30" s="5"/>
      <c r="C30" s="6"/>
      <c r="D30" s="5"/>
      <c r="E30" s="15" t="s">
        <v>454</v>
      </c>
      <c r="F30" s="5" t="s">
        <v>455</v>
      </c>
      <c r="G30" s="5" t="s">
        <v>456</v>
      </c>
      <c r="H30" s="5" t="s">
        <v>457</v>
      </c>
      <c r="I30" s="5" t="s">
        <v>458</v>
      </c>
      <c r="J30" s="5"/>
      <c r="K30" s="5" t="s">
        <v>491</v>
      </c>
      <c r="L30" s="5" t="s">
        <v>460</v>
      </c>
      <c r="M30" s="5"/>
    </row>
    <row r="31" ht="43.1" customHeight="1" spans="1:13">
      <c r="A31" s="5" t="s">
        <v>154</v>
      </c>
      <c r="B31" s="5" t="s">
        <v>492</v>
      </c>
      <c r="C31" s="6">
        <v>168.89</v>
      </c>
      <c r="D31" s="5" t="s">
        <v>493</v>
      </c>
      <c r="E31" s="15" t="s">
        <v>461</v>
      </c>
      <c r="F31" s="5" t="s">
        <v>462</v>
      </c>
      <c r="G31" s="5" t="s">
        <v>463</v>
      </c>
      <c r="H31" s="5" t="s">
        <v>464</v>
      </c>
      <c r="I31" s="5" t="s">
        <v>465</v>
      </c>
      <c r="J31" s="5"/>
      <c r="K31" s="5" t="s">
        <v>464</v>
      </c>
      <c r="L31" s="5" t="s">
        <v>460</v>
      </c>
      <c r="M31" s="5"/>
    </row>
    <row r="32" ht="43.1" customHeight="1" spans="1:13">
      <c r="A32" s="5"/>
      <c r="B32" s="5"/>
      <c r="C32" s="6"/>
      <c r="D32" s="5"/>
      <c r="E32" s="15" t="s">
        <v>466</v>
      </c>
      <c r="F32" s="5" t="s">
        <v>467</v>
      </c>
      <c r="G32" s="5" t="s">
        <v>463</v>
      </c>
      <c r="H32" s="5" t="s">
        <v>464</v>
      </c>
      <c r="I32" s="5" t="s">
        <v>465</v>
      </c>
      <c r="J32" s="5"/>
      <c r="K32" s="5" t="s">
        <v>464</v>
      </c>
      <c r="L32" s="5" t="s">
        <v>460</v>
      </c>
      <c r="M32" s="5"/>
    </row>
    <row r="33" ht="43.1" customHeight="1" spans="1:13">
      <c r="A33" s="5"/>
      <c r="B33" s="5"/>
      <c r="C33" s="6"/>
      <c r="D33" s="5"/>
      <c r="E33" s="15"/>
      <c r="F33" s="5" t="s">
        <v>468</v>
      </c>
      <c r="G33" s="5" t="s">
        <v>463</v>
      </c>
      <c r="H33" s="5" t="s">
        <v>464</v>
      </c>
      <c r="I33" s="5" t="s">
        <v>465</v>
      </c>
      <c r="J33" s="5"/>
      <c r="K33" s="5" t="s">
        <v>464</v>
      </c>
      <c r="L33" s="5" t="s">
        <v>460</v>
      </c>
      <c r="M33" s="5"/>
    </row>
    <row r="34" ht="43.1" customHeight="1" spans="1:13">
      <c r="A34" s="5"/>
      <c r="B34" s="5"/>
      <c r="C34" s="6"/>
      <c r="D34" s="5"/>
      <c r="E34" s="15"/>
      <c r="F34" s="5" t="s">
        <v>469</v>
      </c>
      <c r="G34" s="5" t="s">
        <v>463</v>
      </c>
      <c r="H34" s="5" t="s">
        <v>464</v>
      </c>
      <c r="I34" s="5" t="s">
        <v>465</v>
      </c>
      <c r="J34" s="5"/>
      <c r="K34" s="5" t="s">
        <v>464</v>
      </c>
      <c r="L34" s="5" t="s">
        <v>460</v>
      </c>
      <c r="M34" s="5"/>
    </row>
    <row r="35" ht="43.1" customHeight="1" spans="1:13">
      <c r="A35" s="5"/>
      <c r="B35" s="5"/>
      <c r="C35" s="6"/>
      <c r="D35" s="5"/>
      <c r="E35" s="15" t="s">
        <v>470</v>
      </c>
      <c r="F35" s="5" t="s">
        <v>471</v>
      </c>
      <c r="G35" s="5" t="s">
        <v>494</v>
      </c>
      <c r="H35" s="5" t="s">
        <v>473</v>
      </c>
      <c r="I35" s="5" t="s">
        <v>495</v>
      </c>
      <c r="J35" s="5"/>
      <c r="K35" s="5" t="s">
        <v>473</v>
      </c>
      <c r="L35" s="5" t="s">
        <v>474</v>
      </c>
      <c r="M35" s="5"/>
    </row>
    <row r="36" ht="43.1" customHeight="1" spans="1:13">
      <c r="A36" s="5"/>
      <c r="B36" s="5"/>
      <c r="C36" s="6"/>
      <c r="D36" s="5"/>
      <c r="E36" s="15" t="s">
        <v>454</v>
      </c>
      <c r="F36" s="5" t="s">
        <v>455</v>
      </c>
      <c r="G36" s="5" t="s">
        <v>456</v>
      </c>
      <c r="H36" s="5" t="s">
        <v>457</v>
      </c>
      <c r="I36" s="5" t="s">
        <v>458</v>
      </c>
      <c r="J36" s="5"/>
      <c r="K36" s="5" t="s">
        <v>459</v>
      </c>
      <c r="L36" s="5" t="s">
        <v>460</v>
      </c>
      <c r="M36" s="5"/>
    </row>
    <row r="37" ht="43.1" customHeight="1" spans="1:13">
      <c r="A37" s="5" t="s">
        <v>154</v>
      </c>
      <c r="B37" s="5" t="s">
        <v>496</v>
      </c>
      <c r="C37" s="6">
        <v>30</v>
      </c>
      <c r="D37" s="5" t="s">
        <v>497</v>
      </c>
      <c r="E37" s="15" t="s">
        <v>461</v>
      </c>
      <c r="F37" s="5" t="s">
        <v>462</v>
      </c>
      <c r="G37" s="5" t="s">
        <v>463</v>
      </c>
      <c r="H37" s="5" t="s">
        <v>481</v>
      </c>
      <c r="I37" s="5" t="s">
        <v>465</v>
      </c>
      <c r="J37" s="5"/>
      <c r="K37" s="5" t="s">
        <v>481</v>
      </c>
      <c r="L37" s="5" t="s">
        <v>460</v>
      </c>
      <c r="M37" s="5"/>
    </row>
    <row r="38" ht="43.1" customHeight="1" spans="1:13">
      <c r="A38" s="5"/>
      <c r="B38" s="5"/>
      <c r="C38" s="6"/>
      <c r="D38" s="5"/>
      <c r="E38" s="15" t="s">
        <v>466</v>
      </c>
      <c r="F38" s="5" t="s">
        <v>467</v>
      </c>
      <c r="G38" s="5" t="s">
        <v>463</v>
      </c>
      <c r="H38" s="5" t="s">
        <v>481</v>
      </c>
      <c r="I38" s="5" t="s">
        <v>465</v>
      </c>
      <c r="J38" s="5"/>
      <c r="K38" s="5" t="s">
        <v>481</v>
      </c>
      <c r="L38" s="5" t="s">
        <v>460</v>
      </c>
      <c r="M38" s="5"/>
    </row>
    <row r="39" ht="43.1" customHeight="1" spans="1:13">
      <c r="A39" s="5"/>
      <c r="B39" s="5"/>
      <c r="C39" s="6"/>
      <c r="D39" s="5"/>
      <c r="E39" s="15"/>
      <c r="F39" s="5" t="s">
        <v>468</v>
      </c>
      <c r="G39" s="5" t="s">
        <v>463</v>
      </c>
      <c r="H39" s="5" t="s">
        <v>481</v>
      </c>
      <c r="I39" s="5" t="s">
        <v>465</v>
      </c>
      <c r="J39" s="5"/>
      <c r="K39" s="5" t="s">
        <v>481</v>
      </c>
      <c r="L39" s="5" t="s">
        <v>460</v>
      </c>
      <c r="M39" s="5"/>
    </row>
    <row r="40" ht="43.1" customHeight="1" spans="1:13">
      <c r="A40" s="5"/>
      <c r="B40" s="5"/>
      <c r="C40" s="6"/>
      <c r="D40" s="5"/>
      <c r="E40" s="15"/>
      <c r="F40" s="5" t="s">
        <v>469</v>
      </c>
      <c r="G40" s="5" t="s">
        <v>463</v>
      </c>
      <c r="H40" s="5" t="s">
        <v>481</v>
      </c>
      <c r="I40" s="5" t="s">
        <v>465</v>
      </c>
      <c r="J40" s="5"/>
      <c r="K40" s="5" t="s">
        <v>481</v>
      </c>
      <c r="L40" s="5" t="s">
        <v>460</v>
      </c>
      <c r="M40" s="5"/>
    </row>
    <row r="41" ht="43.1" customHeight="1" spans="1:13">
      <c r="A41" s="5"/>
      <c r="B41" s="5"/>
      <c r="C41" s="6"/>
      <c r="D41" s="5"/>
      <c r="E41" s="15" t="s">
        <v>470</v>
      </c>
      <c r="F41" s="5" t="s">
        <v>471</v>
      </c>
      <c r="G41" s="5" t="s">
        <v>498</v>
      </c>
      <c r="H41" s="5" t="s">
        <v>473</v>
      </c>
      <c r="I41" s="5" t="s">
        <v>499</v>
      </c>
      <c r="J41" s="5"/>
      <c r="K41" s="5" t="s">
        <v>473</v>
      </c>
      <c r="L41" s="5" t="s">
        <v>474</v>
      </c>
      <c r="M41" s="5"/>
    </row>
    <row r="42" ht="43.1" customHeight="1" spans="1:13">
      <c r="A42" s="5"/>
      <c r="B42" s="5"/>
      <c r="C42" s="6"/>
      <c r="D42" s="5"/>
      <c r="E42" s="15" t="s">
        <v>454</v>
      </c>
      <c r="F42" s="5" t="s">
        <v>455</v>
      </c>
      <c r="G42" s="5" t="s">
        <v>456</v>
      </c>
      <c r="H42" s="5" t="s">
        <v>457</v>
      </c>
      <c r="I42" s="5" t="s">
        <v>458</v>
      </c>
      <c r="J42" s="5"/>
      <c r="K42" s="5" t="s">
        <v>459</v>
      </c>
      <c r="L42" s="5" t="s">
        <v>460</v>
      </c>
      <c r="M42" s="5"/>
    </row>
    <row r="43" ht="43.1" customHeight="1" spans="1:13">
      <c r="A43" s="5" t="s">
        <v>154</v>
      </c>
      <c r="B43" s="5" t="s">
        <v>500</v>
      </c>
      <c r="C43" s="6">
        <v>75.2</v>
      </c>
      <c r="D43" s="5" t="s">
        <v>501</v>
      </c>
      <c r="E43" s="15" t="s">
        <v>461</v>
      </c>
      <c r="F43" s="5" t="s">
        <v>502</v>
      </c>
      <c r="G43" s="5"/>
      <c r="H43" s="5"/>
      <c r="I43" s="5"/>
      <c r="J43" s="5"/>
      <c r="K43" s="5"/>
      <c r="L43" s="5"/>
      <c r="M43" s="5"/>
    </row>
    <row r="44" ht="43.1" customHeight="1" spans="1:13">
      <c r="A44" s="5"/>
      <c r="B44" s="5"/>
      <c r="C44" s="6"/>
      <c r="D44" s="5"/>
      <c r="E44" s="15"/>
      <c r="F44" s="5" t="s">
        <v>503</v>
      </c>
      <c r="G44" s="5"/>
      <c r="H44" s="5"/>
      <c r="I44" s="5"/>
      <c r="J44" s="5"/>
      <c r="K44" s="5"/>
      <c r="L44" s="5"/>
      <c r="M44" s="5"/>
    </row>
    <row r="45" ht="43.1" customHeight="1" spans="1:13">
      <c r="A45" s="5"/>
      <c r="B45" s="5"/>
      <c r="C45" s="6"/>
      <c r="D45" s="5"/>
      <c r="E45" s="15"/>
      <c r="F45" s="5" t="s">
        <v>462</v>
      </c>
      <c r="G45" s="5" t="s">
        <v>504</v>
      </c>
      <c r="H45" s="5" t="s">
        <v>481</v>
      </c>
      <c r="I45" s="5" t="s">
        <v>505</v>
      </c>
      <c r="J45" s="5" t="s">
        <v>506</v>
      </c>
      <c r="K45" s="5" t="s">
        <v>481</v>
      </c>
      <c r="L45" s="5" t="s">
        <v>460</v>
      </c>
      <c r="M45" s="5"/>
    </row>
    <row r="46" ht="43.1" customHeight="1" spans="1:13">
      <c r="A46" s="5"/>
      <c r="B46" s="5"/>
      <c r="C46" s="6"/>
      <c r="D46" s="5"/>
      <c r="E46" s="15" t="s">
        <v>454</v>
      </c>
      <c r="F46" s="5" t="s">
        <v>455</v>
      </c>
      <c r="G46" s="5" t="s">
        <v>456</v>
      </c>
      <c r="H46" s="5" t="s">
        <v>457</v>
      </c>
      <c r="I46" s="5" t="s">
        <v>458</v>
      </c>
      <c r="J46" s="5"/>
      <c r="K46" s="5" t="s">
        <v>459</v>
      </c>
      <c r="L46" s="5" t="s">
        <v>460</v>
      </c>
      <c r="M46" s="5"/>
    </row>
    <row r="47" ht="43.1" customHeight="1" spans="1:13">
      <c r="A47" s="5"/>
      <c r="B47" s="5"/>
      <c r="C47" s="6"/>
      <c r="D47" s="5"/>
      <c r="E47" s="15" t="s">
        <v>470</v>
      </c>
      <c r="F47" s="5" t="s">
        <v>507</v>
      </c>
      <c r="G47" s="5"/>
      <c r="H47" s="5"/>
      <c r="I47" s="5"/>
      <c r="J47" s="5"/>
      <c r="K47" s="5"/>
      <c r="L47" s="5"/>
      <c r="M47" s="5"/>
    </row>
    <row r="48" ht="43.1" customHeight="1" spans="1:13">
      <c r="A48" s="5"/>
      <c r="B48" s="5"/>
      <c r="C48" s="6"/>
      <c r="D48" s="5"/>
      <c r="E48" s="15"/>
      <c r="F48" s="5" t="s">
        <v>471</v>
      </c>
      <c r="G48" s="5" t="s">
        <v>508</v>
      </c>
      <c r="H48" s="5" t="s">
        <v>473</v>
      </c>
      <c r="I48" s="5" t="s">
        <v>509</v>
      </c>
      <c r="J48" s="5"/>
      <c r="K48" s="5" t="s">
        <v>473</v>
      </c>
      <c r="L48" s="5" t="s">
        <v>474</v>
      </c>
      <c r="M48" s="5"/>
    </row>
    <row r="49" ht="43.1" customHeight="1" spans="1:13">
      <c r="A49" s="5"/>
      <c r="B49" s="5"/>
      <c r="C49" s="6"/>
      <c r="D49" s="5"/>
      <c r="E49" s="15"/>
      <c r="F49" s="5" t="s">
        <v>510</v>
      </c>
      <c r="G49" s="5"/>
      <c r="H49" s="5"/>
      <c r="I49" s="5"/>
      <c r="J49" s="5"/>
      <c r="K49" s="5"/>
      <c r="L49" s="5"/>
      <c r="M49" s="5"/>
    </row>
    <row r="50" ht="43.1" customHeight="1" spans="1:13">
      <c r="A50" s="5"/>
      <c r="B50" s="5"/>
      <c r="C50" s="6"/>
      <c r="D50" s="5"/>
      <c r="E50" s="15"/>
      <c r="F50" s="5" t="s">
        <v>511</v>
      </c>
      <c r="G50" s="5"/>
      <c r="H50" s="5"/>
      <c r="I50" s="5"/>
      <c r="J50" s="5"/>
      <c r="K50" s="5"/>
      <c r="L50" s="5"/>
      <c r="M50" s="5"/>
    </row>
    <row r="51" ht="43.1" customHeight="1" spans="1:13">
      <c r="A51" s="5"/>
      <c r="B51" s="5"/>
      <c r="C51" s="6"/>
      <c r="D51" s="5"/>
      <c r="E51" s="15" t="s">
        <v>466</v>
      </c>
      <c r="F51" s="5" t="s">
        <v>467</v>
      </c>
      <c r="G51" s="5" t="s">
        <v>512</v>
      </c>
      <c r="H51" s="5" t="s">
        <v>481</v>
      </c>
      <c r="I51" s="5" t="s">
        <v>505</v>
      </c>
      <c r="J51" s="5"/>
      <c r="K51" s="5" t="s">
        <v>481</v>
      </c>
      <c r="L51" s="5" t="s">
        <v>460</v>
      </c>
      <c r="M51" s="5"/>
    </row>
    <row r="52" ht="43.1" customHeight="1" spans="1:13">
      <c r="A52" s="5"/>
      <c r="B52" s="5"/>
      <c r="C52" s="6"/>
      <c r="D52" s="5"/>
      <c r="E52" s="15"/>
      <c r="F52" s="5" t="s">
        <v>469</v>
      </c>
      <c r="G52" s="5" t="s">
        <v>512</v>
      </c>
      <c r="H52" s="5" t="s">
        <v>481</v>
      </c>
      <c r="I52" s="5" t="s">
        <v>505</v>
      </c>
      <c r="J52" s="5"/>
      <c r="K52" s="5" t="s">
        <v>481</v>
      </c>
      <c r="L52" s="5" t="s">
        <v>460</v>
      </c>
      <c r="M52" s="5"/>
    </row>
    <row r="53" ht="43.1" customHeight="1" spans="1:13">
      <c r="A53" s="5"/>
      <c r="B53" s="5"/>
      <c r="C53" s="6"/>
      <c r="D53" s="5"/>
      <c r="E53" s="15"/>
      <c r="F53" s="5" t="s">
        <v>468</v>
      </c>
      <c r="G53" s="5" t="s">
        <v>513</v>
      </c>
      <c r="H53" s="5" t="s">
        <v>481</v>
      </c>
      <c r="I53" s="5" t="s">
        <v>505</v>
      </c>
      <c r="J53" s="5"/>
      <c r="K53" s="5" t="s">
        <v>481</v>
      </c>
      <c r="L53" s="5" t="s">
        <v>460</v>
      </c>
      <c r="M53" s="5"/>
    </row>
    <row r="54" ht="43.1" customHeight="1" spans="1:13">
      <c r="A54" s="5" t="s">
        <v>154</v>
      </c>
      <c r="B54" s="5" t="s">
        <v>514</v>
      </c>
      <c r="C54" s="6">
        <v>30</v>
      </c>
      <c r="D54" s="5" t="s">
        <v>515</v>
      </c>
      <c r="E54" s="15" t="s">
        <v>454</v>
      </c>
      <c r="F54" s="5" t="s">
        <v>455</v>
      </c>
      <c r="G54" s="5" t="s">
        <v>456</v>
      </c>
      <c r="H54" s="5" t="s">
        <v>457</v>
      </c>
      <c r="I54" s="5" t="s">
        <v>458</v>
      </c>
      <c r="J54" s="5"/>
      <c r="K54" s="5" t="s">
        <v>459</v>
      </c>
      <c r="L54" s="5" t="s">
        <v>460</v>
      </c>
      <c r="M54" s="5"/>
    </row>
    <row r="55" ht="43.1" customHeight="1" spans="1:13">
      <c r="A55" s="5"/>
      <c r="B55" s="5"/>
      <c r="C55" s="6"/>
      <c r="D55" s="5"/>
      <c r="E55" s="15" t="s">
        <v>470</v>
      </c>
      <c r="F55" s="5" t="s">
        <v>507</v>
      </c>
      <c r="G55" s="5"/>
      <c r="H55" s="5"/>
      <c r="I55" s="5"/>
      <c r="J55" s="5"/>
      <c r="K55" s="5"/>
      <c r="L55" s="5"/>
      <c r="M55" s="5"/>
    </row>
    <row r="56" ht="43.1" customHeight="1" spans="1:13">
      <c r="A56" s="5"/>
      <c r="B56" s="5"/>
      <c r="C56" s="6"/>
      <c r="D56" s="5"/>
      <c r="E56" s="15"/>
      <c r="F56" s="5" t="s">
        <v>511</v>
      </c>
      <c r="G56" s="5"/>
      <c r="H56" s="5"/>
      <c r="I56" s="5"/>
      <c r="J56" s="5"/>
      <c r="K56" s="5"/>
      <c r="L56" s="5"/>
      <c r="M56" s="5"/>
    </row>
    <row r="57" ht="43.1" customHeight="1" spans="1:13">
      <c r="A57" s="5"/>
      <c r="B57" s="5"/>
      <c r="C57" s="6"/>
      <c r="D57" s="5"/>
      <c r="E57" s="15"/>
      <c r="F57" s="5" t="s">
        <v>471</v>
      </c>
      <c r="G57" s="5" t="s">
        <v>508</v>
      </c>
      <c r="H57" s="5" t="s">
        <v>473</v>
      </c>
      <c r="I57" s="5" t="s">
        <v>509</v>
      </c>
      <c r="J57" s="5"/>
      <c r="K57" s="5" t="s">
        <v>473</v>
      </c>
      <c r="L57" s="5" t="s">
        <v>474</v>
      </c>
      <c r="M57" s="5"/>
    </row>
    <row r="58" ht="43.1" customHeight="1" spans="1:13">
      <c r="A58" s="5"/>
      <c r="B58" s="5"/>
      <c r="C58" s="6"/>
      <c r="D58" s="5"/>
      <c r="E58" s="15"/>
      <c r="F58" s="5" t="s">
        <v>510</v>
      </c>
      <c r="G58" s="5"/>
      <c r="H58" s="5"/>
      <c r="I58" s="5"/>
      <c r="J58" s="5"/>
      <c r="K58" s="5"/>
      <c r="L58" s="5"/>
      <c r="M58" s="5"/>
    </row>
    <row r="59" ht="43.1" customHeight="1" spans="1:13">
      <c r="A59" s="5"/>
      <c r="B59" s="5"/>
      <c r="C59" s="6"/>
      <c r="D59" s="5"/>
      <c r="E59" s="15" t="s">
        <v>466</v>
      </c>
      <c r="F59" s="5" t="s">
        <v>469</v>
      </c>
      <c r="G59" s="5" t="s">
        <v>504</v>
      </c>
      <c r="H59" s="5" t="s">
        <v>464</v>
      </c>
      <c r="I59" s="5" t="s">
        <v>505</v>
      </c>
      <c r="J59" s="5"/>
      <c r="K59" s="5" t="s">
        <v>458</v>
      </c>
      <c r="L59" s="5" t="s">
        <v>460</v>
      </c>
      <c r="M59" s="5"/>
    </row>
    <row r="60" ht="43.1" customHeight="1" spans="1:13">
      <c r="A60" s="5"/>
      <c r="B60" s="5"/>
      <c r="C60" s="6"/>
      <c r="D60" s="5"/>
      <c r="E60" s="15"/>
      <c r="F60" s="5" t="s">
        <v>468</v>
      </c>
      <c r="G60" s="5" t="s">
        <v>504</v>
      </c>
      <c r="H60" s="5" t="s">
        <v>464</v>
      </c>
      <c r="I60" s="5" t="s">
        <v>505</v>
      </c>
      <c r="J60" s="5"/>
      <c r="K60" s="5" t="s">
        <v>458</v>
      </c>
      <c r="L60" s="5" t="s">
        <v>460</v>
      </c>
      <c r="M60" s="5"/>
    </row>
    <row r="61" ht="43.1" customHeight="1" spans="1:13">
      <c r="A61" s="5"/>
      <c r="B61" s="5"/>
      <c r="C61" s="6"/>
      <c r="D61" s="5"/>
      <c r="E61" s="15"/>
      <c r="F61" s="5" t="s">
        <v>467</v>
      </c>
      <c r="G61" s="5" t="s">
        <v>504</v>
      </c>
      <c r="H61" s="5" t="s">
        <v>464</v>
      </c>
      <c r="I61" s="5" t="s">
        <v>505</v>
      </c>
      <c r="J61" s="5"/>
      <c r="K61" s="5" t="s">
        <v>458</v>
      </c>
      <c r="L61" s="5" t="s">
        <v>460</v>
      </c>
      <c r="M61" s="5"/>
    </row>
    <row r="62" ht="43.1" customHeight="1" spans="1:13">
      <c r="A62" s="5"/>
      <c r="B62" s="5"/>
      <c r="C62" s="6"/>
      <c r="D62" s="5"/>
      <c r="E62" s="15" t="s">
        <v>461</v>
      </c>
      <c r="F62" s="5" t="s">
        <v>502</v>
      </c>
      <c r="G62" s="5"/>
      <c r="H62" s="5"/>
      <c r="I62" s="5"/>
      <c r="J62" s="5"/>
      <c r="K62" s="5"/>
      <c r="L62" s="5"/>
      <c r="M62" s="5"/>
    </row>
    <row r="63" ht="43.1" customHeight="1" spans="1:13">
      <c r="A63" s="5"/>
      <c r="B63" s="5"/>
      <c r="C63" s="6"/>
      <c r="D63" s="5"/>
      <c r="E63" s="15"/>
      <c r="F63" s="5" t="s">
        <v>462</v>
      </c>
      <c r="G63" s="5" t="s">
        <v>504</v>
      </c>
      <c r="H63" s="5" t="s">
        <v>464</v>
      </c>
      <c r="I63" s="5" t="s">
        <v>505</v>
      </c>
      <c r="J63" s="5"/>
      <c r="K63" s="5" t="s">
        <v>458</v>
      </c>
      <c r="L63" s="5" t="s">
        <v>460</v>
      </c>
      <c r="M63" s="5"/>
    </row>
    <row r="64" ht="43.1" customHeight="1" spans="1:13">
      <c r="A64" s="5"/>
      <c r="B64" s="5"/>
      <c r="C64" s="6"/>
      <c r="D64" s="5"/>
      <c r="E64" s="15"/>
      <c r="F64" s="5" t="s">
        <v>503</v>
      </c>
      <c r="G64" s="5"/>
      <c r="H64" s="5"/>
      <c r="I64" s="5"/>
      <c r="J64" s="5"/>
      <c r="K64" s="5"/>
      <c r="L64" s="5"/>
      <c r="M64" s="5"/>
    </row>
    <row r="65" ht="43.1" customHeight="1" spans="1:13">
      <c r="A65" s="5" t="s">
        <v>154</v>
      </c>
      <c r="B65" s="5" t="s">
        <v>516</v>
      </c>
      <c r="C65" s="6">
        <v>30</v>
      </c>
      <c r="D65" s="5" t="s">
        <v>517</v>
      </c>
      <c r="E65" s="15" t="s">
        <v>466</v>
      </c>
      <c r="F65" s="5" t="s">
        <v>468</v>
      </c>
      <c r="G65" s="5" t="s">
        <v>504</v>
      </c>
      <c r="H65" s="5" t="s">
        <v>481</v>
      </c>
      <c r="I65" s="5" t="s">
        <v>505</v>
      </c>
      <c r="J65" s="5"/>
      <c r="K65" s="5" t="s">
        <v>481</v>
      </c>
      <c r="L65" s="5" t="s">
        <v>460</v>
      </c>
      <c r="M65" s="5"/>
    </row>
    <row r="66" ht="43.1" customHeight="1" spans="1:13">
      <c r="A66" s="5"/>
      <c r="B66" s="5"/>
      <c r="C66" s="6"/>
      <c r="D66" s="5"/>
      <c r="E66" s="15"/>
      <c r="F66" s="5" t="s">
        <v>469</v>
      </c>
      <c r="G66" s="5" t="s">
        <v>504</v>
      </c>
      <c r="H66" s="5" t="s">
        <v>481</v>
      </c>
      <c r="I66" s="5" t="s">
        <v>505</v>
      </c>
      <c r="J66" s="5"/>
      <c r="K66" s="5" t="s">
        <v>481</v>
      </c>
      <c r="L66" s="5" t="s">
        <v>460</v>
      </c>
      <c r="M66" s="5"/>
    </row>
    <row r="67" ht="43.1" customHeight="1" spans="1:13">
      <c r="A67" s="5"/>
      <c r="B67" s="5"/>
      <c r="C67" s="6"/>
      <c r="D67" s="5"/>
      <c r="E67" s="15"/>
      <c r="F67" s="5" t="s">
        <v>467</v>
      </c>
      <c r="G67" s="5" t="s">
        <v>504</v>
      </c>
      <c r="H67" s="5" t="s">
        <v>481</v>
      </c>
      <c r="I67" s="5" t="s">
        <v>505</v>
      </c>
      <c r="J67" s="5"/>
      <c r="K67" s="5" t="s">
        <v>481</v>
      </c>
      <c r="L67" s="5" t="s">
        <v>460</v>
      </c>
      <c r="M67" s="5"/>
    </row>
    <row r="68" ht="43.1" customHeight="1" spans="1:13">
      <c r="A68" s="5"/>
      <c r="B68" s="5"/>
      <c r="C68" s="6"/>
      <c r="D68" s="5"/>
      <c r="E68" s="15" t="s">
        <v>461</v>
      </c>
      <c r="F68" s="5" t="s">
        <v>502</v>
      </c>
      <c r="G68" s="5"/>
      <c r="H68" s="5"/>
      <c r="I68" s="5"/>
      <c r="J68" s="5"/>
      <c r="K68" s="5"/>
      <c r="L68" s="5"/>
      <c r="M68" s="5"/>
    </row>
    <row r="69" ht="43.1" customHeight="1" spans="1:13">
      <c r="A69" s="5"/>
      <c r="B69" s="5"/>
      <c r="C69" s="6"/>
      <c r="D69" s="5"/>
      <c r="E69" s="15"/>
      <c r="F69" s="5" t="s">
        <v>503</v>
      </c>
      <c r="G69" s="5"/>
      <c r="H69" s="5"/>
      <c r="I69" s="5"/>
      <c r="J69" s="5"/>
      <c r="K69" s="5"/>
      <c r="L69" s="5"/>
      <c r="M69" s="5"/>
    </row>
    <row r="70" ht="43.1" customHeight="1" spans="1:13">
      <c r="A70" s="5"/>
      <c r="B70" s="5"/>
      <c r="C70" s="6"/>
      <c r="D70" s="5"/>
      <c r="E70" s="15"/>
      <c r="F70" s="5" t="s">
        <v>462</v>
      </c>
      <c r="G70" s="5" t="s">
        <v>504</v>
      </c>
      <c r="H70" s="5" t="s">
        <v>481</v>
      </c>
      <c r="I70" s="5" t="s">
        <v>505</v>
      </c>
      <c r="J70" s="5"/>
      <c r="K70" s="5" t="s">
        <v>481</v>
      </c>
      <c r="L70" s="5" t="s">
        <v>460</v>
      </c>
      <c r="M70" s="5"/>
    </row>
    <row r="71" ht="43.1" customHeight="1" spans="1:13">
      <c r="A71" s="5"/>
      <c r="B71" s="5"/>
      <c r="C71" s="6"/>
      <c r="D71" s="5"/>
      <c r="E71" s="15" t="s">
        <v>454</v>
      </c>
      <c r="F71" s="5" t="s">
        <v>455</v>
      </c>
      <c r="G71" s="5" t="s">
        <v>456</v>
      </c>
      <c r="H71" s="5" t="s">
        <v>457</v>
      </c>
      <c r="I71" s="5" t="s">
        <v>458</v>
      </c>
      <c r="J71" s="5"/>
      <c r="K71" s="5" t="s">
        <v>459</v>
      </c>
      <c r="L71" s="5" t="s">
        <v>460</v>
      </c>
      <c r="M71" s="5"/>
    </row>
    <row r="72" ht="43.1" customHeight="1" spans="1:13">
      <c r="A72" s="5"/>
      <c r="B72" s="5"/>
      <c r="C72" s="6"/>
      <c r="D72" s="5"/>
      <c r="E72" s="15" t="s">
        <v>470</v>
      </c>
      <c r="F72" s="5" t="s">
        <v>510</v>
      </c>
      <c r="G72" s="5"/>
      <c r="H72" s="5"/>
      <c r="I72" s="5"/>
      <c r="J72" s="5"/>
      <c r="K72" s="5"/>
      <c r="L72" s="5"/>
      <c r="M72" s="5"/>
    </row>
    <row r="73" ht="43.1" customHeight="1" spans="1:13">
      <c r="A73" s="5"/>
      <c r="B73" s="5"/>
      <c r="C73" s="6"/>
      <c r="D73" s="5"/>
      <c r="E73" s="15"/>
      <c r="F73" s="5" t="s">
        <v>471</v>
      </c>
      <c r="G73" s="5" t="s">
        <v>508</v>
      </c>
      <c r="H73" s="5" t="s">
        <v>473</v>
      </c>
      <c r="I73" s="5" t="s">
        <v>509</v>
      </c>
      <c r="J73" s="5"/>
      <c r="K73" s="5" t="s">
        <v>473</v>
      </c>
      <c r="L73" s="5" t="s">
        <v>474</v>
      </c>
      <c r="M73" s="5"/>
    </row>
    <row r="74" ht="43.1" customHeight="1" spans="1:13">
      <c r="A74" s="5"/>
      <c r="B74" s="5"/>
      <c r="C74" s="6"/>
      <c r="D74" s="5"/>
      <c r="E74" s="15"/>
      <c r="F74" s="5" t="s">
        <v>511</v>
      </c>
      <c r="G74" s="5"/>
      <c r="H74" s="5"/>
      <c r="I74" s="5"/>
      <c r="J74" s="5"/>
      <c r="K74" s="5"/>
      <c r="L74" s="5"/>
      <c r="M74" s="5"/>
    </row>
    <row r="75" ht="43.1" customHeight="1" spans="1:13">
      <c r="A75" s="5"/>
      <c r="B75" s="5"/>
      <c r="C75" s="6"/>
      <c r="D75" s="5"/>
      <c r="E75" s="15"/>
      <c r="F75" s="5" t="s">
        <v>507</v>
      </c>
      <c r="G75" s="5"/>
      <c r="H75" s="5"/>
      <c r="I75" s="5"/>
      <c r="J75" s="5"/>
      <c r="K75" s="5"/>
      <c r="L75" s="5"/>
      <c r="M75" s="5"/>
    </row>
    <row r="76" ht="43.1" customHeight="1" spans="1:13">
      <c r="A76" s="5" t="s">
        <v>154</v>
      </c>
      <c r="B76" s="5" t="s">
        <v>518</v>
      </c>
      <c r="C76" s="6">
        <v>15</v>
      </c>
      <c r="D76" s="5" t="s">
        <v>519</v>
      </c>
      <c r="E76" s="15" t="s">
        <v>461</v>
      </c>
      <c r="F76" s="5" t="s">
        <v>462</v>
      </c>
      <c r="G76" s="5" t="s">
        <v>463</v>
      </c>
      <c r="H76" s="5" t="s">
        <v>464</v>
      </c>
      <c r="I76" s="5" t="s">
        <v>465</v>
      </c>
      <c r="J76" s="5"/>
      <c r="K76" s="5" t="s">
        <v>464</v>
      </c>
      <c r="L76" s="5" t="s">
        <v>460</v>
      </c>
      <c r="M76" s="5"/>
    </row>
    <row r="77" ht="43.1" customHeight="1" spans="1:13">
      <c r="A77" s="5"/>
      <c r="B77" s="5"/>
      <c r="C77" s="6"/>
      <c r="D77" s="5"/>
      <c r="E77" s="15" t="s">
        <v>470</v>
      </c>
      <c r="F77" s="5" t="s">
        <v>471</v>
      </c>
      <c r="G77" s="5" t="s">
        <v>520</v>
      </c>
      <c r="H77" s="5" t="s">
        <v>521</v>
      </c>
      <c r="I77" s="5" t="s">
        <v>520</v>
      </c>
      <c r="J77" s="5"/>
      <c r="K77" s="5" t="s">
        <v>521</v>
      </c>
      <c r="L77" s="5" t="s">
        <v>474</v>
      </c>
      <c r="M77" s="5"/>
    </row>
    <row r="78" ht="43.1" customHeight="1" spans="1:13">
      <c r="A78" s="5"/>
      <c r="B78" s="5"/>
      <c r="C78" s="6"/>
      <c r="D78" s="5"/>
      <c r="E78" s="15" t="s">
        <v>466</v>
      </c>
      <c r="F78" s="5" t="s">
        <v>469</v>
      </c>
      <c r="G78" s="5" t="s">
        <v>463</v>
      </c>
      <c r="H78" s="5" t="s">
        <v>464</v>
      </c>
      <c r="I78" s="5" t="s">
        <v>465</v>
      </c>
      <c r="J78" s="5"/>
      <c r="K78" s="5" t="s">
        <v>464</v>
      </c>
      <c r="L78" s="5" t="s">
        <v>460</v>
      </c>
      <c r="M78" s="5"/>
    </row>
    <row r="79" ht="43.1" customHeight="1" spans="1:13">
      <c r="A79" s="5"/>
      <c r="B79" s="5"/>
      <c r="C79" s="6"/>
      <c r="D79" s="5"/>
      <c r="E79" s="15"/>
      <c r="F79" s="5" t="s">
        <v>468</v>
      </c>
      <c r="G79" s="5" t="s">
        <v>463</v>
      </c>
      <c r="H79" s="5" t="s">
        <v>464</v>
      </c>
      <c r="I79" s="5" t="s">
        <v>465</v>
      </c>
      <c r="J79" s="5"/>
      <c r="K79" s="5" t="s">
        <v>464</v>
      </c>
      <c r="L79" s="5" t="s">
        <v>460</v>
      </c>
      <c r="M79" s="5"/>
    </row>
    <row r="80" ht="43.1" customHeight="1" spans="1:13">
      <c r="A80" s="5"/>
      <c r="B80" s="5"/>
      <c r="C80" s="6"/>
      <c r="D80" s="5"/>
      <c r="E80" s="15"/>
      <c r="F80" s="5" t="s">
        <v>467</v>
      </c>
      <c r="G80" s="5" t="s">
        <v>463</v>
      </c>
      <c r="H80" s="5" t="s">
        <v>464</v>
      </c>
      <c r="I80" s="5" t="s">
        <v>465</v>
      </c>
      <c r="J80" s="5"/>
      <c r="K80" s="5" t="s">
        <v>464</v>
      </c>
      <c r="L80" s="5" t="s">
        <v>460</v>
      </c>
      <c r="M80" s="5"/>
    </row>
    <row r="81" ht="43.1" customHeight="1" spans="1:13">
      <c r="A81" s="5"/>
      <c r="B81" s="5"/>
      <c r="C81" s="6"/>
      <c r="D81" s="5"/>
      <c r="E81" s="15" t="s">
        <v>454</v>
      </c>
      <c r="F81" s="5" t="s">
        <v>455</v>
      </c>
      <c r="G81" s="5" t="s">
        <v>477</v>
      </c>
      <c r="H81" s="5" t="s">
        <v>457</v>
      </c>
      <c r="I81" s="5" t="s">
        <v>478</v>
      </c>
      <c r="J81" s="5"/>
      <c r="K81" s="5" t="s">
        <v>459</v>
      </c>
      <c r="L81" s="5" t="s">
        <v>460</v>
      </c>
      <c r="M81" s="5"/>
    </row>
  </sheetData>
  <mergeCells count="64">
    <mergeCell ref="C2:M2"/>
    <mergeCell ref="A3:K3"/>
    <mergeCell ref="L3:M3"/>
    <mergeCell ref="E4:M4"/>
    <mergeCell ref="A4:A5"/>
    <mergeCell ref="A7:A12"/>
    <mergeCell ref="A13:A18"/>
    <mergeCell ref="A19:A24"/>
    <mergeCell ref="A25:A30"/>
    <mergeCell ref="A31:A36"/>
    <mergeCell ref="A37:A42"/>
    <mergeCell ref="A43:A53"/>
    <mergeCell ref="A54:A64"/>
    <mergeCell ref="A65:A75"/>
    <mergeCell ref="A76:A81"/>
    <mergeCell ref="B4:B5"/>
    <mergeCell ref="B7:B12"/>
    <mergeCell ref="B13:B18"/>
    <mergeCell ref="B19:B24"/>
    <mergeCell ref="B25:B30"/>
    <mergeCell ref="B31:B36"/>
    <mergeCell ref="B37:B42"/>
    <mergeCell ref="B43:B53"/>
    <mergeCell ref="B54:B64"/>
    <mergeCell ref="B65:B75"/>
    <mergeCell ref="B76:B81"/>
    <mergeCell ref="C4:C5"/>
    <mergeCell ref="C7:C12"/>
    <mergeCell ref="C13:C18"/>
    <mergeCell ref="C19:C24"/>
    <mergeCell ref="C25:C30"/>
    <mergeCell ref="C31:C36"/>
    <mergeCell ref="C37:C42"/>
    <mergeCell ref="C43:C53"/>
    <mergeCell ref="C54:C64"/>
    <mergeCell ref="C65:C75"/>
    <mergeCell ref="C76:C81"/>
    <mergeCell ref="D4:D5"/>
    <mergeCell ref="D7:D12"/>
    <mergeCell ref="D13:D18"/>
    <mergeCell ref="D19:D24"/>
    <mergeCell ref="D25:D30"/>
    <mergeCell ref="D31:D36"/>
    <mergeCell ref="D37:D42"/>
    <mergeCell ref="D43:D53"/>
    <mergeCell ref="D54:D64"/>
    <mergeCell ref="D65:D75"/>
    <mergeCell ref="D76:D81"/>
    <mergeCell ref="E9:E11"/>
    <mergeCell ref="E15:E17"/>
    <mergeCell ref="E21:E23"/>
    <mergeCell ref="E26:E28"/>
    <mergeCell ref="E32:E34"/>
    <mergeCell ref="E38:E40"/>
    <mergeCell ref="E43:E45"/>
    <mergeCell ref="E47:E50"/>
    <mergeCell ref="E51:E53"/>
    <mergeCell ref="E55:E58"/>
    <mergeCell ref="E59:E61"/>
    <mergeCell ref="E62:E64"/>
    <mergeCell ref="E65:E67"/>
    <mergeCell ref="E68:E70"/>
    <mergeCell ref="E72:E75"/>
    <mergeCell ref="E78:E80"/>
  </mergeCells>
  <printOptions horizontalCentered="1"/>
  <pageMargins left="0.0777680514834997" right="0.0777680514834997" top="0.0777680514834997" bottom="0.0777680514834997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8"/>
  <sheetViews>
    <sheetView workbookViewId="0">
      <pane ySplit="7" topLeftCell="A8" activePane="bottomLeft" state="frozen"/>
      <selection/>
      <selection pane="bottomLeft" activeCell="F23" sqref="F23"/>
    </sheetView>
  </sheetViews>
  <sheetFormatPr defaultColWidth="10" defaultRowHeight="14"/>
  <cols>
    <col min="1" max="1" width="6.37272727272727" customWidth="1"/>
    <col min="2" max="2" width="16.7545454545455" customWidth="1"/>
    <col min="3" max="3" width="9.12727272727273" customWidth="1"/>
    <col min="4" max="4" width="6.25454545454545" customWidth="1"/>
    <col min="5" max="5" width="6" customWidth="1"/>
    <col min="6" max="6" width="6.25454545454545" customWidth="1"/>
    <col min="7" max="7" width="6.5" customWidth="1"/>
    <col min="8" max="8" width="6" customWidth="1"/>
    <col min="9" max="9" width="6.5" customWidth="1"/>
    <col min="10" max="10" width="25.2545454545455" customWidth="1"/>
    <col min="11" max="11" width="6.5" customWidth="1"/>
    <col min="12" max="12" width="12.2545454545455" customWidth="1"/>
    <col min="13" max="13" width="8.25454545454545" customWidth="1"/>
    <col min="14" max="14" width="8.12727272727273" customWidth="1"/>
    <col min="15" max="15" width="7.87272727272727" customWidth="1"/>
    <col min="16" max="16" width="6.25454545454545" customWidth="1"/>
    <col min="17" max="17" width="18.8727272727273" customWidth="1"/>
    <col min="18" max="18" width="25.8727272727273" customWidth="1"/>
    <col min="19" max="19" width="11.3727272727273" customWidth="1"/>
    <col min="20" max="20" width="9.75454545454545" customWidth="1"/>
  </cols>
  <sheetData>
    <row r="1" ht="16.35" customHeight="1" spans="19:19">
      <c r="S1" s="3" t="s">
        <v>522</v>
      </c>
    </row>
    <row r="2" ht="42.25" customHeight="1" spans="1:19">
      <c r="A2" s="1" t="s">
        <v>523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ht="23.25" customHeight="1" spans="1:19">
      <c r="A3" s="2" t="s">
        <v>524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ht="16.35" customHeight="1" spans="1:19">
      <c r="A4" s="3"/>
      <c r="B4" s="3"/>
      <c r="C4" s="3"/>
      <c r="D4" s="3"/>
      <c r="E4" s="3"/>
      <c r="F4" s="3"/>
      <c r="G4" s="3"/>
      <c r="H4" s="3"/>
      <c r="I4" s="3"/>
      <c r="J4" s="3"/>
      <c r="Q4" s="9" t="s">
        <v>32</v>
      </c>
      <c r="R4" s="9"/>
      <c r="S4" s="9"/>
    </row>
    <row r="5" ht="18.1" customHeight="1" spans="1:19">
      <c r="A5" s="4" t="s">
        <v>395</v>
      </c>
      <c r="B5" s="4" t="s">
        <v>396</v>
      </c>
      <c r="C5" s="4" t="s">
        <v>525</v>
      </c>
      <c r="D5" s="4"/>
      <c r="E5" s="4"/>
      <c r="F5" s="4"/>
      <c r="G5" s="4"/>
      <c r="H5" s="4"/>
      <c r="I5" s="4"/>
      <c r="J5" s="4" t="s">
        <v>526</v>
      </c>
      <c r="K5" s="4" t="s">
        <v>527</v>
      </c>
      <c r="L5" s="4"/>
      <c r="M5" s="4"/>
      <c r="N5" s="4"/>
      <c r="O5" s="4"/>
      <c r="P5" s="4"/>
      <c r="Q5" s="4"/>
      <c r="R5" s="4"/>
      <c r="S5" s="4"/>
    </row>
    <row r="6" ht="18.95" customHeight="1" spans="1:19">
      <c r="A6" s="4"/>
      <c r="B6" s="4"/>
      <c r="C6" s="4" t="s">
        <v>440</v>
      </c>
      <c r="D6" s="4" t="s">
        <v>528</v>
      </c>
      <c r="E6" s="4"/>
      <c r="F6" s="4"/>
      <c r="G6" s="4"/>
      <c r="H6" s="4" t="s">
        <v>529</v>
      </c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ht="31.05" customHeight="1" spans="1:19">
      <c r="A7" s="4"/>
      <c r="B7" s="4"/>
      <c r="C7" s="4"/>
      <c r="D7" s="4" t="s">
        <v>139</v>
      </c>
      <c r="E7" s="4" t="s">
        <v>530</v>
      </c>
      <c r="F7" s="4" t="s">
        <v>143</v>
      </c>
      <c r="G7" s="4" t="s">
        <v>531</v>
      </c>
      <c r="H7" s="4" t="s">
        <v>160</v>
      </c>
      <c r="I7" s="4" t="s">
        <v>161</v>
      </c>
      <c r="J7" s="4"/>
      <c r="K7" s="4" t="s">
        <v>443</v>
      </c>
      <c r="L7" s="4" t="s">
        <v>444</v>
      </c>
      <c r="M7" s="4" t="s">
        <v>445</v>
      </c>
      <c r="N7" s="4" t="s">
        <v>450</v>
      </c>
      <c r="O7" s="4" t="s">
        <v>446</v>
      </c>
      <c r="P7" s="4" t="s">
        <v>532</v>
      </c>
      <c r="Q7" s="4" t="s">
        <v>533</v>
      </c>
      <c r="R7" s="4" t="s">
        <v>534</v>
      </c>
      <c r="S7" s="4" t="s">
        <v>451</v>
      </c>
    </row>
    <row r="8" ht="19.55" customHeight="1" spans="1:19">
      <c r="A8" s="5" t="s">
        <v>2</v>
      </c>
      <c r="B8" s="5" t="s">
        <v>4</v>
      </c>
      <c r="C8" s="6">
        <v>4121.1073</v>
      </c>
      <c r="D8" s="6">
        <v>4121.1073</v>
      </c>
      <c r="E8" s="6"/>
      <c r="F8" s="6"/>
      <c r="G8" s="6"/>
      <c r="H8" s="6">
        <v>367.5073</v>
      </c>
      <c r="I8" s="6">
        <v>3753.6</v>
      </c>
      <c r="J8" s="5" t="s">
        <v>535</v>
      </c>
      <c r="K8" s="7" t="s">
        <v>466</v>
      </c>
      <c r="L8" s="7" t="s">
        <v>536</v>
      </c>
      <c r="M8" s="7" t="s">
        <v>537</v>
      </c>
      <c r="N8" s="7" t="s">
        <v>538</v>
      </c>
      <c r="O8" s="7" t="s">
        <v>460</v>
      </c>
      <c r="P8" s="7">
        <v>95</v>
      </c>
      <c r="Q8" s="7" t="s">
        <v>459</v>
      </c>
      <c r="R8" s="5"/>
      <c r="S8" s="5"/>
    </row>
    <row r="9" ht="18.95" customHeight="1" spans="1:19">
      <c r="A9" s="5"/>
      <c r="B9" s="5"/>
      <c r="C9" s="6"/>
      <c r="D9" s="6"/>
      <c r="E9" s="6"/>
      <c r="F9" s="6"/>
      <c r="G9" s="6"/>
      <c r="H9" s="6"/>
      <c r="I9" s="6"/>
      <c r="J9" s="5"/>
      <c r="K9" s="7"/>
      <c r="L9" s="7" t="s">
        <v>539</v>
      </c>
      <c r="M9" s="7" t="s">
        <v>540</v>
      </c>
      <c r="N9" s="7" t="s">
        <v>541</v>
      </c>
      <c r="O9" s="7" t="s">
        <v>474</v>
      </c>
      <c r="P9" s="7" t="s">
        <v>521</v>
      </c>
      <c r="Q9" s="7" t="s">
        <v>521</v>
      </c>
      <c r="R9" s="5"/>
      <c r="S9" s="5"/>
    </row>
    <row r="10" ht="19.55" customHeight="1" spans="1:19">
      <c r="A10" s="5"/>
      <c r="B10" s="5"/>
      <c r="C10" s="6"/>
      <c r="D10" s="6"/>
      <c r="E10" s="6"/>
      <c r="F10" s="6"/>
      <c r="G10" s="6"/>
      <c r="H10" s="6"/>
      <c r="I10" s="6"/>
      <c r="J10" s="5"/>
      <c r="K10" s="7"/>
      <c r="L10" s="7" t="s">
        <v>542</v>
      </c>
      <c r="M10" s="5"/>
      <c r="N10" s="5"/>
      <c r="O10" s="5"/>
      <c r="P10" s="5"/>
      <c r="Q10" s="5"/>
      <c r="R10" s="5"/>
      <c r="S10" s="5"/>
    </row>
    <row r="11" ht="18.95" customHeight="1" spans="1:19">
      <c r="A11" s="5"/>
      <c r="B11" s="5"/>
      <c r="C11" s="6"/>
      <c r="D11" s="6"/>
      <c r="E11" s="6"/>
      <c r="F11" s="6"/>
      <c r="G11" s="6"/>
      <c r="H11" s="6"/>
      <c r="I11" s="6"/>
      <c r="J11" s="5"/>
      <c r="K11" s="7"/>
      <c r="L11" s="7" t="s">
        <v>461</v>
      </c>
      <c r="M11" s="5"/>
      <c r="N11" s="5"/>
      <c r="O11" s="5"/>
      <c r="P11" s="5"/>
      <c r="Q11" s="5"/>
      <c r="R11" s="5"/>
      <c r="S11" s="5"/>
    </row>
    <row r="12" ht="18.1" customHeight="1" spans="1:19">
      <c r="A12" s="5"/>
      <c r="B12" s="5"/>
      <c r="C12" s="6"/>
      <c r="D12" s="6"/>
      <c r="E12" s="6"/>
      <c r="F12" s="6"/>
      <c r="G12" s="6"/>
      <c r="H12" s="6"/>
      <c r="I12" s="6"/>
      <c r="J12" s="5"/>
      <c r="K12" s="7" t="s">
        <v>543</v>
      </c>
      <c r="L12" s="7" t="s">
        <v>510</v>
      </c>
      <c r="M12" s="7" t="s">
        <v>544</v>
      </c>
      <c r="N12" s="7" t="s">
        <v>545</v>
      </c>
      <c r="O12" s="7" t="s">
        <v>474</v>
      </c>
      <c r="P12" s="7" t="s">
        <v>546</v>
      </c>
      <c r="Q12" s="7" t="s">
        <v>546</v>
      </c>
      <c r="R12" s="5"/>
      <c r="S12" s="5"/>
    </row>
    <row r="13" ht="19.55" customHeight="1" spans="1:19">
      <c r="A13" s="5"/>
      <c r="B13" s="5"/>
      <c r="C13" s="6"/>
      <c r="D13" s="6"/>
      <c r="E13" s="6"/>
      <c r="F13" s="6"/>
      <c r="G13" s="6"/>
      <c r="H13" s="6"/>
      <c r="I13" s="6"/>
      <c r="J13" s="5"/>
      <c r="K13" s="7"/>
      <c r="L13" s="7" t="s">
        <v>471</v>
      </c>
      <c r="M13" s="7" t="s">
        <v>547</v>
      </c>
      <c r="N13" s="7" t="s">
        <v>477</v>
      </c>
      <c r="O13" s="7" t="s">
        <v>474</v>
      </c>
      <c r="P13" s="7" t="s">
        <v>548</v>
      </c>
      <c r="Q13" s="7" t="s">
        <v>548</v>
      </c>
      <c r="R13" s="5"/>
      <c r="S13" s="5"/>
    </row>
    <row r="14" ht="19.55" customHeight="1" spans="1:19">
      <c r="A14" s="5"/>
      <c r="B14" s="5"/>
      <c r="C14" s="6"/>
      <c r="D14" s="6"/>
      <c r="E14" s="6"/>
      <c r="F14" s="6"/>
      <c r="G14" s="6"/>
      <c r="H14" s="6"/>
      <c r="I14" s="6"/>
      <c r="J14" s="5"/>
      <c r="K14" s="7"/>
      <c r="L14" s="7" t="s">
        <v>511</v>
      </c>
      <c r="M14" s="5"/>
      <c r="N14" s="5"/>
      <c r="O14" s="5"/>
      <c r="P14" s="5"/>
      <c r="Q14" s="5"/>
      <c r="R14" s="5"/>
      <c r="S14" s="5"/>
    </row>
    <row r="15" ht="19.55" customHeight="1" spans="1:19">
      <c r="A15" s="5"/>
      <c r="B15" s="5"/>
      <c r="C15" s="6"/>
      <c r="D15" s="6"/>
      <c r="E15" s="6"/>
      <c r="F15" s="6"/>
      <c r="G15" s="6"/>
      <c r="H15" s="6"/>
      <c r="I15" s="6"/>
      <c r="J15" s="5"/>
      <c r="K15" s="7"/>
      <c r="L15" s="7" t="s">
        <v>549</v>
      </c>
      <c r="M15" s="5"/>
      <c r="N15" s="5"/>
      <c r="O15" s="5"/>
      <c r="P15" s="5"/>
      <c r="Q15" s="5"/>
      <c r="R15" s="5"/>
      <c r="S15" s="5"/>
    </row>
    <row r="16" ht="19.55" customHeight="1" spans="1:19">
      <c r="A16" s="5"/>
      <c r="B16" s="5"/>
      <c r="C16" s="6"/>
      <c r="D16" s="6"/>
      <c r="E16" s="6"/>
      <c r="F16" s="6"/>
      <c r="G16" s="6"/>
      <c r="H16" s="6"/>
      <c r="I16" s="6"/>
      <c r="J16" s="5"/>
      <c r="K16" s="7" t="s">
        <v>454</v>
      </c>
      <c r="L16" s="7" t="s">
        <v>455</v>
      </c>
      <c r="M16" s="8" t="s">
        <v>547</v>
      </c>
      <c r="N16" s="8" t="s">
        <v>550</v>
      </c>
      <c r="O16" s="8" t="s">
        <v>459</v>
      </c>
      <c r="P16" s="8" t="s">
        <v>547</v>
      </c>
      <c r="Q16" s="7" t="s">
        <v>548</v>
      </c>
      <c r="R16" s="8"/>
      <c r="S16" s="5"/>
    </row>
    <row r="17" ht="16.35" customHeight="1"/>
    <row r="18" ht="16.35" customHeight="1"/>
    <row r="19" ht="16.35" customHeight="1"/>
    <row r="20" ht="16.35" customHeight="1"/>
    <row r="21" ht="16.35" customHeight="1"/>
    <row r="22" ht="16.35" customHeight="1"/>
    <row r="23" ht="16.35" customHeight="1"/>
    <row r="24" ht="16.35" customHeight="1"/>
    <row r="25" ht="16.35" customHeight="1"/>
    <row r="26" ht="16.35" customHeight="1"/>
    <row r="27" ht="16.35" customHeight="1"/>
    <row r="28" ht="16.35" customHeight="1" spans="6:6">
      <c r="F28" s="3" t="s">
        <v>486</v>
      </c>
    </row>
  </sheetData>
  <mergeCells count="23">
    <mergeCell ref="A2:S2"/>
    <mergeCell ref="A3:S3"/>
    <mergeCell ref="Q4:S4"/>
    <mergeCell ref="C5:I5"/>
    <mergeCell ref="D6:G6"/>
    <mergeCell ref="H6:I6"/>
    <mergeCell ref="A5:A7"/>
    <mergeCell ref="A8:A16"/>
    <mergeCell ref="B5:B7"/>
    <mergeCell ref="B8:B16"/>
    <mergeCell ref="C6:C7"/>
    <mergeCell ref="C8:C16"/>
    <mergeCell ref="D8:D16"/>
    <mergeCell ref="E8:E16"/>
    <mergeCell ref="F8:F16"/>
    <mergeCell ref="G8:G16"/>
    <mergeCell ref="H8:H16"/>
    <mergeCell ref="I8:I16"/>
    <mergeCell ref="J5:J7"/>
    <mergeCell ref="J8:J16"/>
    <mergeCell ref="K8:K11"/>
    <mergeCell ref="K12:K15"/>
    <mergeCell ref="K5:S6"/>
  </mergeCells>
  <printOptions horizontalCentered="1"/>
  <pageMargins left="0.0777680514834997" right="0.0777680514834997" top="0.0777680514834997" bottom="0.0777680514834997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topLeftCell="A3" workbookViewId="0">
      <selection activeCell="A3" sqref="A3:F3"/>
    </sheetView>
  </sheetViews>
  <sheetFormatPr defaultColWidth="10" defaultRowHeight="14" outlineLevelCol="7"/>
  <cols>
    <col min="1" max="1" width="29.5" customWidth="1"/>
    <col min="2" max="2" width="10.1272727272727" customWidth="1"/>
    <col min="3" max="3" width="23.1272727272727" customWidth="1"/>
    <col min="4" max="4" width="10.6272727272727" customWidth="1"/>
    <col min="5" max="5" width="24" customWidth="1"/>
    <col min="6" max="6" width="10.5" customWidth="1"/>
    <col min="7" max="7" width="20.2545454545455" customWidth="1"/>
    <col min="8" max="8" width="11" customWidth="1"/>
    <col min="9" max="9" width="9.75454545454545" customWidth="1"/>
  </cols>
  <sheetData>
    <row r="1" ht="12.9" customHeight="1" spans="1:8">
      <c r="A1" s="3"/>
      <c r="H1" s="16" t="s">
        <v>30</v>
      </c>
    </row>
    <row r="2" ht="24.15" customHeight="1" spans="1:8">
      <c r="A2" s="60" t="s">
        <v>7</v>
      </c>
      <c r="B2" s="60"/>
      <c r="C2" s="60"/>
      <c r="D2" s="60"/>
      <c r="E2" s="60"/>
      <c r="F2" s="60"/>
      <c r="G2" s="60"/>
      <c r="H2" s="60"/>
    </row>
    <row r="3" ht="17.25" customHeight="1" spans="1:8">
      <c r="A3" s="11" t="s">
        <v>31</v>
      </c>
      <c r="B3" s="11"/>
      <c r="C3" s="11"/>
      <c r="D3" s="11"/>
      <c r="E3" s="11"/>
      <c r="F3" s="11"/>
      <c r="G3" s="9" t="s">
        <v>32</v>
      </c>
      <c r="H3" s="9"/>
    </row>
    <row r="4" ht="17.25" customHeight="1" spans="1:8">
      <c r="A4" s="12" t="s">
        <v>33</v>
      </c>
      <c r="B4" s="12"/>
      <c r="C4" s="12" t="s">
        <v>34</v>
      </c>
      <c r="D4" s="12"/>
      <c r="E4" s="12"/>
      <c r="F4" s="12"/>
      <c r="G4" s="12"/>
      <c r="H4" s="12"/>
    </row>
    <row r="5" ht="22.4" customHeight="1" spans="1:8">
      <c r="A5" s="12" t="s">
        <v>35</v>
      </c>
      <c r="B5" s="12" t="s">
        <v>36</v>
      </c>
      <c r="C5" s="12" t="s">
        <v>37</v>
      </c>
      <c r="D5" s="12" t="s">
        <v>36</v>
      </c>
      <c r="E5" s="12" t="s">
        <v>38</v>
      </c>
      <c r="F5" s="12" t="s">
        <v>36</v>
      </c>
      <c r="G5" s="12" t="s">
        <v>39</v>
      </c>
      <c r="H5" s="12" t="s">
        <v>36</v>
      </c>
    </row>
    <row r="6" ht="16.35" customHeight="1" spans="1:8">
      <c r="A6" s="15" t="s">
        <v>40</v>
      </c>
      <c r="B6" s="6">
        <f>3762.1073+359</f>
        <v>4121.1073</v>
      </c>
      <c r="C6" s="5" t="s">
        <v>41</v>
      </c>
      <c r="D6" s="21"/>
      <c r="E6" s="15" t="s">
        <v>42</v>
      </c>
      <c r="F6" s="14">
        <v>367.5073</v>
      </c>
      <c r="G6" s="5" t="s">
        <v>43</v>
      </c>
      <c r="H6" s="6"/>
    </row>
    <row r="7" ht="16.35" customHeight="1" spans="1:8">
      <c r="A7" s="5" t="s">
        <v>44</v>
      </c>
      <c r="B7" s="6">
        <f>3762.1073+359</f>
        <v>4121.1073</v>
      </c>
      <c r="C7" s="5" t="s">
        <v>45</v>
      </c>
      <c r="D7" s="21"/>
      <c r="E7" s="5" t="s">
        <v>46</v>
      </c>
      <c r="F7" s="6">
        <v>343.57</v>
      </c>
      <c r="G7" s="5" t="s">
        <v>47</v>
      </c>
      <c r="H7" s="6"/>
    </row>
    <row r="8" ht="16.35" customHeight="1" spans="1:8">
      <c r="A8" s="15" t="s">
        <v>48</v>
      </c>
      <c r="B8" s="6"/>
      <c r="C8" s="5" t="s">
        <v>49</v>
      </c>
      <c r="D8" s="21"/>
      <c r="E8" s="5" t="s">
        <v>50</v>
      </c>
      <c r="F8" s="6">
        <v>23.9373</v>
      </c>
      <c r="G8" s="5" t="s">
        <v>51</v>
      </c>
      <c r="H8" s="6"/>
    </row>
    <row r="9" ht="16.35" customHeight="1" spans="1:8">
      <c r="A9" s="5" t="s">
        <v>52</v>
      </c>
      <c r="B9" s="6"/>
      <c r="C9" s="5" t="s">
        <v>53</v>
      </c>
      <c r="D9" s="21"/>
      <c r="E9" s="5" t="s">
        <v>54</v>
      </c>
      <c r="F9" s="6"/>
      <c r="G9" s="5" t="s">
        <v>55</v>
      </c>
      <c r="H9" s="6"/>
    </row>
    <row r="10" ht="16.35" customHeight="1" spans="1:8">
      <c r="A10" s="5" t="s">
        <v>56</v>
      </c>
      <c r="B10" s="6"/>
      <c r="C10" s="5" t="s">
        <v>57</v>
      </c>
      <c r="D10" s="21"/>
      <c r="E10" s="15" t="s">
        <v>58</v>
      </c>
      <c r="F10" s="14">
        <v>3753.6</v>
      </c>
      <c r="G10" s="5" t="s">
        <v>59</v>
      </c>
      <c r="H10" s="6">
        <v>862.7073</v>
      </c>
    </row>
    <row r="11" ht="16.35" customHeight="1" spans="1:8">
      <c r="A11" s="5" t="s">
        <v>60</v>
      </c>
      <c r="B11" s="6"/>
      <c r="C11" s="5" t="s">
        <v>61</v>
      </c>
      <c r="D11" s="21"/>
      <c r="E11" s="5" t="s">
        <v>62</v>
      </c>
      <c r="F11" s="6">
        <v>44</v>
      </c>
      <c r="G11" s="5" t="s">
        <v>63</v>
      </c>
      <c r="H11" s="6"/>
    </row>
    <row r="12" ht="16.35" customHeight="1" spans="1:8">
      <c r="A12" s="5" t="s">
        <v>64</v>
      </c>
      <c r="B12" s="6"/>
      <c r="C12" s="5" t="s">
        <v>65</v>
      </c>
      <c r="D12" s="21"/>
      <c r="E12" s="5" t="s">
        <v>66</v>
      </c>
      <c r="F12" s="6">
        <v>451.2</v>
      </c>
      <c r="G12" s="5" t="s">
        <v>67</v>
      </c>
      <c r="H12" s="6"/>
    </row>
    <row r="13" ht="16.35" customHeight="1" spans="1:8">
      <c r="A13" s="5" t="s">
        <v>68</v>
      </c>
      <c r="B13" s="6"/>
      <c r="C13" s="5" t="s">
        <v>69</v>
      </c>
      <c r="D13" s="21">
        <v>41.07</v>
      </c>
      <c r="E13" s="5" t="s">
        <v>70</v>
      </c>
      <c r="F13" s="6">
        <v>3258.4</v>
      </c>
      <c r="G13" s="5" t="s">
        <v>71</v>
      </c>
      <c r="H13" s="6"/>
    </row>
    <row r="14" ht="16.35" customHeight="1" spans="1:8">
      <c r="A14" s="5" t="s">
        <v>72</v>
      </c>
      <c r="B14" s="6"/>
      <c r="C14" s="5" t="s">
        <v>73</v>
      </c>
      <c r="D14" s="21"/>
      <c r="E14" s="5" t="s">
        <v>74</v>
      </c>
      <c r="F14" s="6"/>
      <c r="G14" s="5" t="s">
        <v>75</v>
      </c>
      <c r="H14" s="6">
        <v>3258.4</v>
      </c>
    </row>
    <row r="15" ht="16.35" customHeight="1" spans="1:8">
      <c r="A15" s="5" t="s">
        <v>76</v>
      </c>
      <c r="B15" s="6"/>
      <c r="C15" s="5" t="s">
        <v>77</v>
      </c>
      <c r="D15" s="21">
        <v>4045.6273</v>
      </c>
      <c r="E15" s="5" t="s">
        <v>78</v>
      </c>
      <c r="F15" s="6"/>
      <c r="G15" s="5" t="s">
        <v>79</v>
      </c>
      <c r="H15" s="6"/>
    </row>
    <row r="16" ht="16.35" customHeight="1" spans="1:8">
      <c r="A16" s="5" t="s">
        <v>80</v>
      </c>
      <c r="B16" s="6"/>
      <c r="C16" s="5" t="s">
        <v>81</v>
      </c>
      <c r="D16" s="21"/>
      <c r="E16" s="5" t="s">
        <v>82</v>
      </c>
      <c r="F16" s="6"/>
      <c r="G16" s="5" t="s">
        <v>83</v>
      </c>
      <c r="H16" s="6"/>
    </row>
    <row r="17" ht="16.35" customHeight="1" spans="1:8">
      <c r="A17" s="5" t="s">
        <v>84</v>
      </c>
      <c r="B17" s="6"/>
      <c r="C17" s="5" t="s">
        <v>85</v>
      </c>
      <c r="D17" s="21"/>
      <c r="E17" s="5" t="s">
        <v>86</v>
      </c>
      <c r="F17" s="6"/>
      <c r="G17" s="5" t="s">
        <v>87</v>
      </c>
      <c r="H17" s="6"/>
    </row>
    <row r="18" ht="16.35" customHeight="1" spans="1:8">
      <c r="A18" s="5" t="s">
        <v>88</v>
      </c>
      <c r="B18" s="6"/>
      <c r="C18" s="5" t="s">
        <v>89</v>
      </c>
      <c r="D18" s="21"/>
      <c r="E18" s="5" t="s">
        <v>90</v>
      </c>
      <c r="F18" s="6"/>
      <c r="G18" s="5" t="s">
        <v>91</v>
      </c>
      <c r="H18" s="6"/>
    </row>
    <row r="19" ht="16.35" customHeight="1" spans="1:8">
      <c r="A19" s="5" t="s">
        <v>92</v>
      </c>
      <c r="B19" s="6"/>
      <c r="C19" s="5" t="s">
        <v>93</v>
      </c>
      <c r="D19" s="21"/>
      <c r="E19" s="5" t="s">
        <v>94</v>
      </c>
      <c r="F19" s="6"/>
      <c r="G19" s="5" t="s">
        <v>95</v>
      </c>
      <c r="H19" s="6"/>
    </row>
    <row r="20" ht="16.35" customHeight="1" spans="1:8">
      <c r="A20" s="15" t="s">
        <v>96</v>
      </c>
      <c r="B20" s="14"/>
      <c r="C20" s="5" t="s">
        <v>97</v>
      </c>
      <c r="D20" s="21"/>
      <c r="E20" s="5" t="s">
        <v>98</v>
      </c>
      <c r="F20" s="6"/>
      <c r="G20" s="5"/>
      <c r="H20" s="6"/>
    </row>
    <row r="21" ht="16.35" customHeight="1" spans="1:8">
      <c r="A21" s="15" t="s">
        <v>99</v>
      </c>
      <c r="B21" s="14"/>
      <c r="C21" s="5" t="s">
        <v>100</v>
      </c>
      <c r="D21" s="21"/>
      <c r="E21" s="15" t="s">
        <v>101</v>
      </c>
      <c r="F21" s="14"/>
      <c r="G21" s="5"/>
      <c r="H21" s="6"/>
    </row>
    <row r="22" ht="16.35" customHeight="1" spans="1:8">
      <c r="A22" s="15" t="s">
        <v>102</v>
      </c>
      <c r="B22" s="14"/>
      <c r="C22" s="5" t="s">
        <v>103</v>
      </c>
      <c r="D22" s="21"/>
      <c r="E22" s="5"/>
      <c r="F22" s="5"/>
      <c r="G22" s="5"/>
      <c r="H22" s="6"/>
    </row>
    <row r="23" ht="16.35" customHeight="1" spans="1:8">
      <c r="A23" s="15" t="s">
        <v>104</v>
      </c>
      <c r="B23" s="14"/>
      <c r="C23" s="5" t="s">
        <v>105</v>
      </c>
      <c r="D23" s="21"/>
      <c r="E23" s="5"/>
      <c r="F23" s="5"/>
      <c r="G23" s="5"/>
      <c r="H23" s="6"/>
    </row>
    <row r="24" ht="16.35" customHeight="1" spans="1:8">
      <c r="A24" s="15" t="s">
        <v>106</v>
      </c>
      <c r="B24" s="14"/>
      <c r="C24" s="5" t="s">
        <v>107</v>
      </c>
      <c r="D24" s="21"/>
      <c r="E24" s="5"/>
      <c r="F24" s="5"/>
      <c r="G24" s="5"/>
      <c r="H24" s="6"/>
    </row>
    <row r="25" ht="16.35" customHeight="1" spans="1:8">
      <c r="A25" s="5" t="s">
        <v>108</v>
      </c>
      <c r="B25" s="6"/>
      <c r="C25" s="5" t="s">
        <v>109</v>
      </c>
      <c r="D25" s="21">
        <v>34.41</v>
      </c>
      <c r="E25" s="5"/>
      <c r="F25" s="5"/>
      <c r="G25" s="5"/>
      <c r="H25" s="6"/>
    </row>
    <row r="26" ht="16.35" customHeight="1" spans="1:8">
      <c r="A26" s="5" t="s">
        <v>110</v>
      </c>
      <c r="B26" s="6"/>
      <c r="C26" s="5" t="s">
        <v>111</v>
      </c>
      <c r="D26" s="21"/>
      <c r="E26" s="5"/>
      <c r="F26" s="5"/>
      <c r="G26" s="5"/>
      <c r="H26" s="6"/>
    </row>
    <row r="27" ht="16.35" customHeight="1" spans="1:8">
      <c r="A27" s="5" t="s">
        <v>112</v>
      </c>
      <c r="B27" s="6"/>
      <c r="C27" s="5" t="s">
        <v>113</v>
      </c>
      <c r="D27" s="21"/>
      <c r="E27" s="5"/>
      <c r="F27" s="5"/>
      <c r="G27" s="5"/>
      <c r="H27" s="6"/>
    </row>
    <row r="28" ht="16.35" customHeight="1" spans="1:8">
      <c r="A28" s="15" t="s">
        <v>114</v>
      </c>
      <c r="B28" s="14"/>
      <c r="C28" s="5" t="s">
        <v>115</v>
      </c>
      <c r="D28" s="21"/>
      <c r="E28" s="5"/>
      <c r="F28" s="5"/>
      <c r="G28" s="5"/>
      <c r="H28" s="6"/>
    </row>
    <row r="29" ht="16.35" customHeight="1" spans="1:8">
      <c r="A29" s="15" t="s">
        <v>116</v>
      </c>
      <c r="B29" s="14"/>
      <c r="C29" s="5" t="s">
        <v>117</v>
      </c>
      <c r="D29" s="21"/>
      <c r="E29" s="5"/>
      <c r="F29" s="5"/>
      <c r="G29" s="5"/>
      <c r="H29" s="6"/>
    </row>
    <row r="30" ht="16.35" customHeight="1" spans="1:8">
      <c r="A30" s="15" t="s">
        <v>118</v>
      </c>
      <c r="B30" s="14"/>
      <c r="C30" s="5" t="s">
        <v>119</v>
      </c>
      <c r="D30" s="21"/>
      <c r="E30" s="5"/>
      <c r="F30" s="5"/>
      <c r="G30" s="5"/>
      <c r="H30" s="6"/>
    </row>
    <row r="31" ht="16.35" customHeight="1" spans="1:8">
      <c r="A31" s="15" t="s">
        <v>120</v>
      </c>
      <c r="B31" s="14"/>
      <c r="C31" s="5" t="s">
        <v>121</v>
      </c>
      <c r="D31" s="21"/>
      <c r="E31" s="5"/>
      <c r="F31" s="5"/>
      <c r="G31" s="5"/>
      <c r="H31" s="6"/>
    </row>
    <row r="32" ht="16.35" customHeight="1" spans="1:8">
      <c r="A32" s="15" t="s">
        <v>122</v>
      </c>
      <c r="B32" s="14"/>
      <c r="C32" s="5" t="s">
        <v>123</v>
      </c>
      <c r="D32" s="21"/>
      <c r="E32" s="5"/>
      <c r="F32" s="5"/>
      <c r="G32" s="5"/>
      <c r="H32" s="6"/>
    </row>
    <row r="33" ht="16.35" customHeight="1" spans="1:8">
      <c r="A33" s="5"/>
      <c r="B33" s="5"/>
      <c r="C33" s="5" t="s">
        <v>124</v>
      </c>
      <c r="D33" s="21"/>
      <c r="E33" s="5"/>
      <c r="F33" s="5"/>
      <c r="G33" s="5"/>
      <c r="H33" s="5"/>
    </row>
    <row r="34" ht="16.35" customHeight="1" spans="1:8">
      <c r="A34" s="5"/>
      <c r="B34" s="5"/>
      <c r="C34" s="5" t="s">
        <v>125</v>
      </c>
      <c r="D34" s="21"/>
      <c r="E34" s="5"/>
      <c r="F34" s="5"/>
      <c r="G34" s="5"/>
      <c r="H34" s="5"/>
    </row>
    <row r="35" ht="16.35" customHeight="1" spans="1:8">
      <c r="A35" s="5"/>
      <c r="B35" s="5"/>
      <c r="C35" s="5" t="s">
        <v>126</v>
      </c>
      <c r="D35" s="21"/>
      <c r="E35" s="5"/>
      <c r="F35" s="5"/>
      <c r="G35" s="5"/>
      <c r="H35" s="5"/>
    </row>
    <row r="36" ht="16.35" customHeight="1" spans="1:8">
      <c r="A36" s="5"/>
      <c r="B36" s="5"/>
      <c r="C36" s="5"/>
      <c r="D36" s="5"/>
      <c r="E36" s="5"/>
      <c r="F36" s="5"/>
      <c r="G36" s="5"/>
      <c r="H36" s="5"/>
    </row>
    <row r="37" ht="16.35" customHeight="1" spans="1:8">
      <c r="A37" s="15" t="s">
        <v>127</v>
      </c>
      <c r="B37" s="14">
        <v>4121.1073</v>
      </c>
      <c r="C37" s="15" t="s">
        <v>128</v>
      </c>
      <c r="D37" s="14">
        <v>4121.1073</v>
      </c>
      <c r="E37" s="15" t="s">
        <v>128</v>
      </c>
      <c r="F37" s="14">
        <v>4121.1073</v>
      </c>
      <c r="G37" s="15" t="s">
        <v>128</v>
      </c>
      <c r="H37" s="14">
        <v>4121.1073</v>
      </c>
    </row>
    <row r="38" ht="16.35" customHeight="1" spans="1:8">
      <c r="A38" s="15" t="s">
        <v>129</v>
      </c>
      <c r="B38" s="14"/>
      <c r="C38" s="15" t="s">
        <v>130</v>
      </c>
      <c r="D38" s="14"/>
      <c r="E38" s="15" t="s">
        <v>130</v>
      </c>
      <c r="F38" s="14"/>
      <c r="G38" s="15" t="s">
        <v>130</v>
      </c>
      <c r="H38" s="14"/>
    </row>
    <row r="39" ht="16.35" customHeight="1" spans="1:8">
      <c r="A39" s="5"/>
      <c r="B39" s="6"/>
      <c r="C39" s="5"/>
      <c r="D39" s="6"/>
      <c r="E39" s="15"/>
      <c r="F39" s="14"/>
      <c r="G39" s="15"/>
      <c r="H39" s="14"/>
    </row>
    <row r="40" ht="16.35" customHeight="1" spans="1:8">
      <c r="A40" s="15" t="s">
        <v>131</v>
      </c>
      <c r="B40" s="14">
        <v>4121.1073</v>
      </c>
      <c r="C40" s="15" t="s">
        <v>132</v>
      </c>
      <c r="D40" s="14">
        <v>4121.1073</v>
      </c>
      <c r="E40" s="15" t="s">
        <v>132</v>
      </c>
      <c r="F40" s="14">
        <v>4121.1073</v>
      </c>
      <c r="G40" s="15" t="s">
        <v>132</v>
      </c>
      <c r="H40" s="14">
        <v>4121.1073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77680514834997" right="0.0777680514834997" top="0.0777680514834997" bottom="0.0777680514834997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0"/>
  <sheetViews>
    <sheetView workbookViewId="0">
      <selection activeCell="G29" sqref="G29"/>
    </sheetView>
  </sheetViews>
  <sheetFormatPr defaultColWidth="10" defaultRowHeight="14"/>
  <cols>
    <col min="1" max="1" width="5.87272727272727" customWidth="1"/>
    <col min="2" max="2" width="16.1272727272727" customWidth="1"/>
    <col min="3" max="3" width="8.25454545454545" customWidth="1"/>
    <col min="4" max="25" width="7.75454545454545" customWidth="1"/>
    <col min="26" max="26" width="9.75454545454545" customWidth="1"/>
  </cols>
  <sheetData>
    <row r="1" ht="16.35" customHeight="1" spans="1:25">
      <c r="A1" s="3"/>
      <c r="X1" s="16" t="s">
        <v>133</v>
      </c>
      <c r="Y1" s="16"/>
    </row>
    <row r="2" ht="33.6" customHeight="1" spans="1:25">
      <c r="A2" s="17" t="s">
        <v>8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</row>
    <row r="3" ht="22.4" customHeight="1" spans="1:25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9" t="s">
        <v>32</v>
      </c>
      <c r="Y3" s="9"/>
    </row>
    <row r="4" ht="22.4" customHeight="1" spans="1:25">
      <c r="A4" s="4" t="s">
        <v>134</v>
      </c>
      <c r="B4" s="4" t="s">
        <v>135</v>
      </c>
      <c r="C4" s="4" t="s">
        <v>136</v>
      </c>
      <c r="D4" s="4" t="s">
        <v>137</v>
      </c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 t="s">
        <v>129</v>
      </c>
      <c r="T4" s="4"/>
      <c r="U4" s="4"/>
      <c r="V4" s="4"/>
      <c r="W4" s="4"/>
      <c r="X4" s="4"/>
      <c r="Y4" s="4"/>
    </row>
    <row r="5" ht="22.4" customHeight="1" spans="1:25">
      <c r="A5" s="4"/>
      <c r="B5" s="4"/>
      <c r="C5" s="4"/>
      <c r="D5" s="4" t="s">
        <v>138</v>
      </c>
      <c r="E5" s="4" t="s">
        <v>139</v>
      </c>
      <c r="F5" s="4" t="s">
        <v>140</v>
      </c>
      <c r="G5" s="4" t="s">
        <v>141</v>
      </c>
      <c r="H5" s="4" t="s">
        <v>142</v>
      </c>
      <c r="I5" s="4" t="s">
        <v>143</v>
      </c>
      <c r="J5" s="4" t="s">
        <v>144</v>
      </c>
      <c r="K5" s="4"/>
      <c r="L5" s="4"/>
      <c r="M5" s="4"/>
      <c r="N5" s="4" t="s">
        <v>145</v>
      </c>
      <c r="O5" s="4" t="s">
        <v>146</v>
      </c>
      <c r="P5" s="4" t="s">
        <v>147</v>
      </c>
      <c r="Q5" s="4" t="s">
        <v>148</v>
      </c>
      <c r="R5" s="4" t="s">
        <v>149</v>
      </c>
      <c r="S5" s="4" t="s">
        <v>138</v>
      </c>
      <c r="T5" s="4" t="s">
        <v>139</v>
      </c>
      <c r="U5" s="4" t="s">
        <v>140</v>
      </c>
      <c r="V5" s="4" t="s">
        <v>141</v>
      </c>
      <c r="W5" s="4" t="s">
        <v>142</v>
      </c>
      <c r="X5" s="4" t="s">
        <v>143</v>
      </c>
      <c r="Y5" s="4" t="s">
        <v>150</v>
      </c>
    </row>
    <row r="6" ht="22.4" customHeight="1" spans="1:25">
      <c r="A6" s="4"/>
      <c r="B6" s="4"/>
      <c r="C6" s="4"/>
      <c r="D6" s="4"/>
      <c r="E6" s="4"/>
      <c r="F6" s="4"/>
      <c r="G6" s="4"/>
      <c r="H6" s="4"/>
      <c r="I6" s="4"/>
      <c r="J6" s="4" t="s">
        <v>151</v>
      </c>
      <c r="K6" s="4" t="s">
        <v>152</v>
      </c>
      <c r="L6" s="4" t="s">
        <v>153</v>
      </c>
      <c r="M6" s="4" t="s">
        <v>142</v>
      </c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ht="22.8" customHeight="1" spans="1:25">
      <c r="A7" s="15"/>
      <c r="B7" s="15" t="s">
        <v>136</v>
      </c>
      <c r="C7" s="27">
        <v>4121.1073</v>
      </c>
      <c r="D7" s="27">
        <v>4121.1073</v>
      </c>
      <c r="E7" s="27">
        <f>3762.1073+359</f>
        <v>4121.1073</v>
      </c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</row>
    <row r="8" ht="22.8" customHeight="1" spans="1:25">
      <c r="A8" s="59" t="s">
        <v>154</v>
      </c>
      <c r="B8" s="59" t="s">
        <v>155</v>
      </c>
      <c r="C8" s="21">
        <v>4121.1073</v>
      </c>
      <c r="D8" s="21">
        <v>4121.1073</v>
      </c>
      <c r="E8" s="6">
        <f>3762.1073+359</f>
        <v>4121.1073</v>
      </c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</row>
    <row r="9" ht="16.35" customHeight="1"/>
    <row r="10" ht="16.35" customHeight="1" spans="7:7">
      <c r="G10" s="3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77680514834997" right="0.0777680514834997" top="0.0777680514834997" bottom="0.0777680514834997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"/>
  <sheetViews>
    <sheetView topLeftCell="A3" workbookViewId="0">
      <selection activeCell="E21" sqref="E21"/>
    </sheetView>
  </sheetViews>
  <sheetFormatPr defaultColWidth="10" defaultRowHeight="14"/>
  <cols>
    <col min="1" max="1" width="4.62727272727273" customWidth="1"/>
    <col min="2" max="2" width="4.87272727272727" customWidth="1"/>
    <col min="3" max="3" width="5" customWidth="1"/>
    <col min="4" max="4" width="12" customWidth="1"/>
    <col min="5" max="5" width="25.7545454545455" customWidth="1"/>
    <col min="6" max="6" width="12.3727272727273" customWidth="1"/>
    <col min="7" max="7" width="11.3727272727273" customWidth="1"/>
    <col min="8" max="8" width="14" customWidth="1"/>
    <col min="9" max="9" width="14.7545454545455" customWidth="1"/>
    <col min="10" max="11" width="17.5" customWidth="1"/>
    <col min="12" max="12" width="9.75454545454545" customWidth="1"/>
  </cols>
  <sheetData>
    <row r="1" ht="16.35" customHeight="1" spans="1:11">
      <c r="A1" s="3"/>
      <c r="D1" s="48"/>
      <c r="K1" s="16" t="s">
        <v>156</v>
      </c>
    </row>
    <row r="2" ht="31.9" customHeight="1" spans="1:11">
      <c r="A2" s="17" t="s">
        <v>9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ht="25" customHeight="1" spans="1:11">
      <c r="A3" s="49" t="s">
        <v>31</v>
      </c>
      <c r="B3" s="49"/>
      <c r="C3" s="49"/>
      <c r="D3" s="49"/>
      <c r="E3" s="49"/>
      <c r="F3" s="49"/>
      <c r="G3" s="49"/>
      <c r="H3" s="49"/>
      <c r="I3" s="49"/>
      <c r="J3" s="49"/>
      <c r="K3" s="9" t="s">
        <v>32</v>
      </c>
    </row>
    <row r="4" ht="27.6" customHeight="1" spans="1:11">
      <c r="A4" s="12" t="s">
        <v>157</v>
      </c>
      <c r="B4" s="12"/>
      <c r="C4" s="12"/>
      <c r="D4" s="12" t="s">
        <v>158</v>
      </c>
      <c r="E4" s="12" t="s">
        <v>159</v>
      </c>
      <c r="F4" s="12" t="s">
        <v>136</v>
      </c>
      <c r="G4" s="12" t="s">
        <v>160</v>
      </c>
      <c r="H4" s="12" t="s">
        <v>161</v>
      </c>
      <c r="I4" s="12" t="s">
        <v>162</v>
      </c>
      <c r="J4" s="12" t="s">
        <v>163</v>
      </c>
      <c r="K4" s="12" t="s">
        <v>164</v>
      </c>
    </row>
    <row r="5" ht="25.85" customHeight="1" spans="1:11">
      <c r="A5" s="12" t="s">
        <v>165</v>
      </c>
      <c r="B5" s="12" t="s">
        <v>166</v>
      </c>
      <c r="C5" s="12" t="s">
        <v>167</v>
      </c>
      <c r="D5" s="12"/>
      <c r="E5" s="12"/>
      <c r="F5" s="12"/>
      <c r="G5" s="12"/>
      <c r="H5" s="12"/>
      <c r="I5" s="12"/>
      <c r="J5" s="12"/>
      <c r="K5" s="12"/>
    </row>
    <row r="6" ht="22.8" customHeight="1" spans="1:11">
      <c r="A6" s="26"/>
      <c r="B6" s="26"/>
      <c r="C6" s="26"/>
      <c r="D6" s="50" t="s">
        <v>136</v>
      </c>
      <c r="E6" s="50"/>
      <c r="F6" s="18">
        <v>4121.1073</v>
      </c>
      <c r="G6" s="18">
        <v>367.5073</v>
      </c>
      <c r="H6" s="18">
        <v>3753.6</v>
      </c>
      <c r="I6" s="18"/>
      <c r="J6" s="50"/>
      <c r="K6" s="50"/>
    </row>
    <row r="7" ht="22.8" customHeight="1" spans="1:11">
      <c r="A7" s="51"/>
      <c r="B7" s="51"/>
      <c r="C7" s="51"/>
      <c r="D7" s="52" t="s">
        <v>154</v>
      </c>
      <c r="E7" s="52" t="s">
        <v>155</v>
      </c>
      <c r="F7" s="53">
        <v>4121.1073</v>
      </c>
      <c r="G7" s="53">
        <v>367.5073</v>
      </c>
      <c r="H7" s="53">
        <v>3753.6</v>
      </c>
      <c r="I7" s="53"/>
      <c r="J7" s="58"/>
      <c r="K7" s="58"/>
    </row>
    <row r="8" ht="22.8" customHeight="1" spans="1:11">
      <c r="A8" s="54">
        <v>208</v>
      </c>
      <c r="B8" s="51"/>
      <c r="C8" s="51"/>
      <c r="D8" s="55">
        <f>A8</f>
        <v>208</v>
      </c>
      <c r="E8" s="55" t="s">
        <v>168</v>
      </c>
      <c r="F8" s="56">
        <f>F9</f>
        <v>41.07</v>
      </c>
      <c r="G8" s="56">
        <f>G9</f>
        <v>41.07</v>
      </c>
      <c r="H8" s="56"/>
      <c r="I8" s="53"/>
      <c r="J8" s="58"/>
      <c r="K8" s="58"/>
    </row>
    <row r="9" ht="22.8" customHeight="1" spans="1:11">
      <c r="A9" s="54">
        <v>208</v>
      </c>
      <c r="B9" s="54" t="s">
        <v>169</v>
      </c>
      <c r="C9" s="51"/>
      <c r="D9" s="55" t="str">
        <f>A9&amp;B9</f>
        <v>20805</v>
      </c>
      <c r="E9" s="55" t="s">
        <v>170</v>
      </c>
      <c r="F9" s="56">
        <f>F10</f>
        <v>41.07</v>
      </c>
      <c r="G9" s="56">
        <f>G10</f>
        <v>41.07</v>
      </c>
      <c r="H9" s="56"/>
      <c r="I9" s="53"/>
      <c r="J9" s="58"/>
      <c r="K9" s="58"/>
    </row>
    <row r="10" ht="22.8" customHeight="1" spans="1:11">
      <c r="A10" s="54" t="s">
        <v>171</v>
      </c>
      <c r="B10" s="54" t="s">
        <v>169</v>
      </c>
      <c r="C10" s="54" t="s">
        <v>169</v>
      </c>
      <c r="D10" s="55" t="s">
        <v>172</v>
      </c>
      <c r="E10" s="57" t="s">
        <v>173</v>
      </c>
      <c r="F10" s="56">
        <v>41.07</v>
      </c>
      <c r="G10" s="56">
        <v>41.07</v>
      </c>
      <c r="H10" s="56"/>
      <c r="I10" s="56"/>
      <c r="J10" s="57"/>
      <c r="K10" s="57"/>
    </row>
    <row r="11" ht="22.8" customHeight="1" spans="1:11">
      <c r="A11" s="54" t="s">
        <v>174</v>
      </c>
      <c r="B11" s="54"/>
      <c r="C11" s="54"/>
      <c r="D11" s="55" t="str">
        <f>A11</f>
        <v>210</v>
      </c>
      <c r="E11" s="57" t="s">
        <v>175</v>
      </c>
      <c r="F11" s="56">
        <f>F12+F14+F16+F18</f>
        <v>4045.6273</v>
      </c>
      <c r="G11" s="56">
        <f>G12+G14+G16+G18</f>
        <v>292.0273</v>
      </c>
      <c r="H11" s="56">
        <f>H12+H14+H16+H18</f>
        <v>3753.6</v>
      </c>
      <c r="I11" s="56"/>
      <c r="J11" s="57"/>
      <c r="K11" s="57"/>
    </row>
    <row r="12" ht="22.8" customHeight="1" spans="1:11">
      <c r="A12" s="54" t="s">
        <v>174</v>
      </c>
      <c r="B12" s="54" t="s">
        <v>176</v>
      </c>
      <c r="C12" s="54"/>
      <c r="D12" s="55" t="str">
        <f>A12&amp;B12</f>
        <v>21011</v>
      </c>
      <c r="E12" s="57" t="s">
        <v>177</v>
      </c>
      <c r="F12" s="56">
        <f>F13</f>
        <v>11.41</v>
      </c>
      <c r="G12" s="56">
        <f>G13</f>
        <v>11.41</v>
      </c>
      <c r="H12" s="56"/>
      <c r="I12" s="56"/>
      <c r="J12" s="57"/>
      <c r="K12" s="57"/>
    </row>
    <row r="13" ht="22.8" customHeight="1" spans="1:11">
      <c r="A13" s="54" t="s">
        <v>174</v>
      </c>
      <c r="B13" s="54" t="s">
        <v>176</v>
      </c>
      <c r="C13" s="54" t="s">
        <v>178</v>
      </c>
      <c r="D13" s="55" t="s">
        <v>179</v>
      </c>
      <c r="E13" s="57" t="s">
        <v>180</v>
      </c>
      <c r="F13" s="56">
        <v>11.41</v>
      </c>
      <c r="G13" s="56">
        <v>11.41</v>
      </c>
      <c r="H13" s="56"/>
      <c r="I13" s="56"/>
      <c r="J13" s="57"/>
      <c r="K13" s="57"/>
    </row>
    <row r="14" ht="22.8" customHeight="1" spans="1:11">
      <c r="A14" s="54" t="s">
        <v>174</v>
      </c>
      <c r="B14" s="54" t="s">
        <v>181</v>
      </c>
      <c r="C14" s="54"/>
      <c r="D14" s="55" t="str">
        <f>A14&amp;B14</f>
        <v>21012</v>
      </c>
      <c r="E14" s="57" t="s">
        <v>182</v>
      </c>
      <c r="F14" s="56">
        <f>F15</f>
        <v>1758.4</v>
      </c>
      <c r="G14" s="56"/>
      <c r="H14" s="56">
        <f>H15</f>
        <v>1758.4</v>
      </c>
      <c r="I14" s="56"/>
      <c r="J14" s="57"/>
      <c r="K14" s="57"/>
    </row>
    <row r="15" ht="22.8" customHeight="1" spans="1:11">
      <c r="A15" s="54" t="s">
        <v>174</v>
      </c>
      <c r="B15" s="54" t="s">
        <v>181</v>
      </c>
      <c r="C15" s="54" t="s">
        <v>183</v>
      </c>
      <c r="D15" s="55" t="s">
        <v>184</v>
      </c>
      <c r="E15" s="57" t="s">
        <v>185</v>
      </c>
      <c r="F15" s="56">
        <v>1758.4</v>
      </c>
      <c r="G15" s="56"/>
      <c r="H15" s="56">
        <v>1758.4</v>
      </c>
      <c r="I15" s="56"/>
      <c r="J15" s="57"/>
      <c r="K15" s="57"/>
    </row>
    <row r="16" ht="22.8" customHeight="1" spans="1:11">
      <c r="A16" s="54" t="s">
        <v>174</v>
      </c>
      <c r="B16" s="54" t="s">
        <v>186</v>
      </c>
      <c r="C16" s="54"/>
      <c r="D16" s="55" t="str">
        <f>A16&amp;B16</f>
        <v>21013</v>
      </c>
      <c r="E16" s="57" t="s">
        <v>187</v>
      </c>
      <c r="F16" s="56">
        <f>F17</f>
        <v>1500</v>
      </c>
      <c r="G16" s="56"/>
      <c r="H16" s="56">
        <f>H17</f>
        <v>1500</v>
      </c>
      <c r="I16" s="56"/>
      <c r="J16" s="57"/>
      <c r="K16" s="57"/>
    </row>
    <row r="17" ht="22.8" customHeight="1" spans="1:11">
      <c r="A17" s="54" t="s">
        <v>174</v>
      </c>
      <c r="B17" s="54" t="s">
        <v>186</v>
      </c>
      <c r="C17" s="54" t="s">
        <v>183</v>
      </c>
      <c r="D17" s="55" t="s">
        <v>188</v>
      </c>
      <c r="E17" s="57" t="s">
        <v>189</v>
      </c>
      <c r="F17" s="56">
        <v>1500</v>
      </c>
      <c r="G17" s="56"/>
      <c r="H17" s="56">
        <v>1500</v>
      </c>
      <c r="I17" s="56"/>
      <c r="J17" s="57"/>
      <c r="K17" s="57"/>
    </row>
    <row r="18" ht="22.8" customHeight="1" spans="1:11">
      <c r="A18" s="54" t="s">
        <v>174</v>
      </c>
      <c r="B18" s="54" t="s">
        <v>190</v>
      </c>
      <c r="C18" s="54"/>
      <c r="D18" s="55" t="str">
        <f>A18&amp;B18</f>
        <v>21015</v>
      </c>
      <c r="E18" s="57" t="s">
        <v>191</v>
      </c>
      <c r="F18" s="56">
        <f>F19+F20+F21</f>
        <v>775.8173</v>
      </c>
      <c r="G18" s="56">
        <f>G19+G20+G21</f>
        <v>280.6173</v>
      </c>
      <c r="H18" s="56">
        <f>H19+H20+H21</f>
        <v>495.2</v>
      </c>
      <c r="I18" s="56"/>
      <c r="J18" s="57"/>
      <c r="K18" s="57"/>
    </row>
    <row r="19" ht="22.8" customHeight="1" spans="1:11">
      <c r="A19" s="54" t="s">
        <v>174</v>
      </c>
      <c r="B19" s="54" t="s">
        <v>190</v>
      </c>
      <c r="C19" s="54" t="s">
        <v>178</v>
      </c>
      <c r="D19" s="55" t="s">
        <v>192</v>
      </c>
      <c r="E19" s="57" t="s">
        <v>193</v>
      </c>
      <c r="F19" s="56">
        <v>415.8173</v>
      </c>
      <c r="G19" s="56">
        <v>280.6173</v>
      </c>
      <c r="H19" s="56">
        <v>135.2</v>
      </c>
      <c r="I19" s="56"/>
      <c r="J19" s="57"/>
      <c r="K19" s="57"/>
    </row>
    <row r="20" ht="22.8" customHeight="1" spans="1:11">
      <c r="A20" s="54" t="s">
        <v>174</v>
      </c>
      <c r="B20" s="54" t="s">
        <v>190</v>
      </c>
      <c r="C20" s="54" t="s">
        <v>194</v>
      </c>
      <c r="D20" s="55" t="s">
        <v>195</v>
      </c>
      <c r="E20" s="57" t="s">
        <v>196</v>
      </c>
      <c r="F20" s="56">
        <v>30</v>
      </c>
      <c r="G20" s="56"/>
      <c r="H20" s="56">
        <v>30</v>
      </c>
      <c r="I20" s="56"/>
      <c r="J20" s="57"/>
      <c r="K20" s="57"/>
    </row>
    <row r="21" ht="22.8" customHeight="1" spans="1:11">
      <c r="A21" s="54" t="s">
        <v>174</v>
      </c>
      <c r="B21" s="54" t="s">
        <v>190</v>
      </c>
      <c r="C21" s="54" t="s">
        <v>183</v>
      </c>
      <c r="D21" s="55" t="s">
        <v>197</v>
      </c>
      <c r="E21" s="57" t="s">
        <v>198</v>
      </c>
      <c r="F21" s="56">
        <v>330</v>
      </c>
      <c r="G21" s="56"/>
      <c r="H21" s="56">
        <v>330</v>
      </c>
      <c r="I21" s="56"/>
      <c r="J21" s="57"/>
      <c r="K21" s="57"/>
    </row>
    <row r="22" ht="22.8" customHeight="1" spans="1:11">
      <c r="A22" s="54" t="s">
        <v>199</v>
      </c>
      <c r="B22" s="54"/>
      <c r="C22" s="54"/>
      <c r="D22" s="55" t="str">
        <f>A22</f>
        <v>221</v>
      </c>
      <c r="E22" s="57" t="s">
        <v>200</v>
      </c>
      <c r="F22" s="56">
        <f>F23</f>
        <v>34.41</v>
      </c>
      <c r="G22" s="56">
        <f>G23</f>
        <v>34.41</v>
      </c>
      <c r="H22" s="56"/>
      <c r="I22" s="56"/>
      <c r="J22" s="57"/>
      <c r="K22" s="57"/>
    </row>
    <row r="23" ht="22.8" customHeight="1" spans="1:11">
      <c r="A23" s="54" t="s">
        <v>199</v>
      </c>
      <c r="B23" s="54" t="s">
        <v>201</v>
      </c>
      <c r="C23" s="54"/>
      <c r="D23" s="55" t="str">
        <f>A23&amp;B23</f>
        <v>22102</v>
      </c>
      <c r="E23" s="57" t="s">
        <v>202</v>
      </c>
      <c r="F23" s="56">
        <f>F24</f>
        <v>34.41</v>
      </c>
      <c r="G23" s="56">
        <f>G24</f>
        <v>34.41</v>
      </c>
      <c r="H23" s="56"/>
      <c r="I23" s="56"/>
      <c r="J23" s="57"/>
      <c r="K23" s="57"/>
    </row>
    <row r="24" ht="22.8" customHeight="1" spans="1:11">
      <c r="A24" s="54" t="s">
        <v>199</v>
      </c>
      <c r="B24" s="54" t="s">
        <v>201</v>
      </c>
      <c r="C24" s="54" t="s">
        <v>178</v>
      </c>
      <c r="D24" s="55" t="s">
        <v>203</v>
      </c>
      <c r="E24" s="57" t="s">
        <v>204</v>
      </c>
      <c r="F24" s="56">
        <v>34.41</v>
      </c>
      <c r="G24" s="56">
        <v>34.41</v>
      </c>
      <c r="H24" s="56"/>
      <c r="I24" s="56"/>
      <c r="J24" s="57"/>
      <c r="K24" s="57"/>
    </row>
    <row r="25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77680514834997" right="0.0777680514834997" top="0.0777680514834997" bottom="0.0777680514834997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5"/>
  <sheetViews>
    <sheetView workbookViewId="0">
      <selection activeCell="A7" sqref="$A7:$XFD7"/>
    </sheetView>
  </sheetViews>
  <sheetFormatPr defaultColWidth="10" defaultRowHeight="14"/>
  <cols>
    <col min="1" max="1" width="3.62727272727273" customWidth="1"/>
    <col min="2" max="2" width="4.75454545454545" customWidth="1"/>
    <col min="3" max="3" width="4.62727272727273" customWidth="1"/>
    <col min="4" max="4" width="7.37272727272727" customWidth="1"/>
    <col min="5" max="5" width="20.1272727272727" customWidth="1"/>
    <col min="6" max="6" width="9.25454545454545" customWidth="1"/>
    <col min="7" max="12" width="7.12727272727273" customWidth="1"/>
    <col min="13" max="13" width="6.75454545454545" customWidth="1"/>
    <col min="14" max="14" width="7.12727272727273" customWidth="1"/>
    <col min="15" max="15" width="7.75454545454545" customWidth="1"/>
    <col min="16" max="17" width="7.12727272727273" customWidth="1"/>
    <col min="18" max="18" width="7" customWidth="1"/>
    <col min="19" max="20" width="7.12727272727273" customWidth="1"/>
    <col min="21" max="22" width="9.75454545454545" customWidth="1"/>
  </cols>
  <sheetData>
    <row r="1" ht="16.35" customHeight="1" spans="1:20">
      <c r="A1" s="3"/>
      <c r="S1" s="16" t="s">
        <v>205</v>
      </c>
      <c r="T1" s="16"/>
    </row>
    <row r="2" ht="42.25" customHeight="1" spans="1:20">
      <c r="A2" s="17" t="s">
        <v>10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</row>
    <row r="3" ht="20.2" customHeight="1" spans="1:20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 t="s">
        <v>32</v>
      </c>
      <c r="T3" s="9"/>
    </row>
    <row r="4" ht="20.2" customHeight="1" spans="1:20">
      <c r="A4" s="4" t="s">
        <v>157</v>
      </c>
      <c r="B4" s="4"/>
      <c r="C4" s="4"/>
      <c r="D4" s="4" t="s">
        <v>206</v>
      </c>
      <c r="E4" s="4" t="s">
        <v>207</v>
      </c>
      <c r="F4" s="4" t="s">
        <v>208</v>
      </c>
      <c r="G4" s="4" t="s">
        <v>209</v>
      </c>
      <c r="H4" s="4" t="s">
        <v>210</v>
      </c>
      <c r="I4" s="4" t="s">
        <v>211</v>
      </c>
      <c r="J4" s="4" t="s">
        <v>212</v>
      </c>
      <c r="K4" s="4" t="s">
        <v>213</v>
      </c>
      <c r="L4" s="4" t="s">
        <v>214</v>
      </c>
      <c r="M4" s="4" t="s">
        <v>215</v>
      </c>
      <c r="N4" s="4" t="s">
        <v>216</v>
      </c>
      <c r="O4" s="4" t="s">
        <v>217</v>
      </c>
      <c r="P4" s="4" t="s">
        <v>218</v>
      </c>
      <c r="Q4" s="4" t="s">
        <v>219</v>
      </c>
      <c r="R4" s="4" t="s">
        <v>220</v>
      </c>
      <c r="S4" s="4" t="s">
        <v>221</v>
      </c>
      <c r="T4" s="4" t="s">
        <v>222</v>
      </c>
    </row>
    <row r="5" ht="20.7" customHeight="1" spans="1:20">
      <c r="A5" s="4" t="s">
        <v>165</v>
      </c>
      <c r="B5" s="4" t="s">
        <v>166</v>
      </c>
      <c r="C5" s="4" t="s">
        <v>167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ht="22.8" customHeight="1" spans="1:20">
      <c r="A6" s="15"/>
      <c r="B6" s="15"/>
      <c r="C6" s="15"/>
      <c r="D6" s="15"/>
      <c r="E6" s="15" t="s">
        <v>136</v>
      </c>
      <c r="F6" s="14">
        <v>4121.1073</v>
      </c>
      <c r="G6" s="14"/>
      <c r="H6" s="14"/>
      <c r="I6" s="14"/>
      <c r="J6" s="14"/>
      <c r="K6" s="14">
        <v>862.7073</v>
      </c>
      <c r="L6" s="14"/>
      <c r="M6" s="14"/>
      <c r="N6" s="14"/>
      <c r="O6" s="14">
        <v>3258.4</v>
      </c>
      <c r="P6" s="14"/>
      <c r="Q6" s="14"/>
      <c r="R6" s="14"/>
      <c r="S6" s="14"/>
      <c r="T6" s="14"/>
    </row>
    <row r="7" ht="22.8" customHeight="1" spans="1:20">
      <c r="A7" s="22"/>
      <c r="B7" s="22"/>
      <c r="C7" s="22"/>
      <c r="D7" s="20" t="s">
        <v>154</v>
      </c>
      <c r="E7" s="20" t="s">
        <v>155</v>
      </c>
      <c r="F7" s="47">
        <v>4121.1073</v>
      </c>
      <c r="G7" s="47"/>
      <c r="H7" s="47"/>
      <c r="I7" s="47"/>
      <c r="J7" s="47"/>
      <c r="K7" s="47">
        <v>862.7073</v>
      </c>
      <c r="L7" s="47"/>
      <c r="M7" s="47"/>
      <c r="N7" s="47"/>
      <c r="O7" s="47">
        <v>3258.4</v>
      </c>
      <c r="P7" s="47"/>
      <c r="Q7" s="47"/>
      <c r="R7" s="47"/>
      <c r="S7" s="47"/>
      <c r="T7" s="47"/>
    </row>
    <row r="8" ht="22.8" customHeight="1" spans="1:20">
      <c r="A8" s="23" t="s">
        <v>174</v>
      </c>
      <c r="B8" s="23" t="s">
        <v>190</v>
      </c>
      <c r="C8" s="23" t="s">
        <v>178</v>
      </c>
      <c r="D8" s="19" t="s">
        <v>223</v>
      </c>
      <c r="E8" s="24" t="s">
        <v>193</v>
      </c>
      <c r="F8" s="25">
        <v>415.8173</v>
      </c>
      <c r="G8" s="25"/>
      <c r="H8" s="25"/>
      <c r="I8" s="25"/>
      <c r="J8" s="25"/>
      <c r="K8" s="25">
        <v>415.8173</v>
      </c>
      <c r="L8" s="25"/>
      <c r="M8" s="25"/>
      <c r="N8" s="25"/>
      <c r="O8" s="25"/>
      <c r="P8" s="25"/>
      <c r="Q8" s="25"/>
      <c r="R8" s="25"/>
      <c r="S8" s="25"/>
      <c r="T8" s="25"/>
    </row>
    <row r="9" ht="22.8" customHeight="1" spans="1:20">
      <c r="A9" s="23" t="s">
        <v>171</v>
      </c>
      <c r="B9" s="23" t="s">
        <v>169</v>
      </c>
      <c r="C9" s="23" t="s">
        <v>169</v>
      </c>
      <c r="D9" s="19" t="s">
        <v>223</v>
      </c>
      <c r="E9" s="24" t="s">
        <v>173</v>
      </c>
      <c r="F9" s="25">
        <v>41.07</v>
      </c>
      <c r="G9" s="25"/>
      <c r="H9" s="25"/>
      <c r="I9" s="25"/>
      <c r="J9" s="25"/>
      <c r="K9" s="25">
        <v>41.07</v>
      </c>
      <c r="L9" s="25"/>
      <c r="M9" s="25"/>
      <c r="N9" s="25"/>
      <c r="O9" s="25"/>
      <c r="P9" s="25"/>
      <c r="Q9" s="25"/>
      <c r="R9" s="25"/>
      <c r="S9" s="25"/>
      <c r="T9" s="25"/>
    </row>
    <row r="10" ht="22.8" customHeight="1" spans="1:20">
      <c r="A10" s="23" t="s">
        <v>174</v>
      </c>
      <c r="B10" s="23" t="s">
        <v>176</v>
      </c>
      <c r="C10" s="23" t="s">
        <v>178</v>
      </c>
      <c r="D10" s="19" t="s">
        <v>223</v>
      </c>
      <c r="E10" s="24" t="s">
        <v>180</v>
      </c>
      <c r="F10" s="25">
        <v>11.41</v>
      </c>
      <c r="G10" s="25"/>
      <c r="H10" s="25"/>
      <c r="I10" s="25"/>
      <c r="J10" s="25"/>
      <c r="K10" s="25">
        <v>11.41</v>
      </c>
      <c r="L10" s="25"/>
      <c r="M10" s="25"/>
      <c r="N10" s="25"/>
      <c r="O10" s="25"/>
      <c r="P10" s="25"/>
      <c r="Q10" s="25"/>
      <c r="R10" s="25"/>
      <c r="S10" s="25"/>
      <c r="T10" s="25"/>
    </row>
    <row r="11" ht="22.8" customHeight="1" spans="1:20">
      <c r="A11" s="23" t="s">
        <v>199</v>
      </c>
      <c r="B11" s="23" t="s">
        <v>201</v>
      </c>
      <c r="C11" s="23" t="s">
        <v>178</v>
      </c>
      <c r="D11" s="19" t="s">
        <v>223</v>
      </c>
      <c r="E11" s="24" t="s">
        <v>204</v>
      </c>
      <c r="F11" s="25">
        <v>34.41</v>
      </c>
      <c r="G11" s="25"/>
      <c r="H11" s="25"/>
      <c r="I11" s="25"/>
      <c r="J11" s="25"/>
      <c r="K11" s="25">
        <v>34.41</v>
      </c>
      <c r="L11" s="25"/>
      <c r="M11" s="25"/>
      <c r="N11" s="25"/>
      <c r="O11" s="25"/>
      <c r="P11" s="25"/>
      <c r="Q11" s="25"/>
      <c r="R11" s="25"/>
      <c r="S11" s="25"/>
      <c r="T11" s="25"/>
    </row>
    <row r="12" ht="22.8" customHeight="1" spans="1:20">
      <c r="A12" s="23" t="s">
        <v>174</v>
      </c>
      <c r="B12" s="23" t="s">
        <v>190</v>
      </c>
      <c r="C12" s="23" t="s">
        <v>183</v>
      </c>
      <c r="D12" s="19" t="s">
        <v>223</v>
      </c>
      <c r="E12" s="24" t="s">
        <v>198</v>
      </c>
      <c r="F12" s="25">
        <v>330</v>
      </c>
      <c r="G12" s="25"/>
      <c r="H12" s="25"/>
      <c r="I12" s="25"/>
      <c r="J12" s="25"/>
      <c r="K12" s="25">
        <v>330</v>
      </c>
      <c r="L12" s="25"/>
      <c r="M12" s="25"/>
      <c r="N12" s="25"/>
      <c r="O12" s="25"/>
      <c r="P12" s="25"/>
      <c r="Q12" s="25"/>
      <c r="R12" s="25"/>
      <c r="S12" s="25"/>
      <c r="T12" s="25"/>
    </row>
    <row r="13" ht="22.8" customHeight="1" spans="1:20">
      <c r="A13" s="23" t="s">
        <v>174</v>
      </c>
      <c r="B13" s="23" t="s">
        <v>181</v>
      </c>
      <c r="C13" s="23" t="s">
        <v>183</v>
      </c>
      <c r="D13" s="19" t="s">
        <v>223</v>
      </c>
      <c r="E13" s="24" t="s">
        <v>185</v>
      </c>
      <c r="F13" s="25">
        <v>1758.4</v>
      </c>
      <c r="G13" s="25"/>
      <c r="H13" s="25"/>
      <c r="I13" s="25"/>
      <c r="J13" s="25"/>
      <c r="K13" s="25"/>
      <c r="L13" s="25"/>
      <c r="M13" s="25"/>
      <c r="N13" s="25"/>
      <c r="O13" s="25">
        <v>1758.4</v>
      </c>
      <c r="P13" s="25"/>
      <c r="Q13" s="25"/>
      <c r="R13" s="25"/>
      <c r="S13" s="25"/>
      <c r="T13" s="25"/>
    </row>
    <row r="14" ht="22.8" customHeight="1" spans="1:20">
      <c r="A14" s="23" t="s">
        <v>174</v>
      </c>
      <c r="B14" s="23" t="s">
        <v>186</v>
      </c>
      <c r="C14" s="23" t="s">
        <v>183</v>
      </c>
      <c r="D14" s="19" t="s">
        <v>223</v>
      </c>
      <c r="E14" s="24" t="s">
        <v>189</v>
      </c>
      <c r="F14" s="25">
        <v>1500</v>
      </c>
      <c r="G14" s="25"/>
      <c r="H14" s="25"/>
      <c r="I14" s="25"/>
      <c r="J14" s="25"/>
      <c r="K14" s="25"/>
      <c r="L14" s="25"/>
      <c r="M14" s="25"/>
      <c r="N14" s="25"/>
      <c r="O14" s="25">
        <v>1500</v>
      </c>
      <c r="P14" s="25"/>
      <c r="Q14" s="25"/>
      <c r="R14" s="25"/>
      <c r="S14" s="25"/>
      <c r="T14" s="25"/>
    </row>
    <row r="15" ht="22.8" customHeight="1" spans="1:20">
      <c r="A15" s="23" t="s">
        <v>174</v>
      </c>
      <c r="B15" s="23" t="s">
        <v>190</v>
      </c>
      <c r="C15" s="23" t="s">
        <v>194</v>
      </c>
      <c r="D15" s="19" t="s">
        <v>223</v>
      </c>
      <c r="E15" s="24" t="s">
        <v>196</v>
      </c>
      <c r="F15" s="25">
        <v>30</v>
      </c>
      <c r="G15" s="25"/>
      <c r="H15" s="25"/>
      <c r="I15" s="25"/>
      <c r="J15" s="25"/>
      <c r="K15" s="25">
        <v>30</v>
      </c>
      <c r="L15" s="25"/>
      <c r="M15" s="25"/>
      <c r="N15" s="25"/>
      <c r="O15" s="25"/>
      <c r="P15" s="25"/>
      <c r="Q15" s="25"/>
      <c r="R15" s="25"/>
      <c r="S15" s="25"/>
      <c r="T15" s="25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77680514834997" right="0.0777680514834997" top="0.0777680514834997" bottom="0.0777680514834997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5"/>
  <sheetViews>
    <sheetView workbookViewId="0">
      <selection activeCell="A7" sqref="$A7:$XFD7"/>
    </sheetView>
  </sheetViews>
  <sheetFormatPr defaultColWidth="10" defaultRowHeight="14"/>
  <cols>
    <col min="1" max="2" width="4.12727272727273" customWidth="1"/>
    <col min="3" max="3" width="4.25454545454545" customWidth="1"/>
    <col min="4" max="4" width="6.12727272727273" customWidth="1"/>
    <col min="5" max="5" width="15.8727272727273" customWidth="1"/>
    <col min="6" max="6" width="9" customWidth="1"/>
    <col min="7" max="7" width="7.12727272727273" customWidth="1"/>
    <col min="8" max="8" width="6.25454545454545" customWidth="1"/>
    <col min="9" max="16" width="7.12727272727273" customWidth="1"/>
    <col min="17" max="17" width="5.87272727272727" customWidth="1"/>
    <col min="18" max="21" width="7.12727272727273" customWidth="1"/>
    <col min="22" max="23" width="9.75454545454545" customWidth="1"/>
  </cols>
  <sheetData>
    <row r="1" ht="16.35" customHeight="1" spans="1:21">
      <c r="A1" s="3"/>
      <c r="T1" s="16" t="s">
        <v>224</v>
      </c>
      <c r="U1" s="16"/>
    </row>
    <row r="2" ht="37.05" customHeight="1" spans="1:21">
      <c r="A2" s="17" t="s">
        <v>11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</row>
    <row r="3" ht="24.15" customHeight="1" spans="1:21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9" t="s">
        <v>32</v>
      </c>
      <c r="U3" s="9"/>
    </row>
    <row r="4" ht="22.4" customHeight="1" spans="1:21">
      <c r="A4" s="4" t="s">
        <v>157</v>
      </c>
      <c r="B4" s="4"/>
      <c r="C4" s="4"/>
      <c r="D4" s="4" t="s">
        <v>206</v>
      </c>
      <c r="E4" s="4" t="s">
        <v>207</v>
      </c>
      <c r="F4" s="4" t="s">
        <v>225</v>
      </c>
      <c r="G4" s="4" t="s">
        <v>160</v>
      </c>
      <c r="H4" s="4"/>
      <c r="I4" s="4"/>
      <c r="J4" s="4"/>
      <c r="K4" s="4" t="s">
        <v>161</v>
      </c>
      <c r="L4" s="4"/>
      <c r="M4" s="4"/>
      <c r="N4" s="4"/>
      <c r="O4" s="4"/>
      <c r="P4" s="4"/>
      <c r="Q4" s="4"/>
      <c r="R4" s="4"/>
      <c r="S4" s="4"/>
      <c r="T4" s="4"/>
      <c r="U4" s="4"/>
    </row>
    <row r="5" ht="39.65" customHeight="1" spans="1:21">
      <c r="A5" s="4" t="s">
        <v>165</v>
      </c>
      <c r="B5" s="4" t="s">
        <v>166</v>
      </c>
      <c r="C5" s="4" t="s">
        <v>167</v>
      </c>
      <c r="D5" s="4"/>
      <c r="E5" s="4"/>
      <c r="F5" s="4"/>
      <c r="G5" s="4" t="s">
        <v>136</v>
      </c>
      <c r="H5" s="4" t="s">
        <v>226</v>
      </c>
      <c r="I5" s="4" t="s">
        <v>227</v>
      </c>
      <c r="J5" s="4" t="s">
        <v>217</v>
      </c>
      <c r="K5" s="4" t="s">
        <v>136</v>
      </c>
      <c r="L5" s="4" t="s">
        <v>228</v>
      </c>
      <c r="M5" s="4" t="s">
        <v>229</v>
      </c>
      <c r="N5" s="4" t="s">
        <v>230</v>
      </c>
      <c r="O5" s="4" t="s">
        <v>219</v>
      </c>
      <c r="P5" s="4" t="s">
        <v>231</v>
      </c>
      <c r="Q5" s="4" t="s">
        <v>232</v>
      </c>
      <c r="R5" s="4" t="s">
        <v>233</v>
      </c>
      <c r="S5" s="4" t="s">
        <v>215</v>
      </c>
      <c r="T5" s="4" t="s">
        <v>218</v>
      </c>
      <c r="U5" s="4" t="s">
        <v>222</v>
      </c>
    </row>
    <row r="6" ht="22.8" customHeight="1" spans="1:21">
      <c r="A6" s="15"/>
      <c r="B6" s="15"/>
      <c r="C6" s="15"/>
      <c r="D6" s="15"/>
      <c r="E6" s="15" t="s">
        <v>136</v>
      </c>
      <c r="F6" s="14">
        <v>4121.1073</v>
      </c>
      <c r="G6" s="14">
        <v>367.5073</v>
      </c>
      <c r="H6" s="14">
        <v>343.57</v>
      </c>
      <c r="I6" s="14">
        <v>23.9373</v>
      </c>
      <c r="J6" s="14">
        <v>0</v>
      </c>
      <c r="K6" s="14">
        <v>3753.6</v>
      </c>
      <c r="L6" s="14">
        <v>44</v>
      </c>
      <c r="M6" s="14">
        <v>451.2</v>
      </c>
      <c r="N6" s="14">
        <v>3258.4</v>
      </c>
      <c r="O6" s="14"/>
      <c r="P6" s="14"/>
      <c r="Q6" s="14"/>
      <c r="R6" s="14"/>
      <c r="S6" s="14"/>
      <c r="T6" s="14"/>
      <c r="U6" s="14"/>
    </row>
    <row r="7" ht="22.8" customHeight="1" spans="1:21">
      <c r="A7" s="22"/>
      <c r="B7" s="22"/>
      <c r="C7" s="22"/>
      <c r="D7" s="20" t="s">
        <v>154</v>
      </c>
      <c r="E7" s="20" t="s">
        <v>155</v>
      </c>
      <c r="F7" s="27">
        <v>4121.1073</v>
      </c>
      <c r="G7" s="14">
        <v>367.5073</v>
      </c>
      <c r="H7" s="14">
        <v>343.57</v>
      </c>
      <c r="I7" s="14">
        <v>23.9373</v>
      </c>
      <c r="J7" s="14">
        <v>0</v>
      </c>
      <c r="K7" s="14">
        <v>3753.6</v>
      </c>
      <c r="L7" s="14">
        <v>44</v>
      </c>
      <c r="M7" s="14">
        <v>451.2</v>
      </c>
      <c r="N7" s="14">
        <v>3258.4</v>
      </c>
      <c r="O7" s="14"/>
      <c r="P7" s="14"/>
      <c r="Q7" s="14"/>
      <c r="R7" s="14"/>
      <c r="S7" s="14"/>
      <c r="T7" s="14"/>
      <c r="U7" s="14"/>
    </row>
    <row r="8" ht="22.8" customHeight="1" spans="1:21">
      <c r="A8" s="23" t="s">
        <v>174</v>
      </c>
      <c r="B8" s="23" t="s">
        <v>190</v>
      </c>
      <c r="C8" s="23" t="s">
        <v>178</v>
      </c>
      <c r="D8" s="19" t="s">
        <v>223</v>
      </c>
      <c r="E8" s="24" t="s">
        <v>193</v>
      </c>
      <c r="F8" s="21">
        <v>415.8173</v>
      </c>
      <c r="G8" s="6">
        <v>280.6173</v>
      </c>
      <c r="H8" s="6">
        <v>256.68</v>
      </c>
      <c r="I8" s="6">
        <v>23.9373</v>
      </c>
      <c r="J8" s="6"/>
      <c r="K8" s="6">
        <v>135.2</v>
      </c>
      <c r="L8" s="6">
        <v>44</v>
      </c>
      <c r="M8" s="6">
        <v>91.2</v>
      </c>
      <c r="N8" s="6"/>
      <c r="O8" s="6"/>
      <c r="P8" s="6"/>
      <c r="Q8" s="6"/>
      <c r="R8" s="6"/>
      <c r="S8" s="6"/>
      <c r="T8" s="6"/>
      <c r="U8" s="6"/>
    </row>
    <row r="9" ht="22.8" customHeight="1" spans="1:21">
      <c r="A9" s="23" t="s">
        <v>171</v>
      </c>
      <c r="B9" s="23" t="s">
        <v>169</v>
      </c>
      <c r="C9" s="23" t="s">
        <v>169</v>
      </c>
      <c r="D9" s="19" t="s">
        <v>223</v>
      </c>
      <c r="E9" s="24" t="s">
        <v>173</v>
      </c>
      <c r="F9" s="21">
        <v>41.07</v>
      </c>
      <c r="G9" s="6">
        <v>41.07</v>
      </c>
      <c r="H9" s="6">
        <v>41.07</v>
      </c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</row>
    <row r="10" ht="22.8" customHeight="1" spans="1:21">
      <c r="A10" s="23" t="s">
        <v>174</v>
      </c>
      <c r="B10" s="23" t="s">
        <v>176</v>
      </c>
      <c r="C10" s="23" t="s">
        <v>178</v>
      </c>
      <c r="D10" s="19" t="s">
        <v>223</v>
      </c>
      <c r="E10" s="24" t="s">
        <v>180</v>
      </c>
      <c r="F10" s="21">
        <v>11.41</v>
      </c>
      <c r="G10" s="6">
        <v>11.41</v>
      </c>
      <c r="H10" s="6">
        <v>11.41</v>
      </c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</row>
    <row r="11" ht="22.8" customHeight="1" spans="1:21">
      <c r="A11" s="23" t="s">
        <v>199</v>
      </c>
      <c r="B11" s="23" t="s">
        <v>201</v>
      </c>
      <c r="C11" s="23" t="s">
        <v>178</v>
      </c>
      <c r="D11" s="19" t="s">
        <v>223</v>
      </c>
      <c r="E11" s="24" t="s">
        <v>204</v>
      </c>
      <c r="F11" s="21">
        <v>34.41</v>
      </c>
      <c r="G11" s="6">
        <v>34.41</v>
      </c>
      <c r="H11" s="6">
        <v>34.41</v>
      </c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</row>
    <row r="12" ht="22.8" customHeight="1" spans="1:21">
      <c r="A12" s="23" t="s">
        <v>174</v>
      </c>
      <c r="B12" s="23" t="s">
        <v>190</v>
      </c>
      <c r="C12" s="23" t="s">
        <v>183</v>
      </c>
      <c r="D12" s="19" t="s">
        <v>223</v>
      </c>
      <c r="E12" s="24" t="s">
        <v>198</v>
      </c>
      <c r="F12" s="21">
        <v>330</v>
      </c>
      <c r="G12" s="6"/>
      <c r="H12" s="6"/>
      <c r="I12" s="6"/>
      <c r="J12" s="6"/>
      <c r="K12" s="6">
        <v>330</v>
      </c>
      <c r="L12" s="6"/>
      <c r="M12" s="6">
        <v>330</v>
      </c>
      <c r="N12" s="6"/>
      <c r="O12" s="6"/>
      <c r="P12" s="6"/>
      <c r="Q12" s="6"/>
      <c r="R12" s="6"/>
      <c r="S12" s="6"/>
      <c r="T12" s="6"/>
      <c r="U12" s="6"/>
    </row>
    <row r="13" ht="22.8" customHeight="1" spans="1:21">
      <c r="A13" s="23" t="s">
        <v>174</v>
      </c>
      <c r="B13" s="23" t="s">
        <v>181</v>
      </c>
      <c r="C13" s="23" t="s">
        <v>183</v>
      </c>
      <c r="D13" s="19" t="s">
        <v>223</v>
      </c>
      <c r="E13" s="24" t="s">
        <v>185</v>
      </c>
      <c r="F13" s="21">
        <v>1758.4</v>
      </c>
      <c r="G13" s="6"/>
      <c r="H13" s="6"/>
      <c r="I13" s="6"/>
      <c r="J13" s="6"/>
      <c r="K13" s="6">
        <v>1758.4</v>
      </c>
      <c r="L13" s="6"/>
      <c r="M13" s="6"/>
      <c r="N13" s="6">
        <v>1758.4</v>
      </c>
      <c r="O13" s="6"/>
      <c r="P13" s="6"/>
      <c r="Q13" s="6"/>
      <c r="R13" s="6"/>
      <c r="S13" s="6"/>
      <c r="T13" s="6"/>
      <c r="U13" s="6"/>
    </row>
    <row r="14" ht="22.8" customHeight="1" spans="1:21">
      <c r="A14" s="23" t="s">
        <v>174</v>
      </c>
      <c r="B14" s="23" t="s">
        <v>186</v>
      </c>
      <c r="C14" s="23" t="s">
        <v>183</v>
      </c>
      <c r="D14" s="19" t="s">
        <v>223</v>
      </c>
      <c r="E14" s="24" t="s">
        <v>189</v>
      </c>
      <c r="F14" s="21">
        <v>1500</v>
      </c>
      <c r="G14" s="6"/>
      <c r="H14" s="6"/>
      <c r="I14" s="6"/>
      <c r="J14" s="6"/>
      <c r="K14" s="6">
        <v>1500</v>
      </c>
      <c r="L14" s="6"/>
      <c r="M14" s="6"/>
      <c r="N14" s="6">
        <v>1500</v>
      </c>
      <c r="O14" s="6"/>
      <c r="P14" s="6"/>
      <c r="Q14" s="6"/>
      <c r="R14" s="6"/>
      <c r="S14" s="6"/>
      <c r="T14" s="6"/>
      <c r="U14" s="6"/>
    </row>
    <row r="15" ht="22.8" customHeight="1" spans="1:21">
      <c r="A15" s="23" t="s">
        <v>174</v>
      </c>
      <c r="B15" s="23" t="s">
        <v>190</v>
      </c>
      <c r="C15" s="23" t="s">
        <v>194</v>
      </c>
      <c r="D15" s="19" t="s">
        <v>223</v>
      </c>
      <c r="E15" s="24" t="s">
        <v>196</v>
      </c>
      <c r="F15" s="21">
        <v>30</v>
      </c>
      <c r="G15" s="6"/>
      <c r="H15" s="6"/>
      <c r="I15" s="6"/>
      <c r="J15" s="6"/>
      <c r="K15" s="6">
        <v>30</v>
      </c>
      <c r="L15" s="6"/>
      <c r="M15" s="6">
        <v>30</v>
      </c>
      <c r="N15" s="6"/>
      <c r="O15" s="6"/>
      <c r="P15" s="6"/>
      <c r="Q15" s="6"/>
      <c r="R15" s="6"/>
      <c r="S15" s="6"/>
      <c r="T15" s="6"/>
      <c r="U15" s="6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77680514834997" right="0.0777680514834997" top="0.0777680514834997" bottom="0.0777680514834997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workbookViewId="0">
      <selection activeCell="D7" sqref="D7"/>
    </sheetView>
  </sheetViews>
  <sheetFormatPr defaultColWidth="10" defaultRowHeight="14" outlineLevelCol="4"/>
  <cols>
    <col min="1" max="1" width="24.6272727272727" customWidth="1"/>
    <col min="2" max="2" width="16" customWidth="1"/>
    <col min="3" max="4" width="22.2545454545455" customWidth="1"/>
    <col min="5" max="5" width="0.127272727272727" customWidth="1"/>
    <col min="6" max="6" width="9.75454545454545" customWidth="1"/>
  </cols>
  <sheetData>
    <row r="1" ht="16.35" customHeight="1" spans="1:4">
      <c r="A1" s="3"/>
      <c r="D1" s="16" t="s">
        <v>234</v>
      </c>
    </row>
    <row r="2" ht="31.9" customHeight="1" spans="1:4">
      <c r="A2" s="17" t="s">
        <v>12</v>
      </c>
      <c r="B2" s="17"/>
      <c r="C2" s="17"/>
      <c r="D2" s="17"/>
    </row>
    <row r="3" ht="18.95" customHeight="1" spans="1:5">
      <c r="A3" s="11" t="s">
        <v>31</v>
      </c>
      <c r="B3" s="11"/>
      <c r="C3" s="11"/>
      <c r="D3" s="9" t="s">
        <v>32</v>
      </c>
      <c r="E3" s="3"/>
    </row>
    <row r="4" ht="20.2" customHeight="1" spans="1:5">
      <c r="A4" s="12" t="s">
        <v>33</v>
      </c>
      <c r="B4" s="12"/>
      <c r="C4" s="12" t="s">
        <v>34</v>
      </c>
      <c r="D4" s="12"/>
      <c r="E4" s="44"/>
    </row>
    <row r="5" ht="20.2" customHeight="1" spans="1:5">
      <c r="A5" s="12" t="s">
        <v>35</v>
      </c>
      <c r="B5" s="12" t="s">
        <v>36</v>
      </c>
      <c r="C5" s="12" t="s">
        <v>35</v>
      </c>
      <c r="D5" s="12" t="s">
        <v>36</v>
      </c>
      <c r="E5" s="44"/>
    </row>
    <row r="6" ht="20.2" customHeight="1" spans="1:5">
      <c r="A6" s="15" t="s">
        <v>235</v>
      </c>
      <c r="B6" s="14">
        <v>4121.1073</v>
      </c>
      <c r="C6" s="15" t="s">
        <v>236</v>
      </c>
      <c r="D6" s="27">
        <v>4121.1073</v>
      </c>
      <c r="E6" s="45"/>
    </row>
    <row r="7" ht="20.2" customHeight="1" spans="1:5">
      <c r="A7" s="5" t="s">
        <v>237</v>
      </c>
      <c r="B7" s="6">
        <v>4121.1073</v>
      </c>
      <c r="C7" s="5" t="s">
        <v>41</v>
      </c>
      <c r="D7" s="21"/>
      <c r="E7" s="45"/>
    </row>
    <row r="8" ht="20.2" customHeight="1" spans="1:5">
      <c r="A8" s="5" t="s">
        <v>238</v>
      </c>
      <c r="B8" s="6">
        <v>4121.1073</v>
      </c>
      <c r="C8" s="5" t="s">
        <v>45</v>
      </c>
      <c r="D8" s="21"/>
      <c r="E8" s="45"/>
    </row>
    <row r="9" ht="31.05" customHeight="1" spans="1:5">
      <c r="A9" s="5" t="s">
        <v>48</v>
      </c>
      <c r="B9" s="6"/>
      <c r="C9" s="5" t="s">
        <v>49</v>
      </c>
      <c r="D9" s="21"/>
      <c r="E9" s="45"/>
    </row>
    <row r="10" ht="20.2" customHeight="1" spans="1:5">
      <c r="A10" s="5" t="s">
        <v>239</v>
      </c>
      <c r="B10" s="6"/>
      <c r="C10" s="5" t="s">
        <v>53</v>
      </c>
      <c r="D10" s="21"/>
      <c r="E10" s="45"/>
    </row>
    <row r="11" ht="20.2" customHeight="1" spans="1:5">
      <c r="A11" s="5" t="s">
        <v>240</v>
      </c>
      <c r="B11" s="6"/>
      <c r="C11" s="5" t="s">
        <v>57</v>
      </c>
      <c r="D11" s="21"/>
      <c r="E11" s="45"/>
    </row>
    <row r="12" ht="20.2" customHeight="1" spans="1:5">
      <c r="A12" s="5" t="s">
        <v>241</v>
      </c>
      <c r="B12" s="6"/>
      <c r="C12" s="5" t="s">
        <v>61</v>
      </c>
      <c r="D12" s="21"/>
      <c r="E12" s="45"/>
    </row>
    <row r="13" ht="20.2" customHeight="1" spans="1:5">
      <c r="A13" s="15" t="s">
        <v>242</v>
      </c>
      <c r="B13" s="14"/>
      <c r="C13" s="5" t="s">
        <v>65</v>
      </c>
      <c r="D13" s="21"/>
      <c r="E13" s="45"/>
    </row>
    <row r="14" ht="20.2" customHeight="1" spans="1:5">
      <c r="A14" s="5" t="s">
        <v>237</v>
      </c>
      <c r="B14" s="6"/>
      <c r="C14" s="5" t="s">
        <v>69</v>
      </c>
      <c r="D14" s="21">
        <v>41.07</v>
      </c>
      <c r="E14" s="45"/>
    </row>
    <row r="15" ht="20.2" customHeight="1" spans="1:5">
      <c r="A15" s="5" t="s">
        <v>239</v>
      </c>
      <c r="B15" s="6"/>
      <c r="C15" s="5" t="s">
        <v>73</v>
      </c>
      <c r="D15" s="21"/>
      <c r="E15" s="45"/>
    </row>
    <row r="16" ht="20.2" customHeight="1" spans="1:5">
      <c r="A16" s="5" t="s">
        <v>240</v>
      </c>
      <c r="B16" s="6"/>
      <c r="C16" s="5" t="s">
        <v>77</v>
      </c>
      <c r="D16" s="21">
        <v>4045.6273</v>
      </c>
      <c r="E16" s="45"/>
    </row>
    <row r="17" ht="20.2" customHeight="1" spans="1:5">
      <c r="A17" s="5" t="s">
        <v>241</v>
      </c>
      <c r="B17" s="6"/>
      <c r="C17" s="5" t="s">
        <v>81</v>
      </c>
      <c r="D17" s="21"/>
      <c r="E17" s="45"/>
    </row>
    <row r="18" ht="20.2" customHeight="1" spans="1:5">
      <c r="A18" s="5"/>
      <c r="B18" s="6"/>
      <c r="C18" s="5" t="s">
        <v>85</v>
      </c>
      <c r="D18" s="21"/>
      <c r="E18" s="45"/>
    </row>
    <row r="19" ht="20.2" customHeight="1" spans="1:5">
      <c r="A19" s="5"/>
      <c r="B19" s="5"/>
      <c r="C19" s="5" t="s">
        <v>89</v>
      </c>
      <c r="D19" s="21"/>
      <c r="E19" s="45"/>
    </row>
    <row r="20" ht="20.2" customHeight="1" spans="1:5">
      <c r="A20" s="5"/>
      <c r="B20" s="5"/>
      <c r="C20" s="5" t="s">
        <v>93</v>
      </c>
      <c r="D20" s="21"/>
      <c r="E20" s="45"/>
    </row>
    <row r="21" ht="20.2" customHeight="1" spans="1:5">
      <c r="A21" s="5"/>
      <c r="B21" s="5"/>
      <c r="C21" s="5" t="s">
        <v>97</v>
      </c>
      <c r="D21" s="21"/>
      <c r="E21" s="45"/>
    </row>
    <row r="22" ht="20.2" customHeight="1" spans="1:5">
      <c r="A22" s="5"/>
      <c r="B22" s="5"/>
      <c r="C22" s="5" t="s">
        <v>100</v>
      </c>
      <c r="D22" s="21"/>
      <c r="E22" s="45"/>
    </row>
    <row r="23" ht="20.2" customHeight="1" spans="1:5">
      <c r="A23" s="5"/>
      <c r="B23" s="5"/>
      <c r="C23" s="5" t="s">
        <v>103</v>
      </c>
      <c r="D23" s="21"/>
      <c r="E23" s="45"/>
    </row>
    <row r="24" ht="20.2" customHeight="1" spans="1:5">
      <c r="A24" s="5"/>
      <c r="B24" s="5"/>
      <c r="C24" s="5" t="s">
        <v>105</v>
      </c>
      <c r="D24" s="21"/>
      <c r="E24" s="45"/>
    </row>
    <row r="25" ht="20.2" customHeight="1" spans="1:5">
      <c r="A25" s="5"/>
      <c r="B25" s="5"/>
      <c r="C25" s="5" t="s">
        <v>107</v>
      </c>
      <c r="D25" s="21"/>
      <c r="E25" s="45"/>
    </row>
    <row r="26" ht="20.2" customHeight="1" spans="1:5">
      <c r="A26" s="5"/>
      <c r="B26" s="5"/>
      <c r="C26" s="5" t="s">
        <v>109</v>
      </c>
      <c r="D26" s="21">
        <v>34.41</v>
      </c>
      <c r="E26" s="45"/>
    </row>
    <row r="27" ht="20.2" customHeight="1" spans="1:5">
      <c r="A27" s="5"/>
      <c r="B27" s="5"/>
      <c r="C27" s="5" t="s">
        <v>111</v>
      </c>
      <c r="D27" s="21"/>
      <c r="E27" s="45"/>
    </row>
    <row r="28" ht="20.2" customHeight="1" spans="1:5">
      <c r="A28" s="5"/>
      <c r="B28" s="5"/>
      <c r="C28" s="5" t="s">
        <v>113</v>
      </c>
      <c r="D28" s="21"/>
      <c r="E28" s="45"/>
    </row>
    <row r="29" ht="20.2" customHeight="1" spans="1:5">
      <c r="A29" s="5"/>
      <c r="B29" s="5"/>
      <c r="C29" s="5" t="s">
        <v>115</v>
      </c>
      <c r="D29" s="21"/>
      <c r="E29" s="45"/>
    </row>
    <row r="30" ht="20.2" customHeight="1" spans="1:5">
      <c r="A30" s="5"/>
      <c r="B30" s="5"/>
      <c r="C30" s="5" t="s">
        <v>117</v>
      </c>
      <c r="D30" s="21"/>
      <c r="E30" s="45"/>
    </row>
    <row r="31" ht="20.2" customHeight="1" spans="1:5">
      <c r="A31" s="5"/>
      <c r="B31" s="5"/>
      <c r="C31" s="5" t="s">
        <v>119</v>
      </c>
      <c r="D31" s="21"/>
      <c r="E31" s="45"/>
    </row>
    <row r="32" ht="20.2" customHeight="1" spans="1:5">
      <c r="A32" s="5"/>
      <c r="B32" s="5"/>
      <c r="C32" s="5" t="s">
        <v>121</v>
      </c>
      <c r="D32" s="21"/>
      <c r="E32" s="45"/>
    </row>
    <row r="33" ht="20.2" customHeight="1" spans="1:5">
      <c r="A33" s="5"/>
      <c r="B33" s="5"/>
      <c r="C33" s="5" t="s">
        <v>123</v>
      </c>
      <c r="D33" s="21"/>
      <c r="E33" s="45"/>
    </row>
    <row r="34" ht="20.2" customHeight="1" spans="1:5">
      <c r="A34" s="5"/>
      <c r="B34" s="5"/>
      <c r="C34" s="5" t="s">
        <v>124</v>
      </c>
      <c r="D34" s="21"/>
      <c r="E34" s="45"/>
    </row>
    <row r="35" ht="20.2" customHeight="1" spans="1:5">
      <c r="A35" s="5"/>
      <c r="B35" s="5"/>
      <c r="C35" s="5" t="s">
        <v>125</v>
      </c>
      <c r="D35" s="21"/>
      <c r="E35" s="45"/>
    </row>
    <row r="36" ht="20.2" customHeight="1" spans="1:5">
      <c r="A36" s="5"/>
      <c r="B36" s="5"/>
      <c r="C36" s="5" t="s">
        <v>126</v>
      </c>
      <c r="D36" s="21"/>
      <c r="E36" s="45"/>
    </row>
    <row r="37" ht="20.2" customHeight="1" spans="1:5">
      <c r="A37" s="5"/>
      <c r="B37" s="5"/>
      <c r="C37" s="5"/>
      <c r="D37" s="5"/>
      <c r="E37" s="45"/>
    </row>
    <row r="38" ht="20.2" customHeight="1" spans="1:5">
      <c r="A38" s="15"/>
      <c r="B38" s="15"/>
      <c r="C38" s="15" t="s">
        <v>243</v>
      </c>
      <c r="D38" s="14"/>
      <c r="E38" s="46"/>
    </row>
    <row r="39" ht="20.2" customHeight="1" spans="1:5">
      <c r="A39" s="15"/>
      <c r="B39" s="15"/>
      <c r="C39" s="15"/>
      <c r="D39" s="15"/>
      <c r="E39" s="46"/>
    </row>
    <row r="40" ht="20.2" customHeight="1" spans="1:5">
      <c r="A40" s="4" t="s">
        <v>244</v>
      </c>
      <c r="B40" s="14">
        <v>4121.1073</v>
      </c>
      <c r="C40" s="4" t="s">
        <v>245</v>
      </c>
      <c r="D40" s="27">
        <v>4121.1073</v>
      </c>
      <c r="E40" s="46"/>
    </row>
  </sheetData>
  <mergeCells count="4">
    <mergeCell ref="A2:D2"/>
    <mergeCell ref="A3:C3"/>
    <mergeCell ref="A4:B4"/>
    <mergeCell ref="C4:D4"/>
  </mergeCells>
  <printOptions horizontalCentered="1"/>
  <pageMargins left="0.0777680514834997" right="0.0777680514834997" top="0.0777680514834997" bottom="0.0777680514834997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4"/>
  <sheetViews>
    <sheetView zoomScale="110" zoomScaleNormal="110" workbookViewId="0">
      <selection activeCell="L7" sqref="L7"/>
    </sheetView>
  </sheetViews>
  <sheetFormatPr defaultColWidth="10" defaultRowHeight="14"/>
  <cols>
    <col min="1" max="2" width="4.87272727272727" customWidth="1"/>
    <col min="3" max="3" width="6" customWidth="1"/>
    <col min="4" max="4" width="9" customWidth="1"/>
    <col min="5" max="6" width="16.3727272727273" customWidth="1"/>
    <col min="7" max="7" width="11.5" customWidth="1"/>
    <col min="8" max="8" width="12.5" customWidth="1"/>
    <col min="9" max="9" width="14.6272727272727" customWidth="1"/>
    <col min="10" max="10" width="11.3727272727273" customWidth="1"/>
    <col min="12" max="12" width="10.1272727272727" customWidth="1"/>
    <col min="13" max="13" width="9.75454545454545" customWidth="1"/>
  </cols>
  <sheetData>
    <row r="1" ht="16.35" customHeight="1" spans="1:12">
      <c r="A1" s="3"/>
      <c r="D1" s="3"/>
      <c r="K1" s="16" t="s">
        <v>246</v>
      </c>
      <c r="L1" s="16"/>
    </row>
    <row r="2" ht="43.1" customHeight="1" spans="1:11">
      <c r="A2" s="17" t="s">
        <v>13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ht="24.15" customHeight="1" spans="1:12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9" t="s">
        <v>32</v>
      </c>
      <c r="K3" s="9"/>
      <c r="L3" s="9"/>
    </row>
    <row r="4" ht="25" customHeight="1" spans="1:12">
      <c r="A4" s="12" t="s">
        <v>157</v>
      </c>
      <c r="B4" s="12"/>
      <c r="C4" s="12"/>
      <c r="D4" s="12" t="s">
        <v>158</v>
      </c>
      <c r="E4" s="12" t="s">
        <v>159</v>
      </c>
      <c r="F4" s="12" t="s">
        <v>136</v>
      </c>
      <c r="G4" s="12" t="s">
        <v>160</v>
      </c>
      <c r="H4" s="12"/>
      <c r="I4" s="12"/>
      <c r="J4" s="12"/>
      <c r="K4" s="12" t="s">
        <v>161</v>
      </c>
      <c r="L4" s="12"/>
    </row>
    <row r="5" ht="20.7" customHeight="1" spans="1:12">
      <c r="A5" s="12"/>
      <c r="B5" s="12"/>
      <c r="C5" s="12"/>
      <c r="D5" s="12"/>
      <c r="E5" s="12"/>
      <c r="F5" s="12"/>
      <c r="G5" s="12" t="s">
        <v>138</v>
      </c>
      <c r="H5" s="12" t="s">
        <v>247</v>
      </c>
      <c r="I5" s="12"/>
      <c r="J5" s="12" t="s">
        <v>248</v>
      </c>
      <c r="K5" s="12"/>
      <c r="L5" s="12"/>
    </row>
    <row r="6" ht="28.45" customHeight="1" spans="1:12">
      <c r="A6" s="12" t="s">
        <v>165</v>
      </c>
      <c r="B6" s="12" t="s">
        <v>166</v>
      </c>
      <c r="C6" s="12" t="s">
        <v>167</v>
      </c>
      <c r="D6" s="12"/>
      <c r="E6" s="12"/>
      <c r="F6" s="12"/>
      <c r="G6" s="12"/>
      <c r="H6" s="12" t="s">
        <v>226</v>
      </c>
      <c r="I6" s="12" t="s">
        <v>217</v>
      </c>
      <c r="J6" s="12"/>
      <c r="K6" s="12" t="s">
        <v>249</v>
      </c>
      <c r="L6" s="12" t="s">
        <v>250</v>
      </c>
    </row>
    <row r="7" ht="22.8" customHeight="1" spans="1:12">
      <c r="A7" s="5"/>
      <c r="B7" s="5"/>
      <c r="C7" s="5"/>
      <c r="D7" s="15"/>
      <c r="E7" s="15" t="s">
        <v>136</v>
      </c>
      <c r="F7" s="14">
        <v>4121.1073</v>
      </c>
      <c r="G7" s="14">
        <v>367.5073</v>
      </c>
      <c r="H7" s="14">
        <v>343.57</v>
      </c>
      <c r="I7" s="14"/>
      <c r="J7" s="14">
        <v>23.9373</v>
      </c>
      <c r="K7" s="14">
        <v>135.2</v>
      </c>
      <c r="L7" s="14">
        <v>3618.4</v>
      </c>
    </row>
    <row r="8" ht="21.55" customHeight="1" spans="1:12">
      <c r="A8" s="5"/>
      <c r="B8" s="5"/>
      <c r="C8" s="5"/>
      <c r="D8" s="20" t="s">
        <v>154</v>
      </c>
      <c r="E8" s="20" t="s">
        <v>155</v>
      </c>
      <c r="F8" s="14">
        <v>4121.1073</v>
      </c>
      <c r="G8" s="14">
        <v>367.5073</v>
      </c>
      <c r="H8" s="14">
        <v>343.57</v>
      </c>
      <c r="I8" s="14"/>
      <c r="J8" s="14">
        <v>23.9373</v>
      </c>
      <c r="K8" s="14">
        <v>135.2</v>
      </c>
      <c r="L8" s="14">
        <v>3618.4</v>
      </c>
    </row>
    <row r="9" ht="21.55" customHeight="1" spans="1:12">
      <c r="A9" s="23" t="s">
        <v>171</v>
      </c>
      <c r="B9" s="5"/>
      <c r="C9" s="5"/>
      <c r="D9" s="19" t="str">
        <f>A9</f>
        <v>208</v>
      </c>
      <c r="E9" s="19" t="s">
        <v>168</v>
      </c>
      <c r="F9" s="6">
        <f>F10</f>
        <v>41.07</v>
      </c>
      <c r="G9" s="6">
        <f>G10</f>
        <v>41.07</v>
      </c>
      <c r="H9" s="6">
        <f>H10</f>
        <v>41.07</v>
      </c>
      <c r="I9" s="14"/>
      <c r="J9" s="14"/>
      <c r="K9" s="14"/>
      <c r="L9" s="14"/>
    </row>
    <row r="10" ht="21.55" customHeight="1" spans="1:12">
      <c r="A10" s="23" t="s">
        <v>171</v>
      </c>
      <c r="B10" s="23" t="s">
        <v>169</v>
      </c>
      <c r="C10" s="5"/>
      <c r="D10" s="19" t="str">
        <f>A10&amp;B10</f>
        <v>20805</v>
      </c>
      <c r="E10" s="19" t="s">
        <v>170</v>
      </c>
      <c r="F10" s="6">
        <f>F11</f>
        <v>41.07</v>
      </c>
      <c r="G10" s="6">
        <f>G11</f>
        <v>41.07</v>
      </c>
      <c r="H10" s="6">
        <f>H11</f>
        <v>41.07</v>
      </c>
      <c r="I10" s="14"/>
      <c r="J10" s="14"/>
      <c r="K10" s="14"/>
      <c r="L10" s="14"/>
    </row>
    <row r="11" ht="22.4" customHeight="1" spans="1:12">
      <c r="A11" s="23" t="s">
        <v>171</v>
      </c>
      <c r="B11" s="23" t="s">
        <v>169</v>
      </c>
      <c r="C11" s="23" t="s">
        <v>169</v>
      </c>
      <c r="D11" s="19" t="s">
        <v>251</v>
      </c>
      <c r="E11" s="5" t="s">
        <v>173</v>
      </c>
      <c r="F11" s="6">
        <v>41.07</v>
      </c>
      <c r="G11" s="6">
        <v>41.07</v>
      </c>
      <c r="H11" s="21">
        <v>41.07</v>
      </c>
      <c r="I11" s="21"/>
      <c r="J11" s="21"/>
      <c r="K11" s="21"/>
      <c r="L11" s="21"/>
    </row>
    <row r="12" ht="22.4" customHeight="1" spans="1:12">
      <c r="A12" s="23" t="s">
        <v>174</v>
      </c>
      <c r="B12" s="23"/>
      <c r="C12" s="23"/>
      <c r="D12" s="19" t="str">
        <f>A12</f>
        <v>210</v>
      </c>
      <c r="E12" s="5" t="s">
        <v>175</v>
      </c>
      <c r="F12" s="21">
        <f t="shared" ref="F12:L12" si="0">F13+F15+F18</f>
        <v>4045.6273</v>
      </c>
      <c r="G12" s="21">
        <f t="shared" si="0"/>
        <v>292.0273</v>
      </c>
      <c r="H12" s="21">
        <f t="shared" si="0"/>
        <v>268.09</v>
      </c>
      <c r="I12" s="21">
        <f t="shared" si="0"/>
        <v>0</v>
      </c>
      <c r="J12" s="21">
        <f t="shared" si="0"/>
        <v>23.9373</v>
      </c>
      <c r="K12" s="21">
        <f t="shared" si="0"/>
        <v>135.2</v>
      </c>
      <c r="L12" s="21">
        <f t="shared" si="0"/>
        <v>3618.4</v>
      </c>
    </row>
    <row r="13" ht="22.4" customHeight="1" spans="1:12">
      <c r="A13" s="23" t="s">
        <v>174</v>
      </c>
      <c r="B13" s="23" t="s">
        <v>176</v>
      </c>
      <c r="C13" s="23"/>
      <c r="D13" s="19" t="str">
        <f>A13&amp;B13</f>
        <v>21011</v>
      </c>
      <c r="E13" s="5" t="s">
        <v>177</v>
      </c>
      <c r="F13" s="6">
        <f>F14</f>
        <v>11.41</v>
      </c>
      <c r="G13" s="6">
        <f>G14</f>
        <v>11.41</v>
      </c>
      <c r="H13" s="21">
        <f>H14</f>
        <v>11.41</v>
      </c>
      <c r="I13" s="21"/>
      <c r="J13" s="21"/>
      <c r="K13" s="21"/>
      <c r="L13" s="21"/>
    </row>
    <row r="14" ht="22.4" customHeight="1" spans="1:12">
      <c r="A14" s="23" t="s">
        <v>174</v>
      </c>
      <c r="B14" s="23" t="s">
        <v>176</v>
      </c>
      <c r="C14" s="23" t="s">
        <v>178</v>
      </c>
      <c r="D14" s="19" t="s">
        <v>252</v>
      </c>
      <c r="E14" s="5" t="s">
        <v>180</v>
      </c>
      <c r="F14" s="6">
        <v>11.41</v>
      </c>
      <c r="G14" s="6">
        <v>11.41</v>
      </c>
      <c r="H14" s="21">
        <v>11.41</v>
      </c>
      <c r="I14" s="21"/>
      <c r="J14" s="21"/>
      <c r="K14" s="21"/>
      <c r="L14" s="21"/>
    </row>
    <row r="15" ht="22.4" customHeight="1" spans="1:12">
      <c r="A15" s="23" t="s">
        <v>174</v>
      </c>
      <c r="B15" s="23" t="s">
        <v>181</v>
      </c>
      <c r="C15" s="23"/>
      <c r="D15" s="19" t="str">
        <f>A15&amp;B15</f>
        <v>21012</v>
      </c>
      <c r="E15" s="5" t="s">
        <v>182</v>
      </c>
      <c r="F15" s="21">
        <f>F16+F17</f>
        <v>3258.4</v>
      </c>
      <c r="G15" s="21"/>
      <c r="H15" s="21"/>
      <c r="I15" s="21"/>
      <c r="J15" s="21"/>
      <c r="K15" s="21"/>
      <c r="L15" s="21">
        <f>L16+L17</f>
        <v>3258.4</v>
      </c>
    </row>
    <row r="16" ht="22.4" customHeight="1" spans="1:12">
      <c r="A16" s="23" t="s">
        <v>174</v>
      </c>
      <c r="B16" s="23" t="s">
        <v>181</v>
      </c>
      <c r="C16" s="23" t="s">
        <v>183</v>
      </c>
      <c r="D16" s="19" t="s">
        <v>253</v>
      </c>
      <c r="E16" s="5" t="s">
        <v>185</v>
      </c>
      <c r="F16" s="6">
        <v>1758.4</v>
      </c>
      <c r="G16" s="6"/>
      <c r="H16" s="21"/>
      <c r="I16" s="21"/>
      <c r="J16" s="21"/>
      <c r="K16" s="21"/>
      <c r="L16" s="21">
        <v>1758.4</v>
      </c>
    </row>
    <row r="17" ht="22.4" customHeight="1" spans="1:12">
      <c r="A17" s="23" t="s">
        <v>174</v>
      </c>
      <c r="B17" s="23" t="s">
        <v>186</v>
      </c>
      <c r="C17" s="23" t="s">
        <v>183</v>
      </c>
      <c r="D17" s="19" t="s">
        <v>254</v>
      </c>
      <c r="E17" s="5" t="s">
        <v>189</v>
      </c>
      <c r="F17" s="6">
        <v>1500</v>
      </c>
      <c r="G17" s="6"/>
      <c r="H17" s="21"/>
      <c r="I17" s="21"/>
      <c r="J17" s="21"/>
      <c r="K17" s="21"/>
      <c r="L17" s="21">
        <v>1500</v>
      </c>
    </row>
    <row r="18" ht="22.4" customHeight="1" spans="1:12">
      <c r="A18" s="23" t="s">
        <v>174</v>
      </c>
      <c r="B18" s="23" t="s">
        <v>190</v>
      </c>
      <c r="C18" s="23"/>
      <c r="D18" s="19" t="str">
        <f>A18&amp;B18</f>
        <v>21015</v>
      </c>
      <c r="E18" s="5" t="s">
        <v>191</v>
      </c>
      <c r="F18" s="21">
        <f>F19+F20+F21</f>
        <v>775.8173</v>
      </c>
      <c r="G18" s="21">
        <f>G19+G20+G21</f>
        <v>280.6173</v>
      </c>
      <c r="H18" s="21">
        <f>H19+H20+H21</f>
        <v>256.68</v>
      </c>
      <c r="I18" s="21"/>
      <c r="J18" s="21">
        <f>J19+J20+J21</f>
        <v>23.9373</v>
      </c>
      <c r="K18" s="21">
        <f>K19+K20+K21</f>
        <v>135.2</v>
      </c>
      <c r="L18" s="21">
        <f>L19+L20+L21</f>
        <v>360</v>
      </c>
    </row>
    <row r="19" ht="22.4" customHeight="1" spans="1:12">
      <c r="A19" s="23" t="s">
        <v>174</v>
      </c>
      <c r="B19" s="23" t="s">
        <v>190</v>
      </c>
      <c r="C19" s="23" t="s">
        <v>178</v>
      </c>
      <c r="D19" s="19" t="s">
        <v>255</v>
      </c>
      <c r="E19" s="5" t="s">
        <v>193</v>
      </c>
      <c r="F19" s="6">
        <v>415.8173</v>
      </c>
      <c r="G19" s="6">
        <v>280.6173</v>
      </c>
      <c r="H19" s="21">
        <v>256.68</v>
      </c>
      <c r="I19" s="21"/>
      <c r="J19" s="21">
        <v>23.9373</v>
      </c>
      <c r="K19" s="21">
        <v>135.2</v>
      </c>
      <c r="L19" s="21"/>
    </row>
    <row r="20" ht="22.4" customHeight="1" spans="1:12">
      <c r="A20" s="23" t="s">
        <v>174</v>
      </c>
      <c r="B20" s="23" t="s">
        <v>190</v>
      </c>
      <c r="C20" s="23" t="s">
        <v>194</v>
      </c>
      <c r="D20" s="19" t="s">
        <v>256</v>
      </c>
      <c r="E20" s="5" t="s">
        <v>196</v>
      </c>
      <c r="F20" s="6">
        <v>30</v>
      </c>
      <c r="G20" s="6"/>
      <c r="H20" s="21"/>
      <c r="I20" s="21"/>
      <c r="J20" s="21"/>
      <c r="K20" s="21"/>
      <c r="L20" s="21">
        <v>30</v>
      </c>
    </row>
    <row r="21" ht="22.4" customHeight="1" spans="1:12">
      <c r="A21" s="23" t="s">
        <v>174</v>
      </c>
      <c r="B21" s="23" t="s">
        <v>190</v>
      </c>
      <c r="C21" s="23" t="s">
        <v>183</v>
      </c>
      <c r="D21" s="19" t="s">
        <v>257</v>
      </c>
      <c r="E21" s="5" t="s">
        <v>198</v>
      </c>
      <c r="F21" s="6">
        <v>330</v>
      </c>
      <c r="G21" s="6"/>
      <c r="H21" s="21"/>
      <c r="I21" s="21"/>
      <c r="J21" s="21"/>
      <c r="K21" s="21"/>
      <c r="L21" s="21">
        <v>330</v>
      </c>
    </row>
    <row r="22" ht="22.4" customHeight="1" spans="1:12">
      <c r="A22" s="23" t="s">
        <v>199</v>
      </c>
      <c r="B22" s="23"/>
      <c r="C22" s="23"/>
      <c r="D22" s="19" t="str">
        <f>A22</f>
        <v>221</v>
      </c>
      <c r="E22" s="5" t="s">
        <v>200</v>
      </c>
      <c r="F22" s="21">
        <f>F23</f>
        <v>34.41</v>
      </c>
      <c r="G22" s="21">
        <f>G23</f>
        <v>34.41</v>
      </c>
      <c r="H22" s="21">
        <f>H23</f>
        <v>34.41</v>
      </c>
      <c r="I22" s="21"/>
      <c r="J22" s="21"/>
      <c r="K22" s="21"/>
      <c r="L22" s="21"/>
    </row>
    <row r="23" ht="22.4" customHeight="1" spans="1:12">
      <c r="A23" s="23" t="s">
        <v>199</v>
      </c>
      <c r="B23" s="23" t="s">
        <v>201</v>
      </c>
      <c r="C23" s="23"/>
      <c r="D23" s="19" t="str">
        <f>A23&amp;B23</f>
        <v>22102</v>
      </c>
      <c r="E23" s="5" t="s">
        <v>202</v>
      </c>
      <c r="F23" s="21">
        <f>F24</f>
        <v>34.41</v>
      </c>
      <c r="G23" s="21">
        <f>G24</f>
        <v>34.41</v>
      </c>
      <c r="H23" s="21">
        <f>H24</f>
        <v>34.41</v>
      </c>
      <c r="I23" s="21"/>
      <c r="J23" s="21"/>
      <c r="K23" s="21"/>
      <c r="L23" s="21"/>
    </row>
    <row r="24" ht="22.4" customHeight="1" spans="1:12">
      <c r="A24" s="23" t="s">
        <v>199</v>
      </c>
      <c r="B24" s="23" t="s">
        <v>201</v>
      </c>
      <c r="C24" s="23" t="s">
        <v>178</v>
      </c>
      <c r="D24" s="19" t="s">
        <v>258</v>
      </c>
      <c r="E24" s="5" t="s">
        <v>204</v>
      </c>
      <c r="F24" s="6">
        <v>34.41</v>
      </c>
      <c r="G24" s="6">
        <v>34.41</v>
      </c>
      <c r="H24" s="21">
        <v>34.41</v>
      </c>
      <c r="I24" s="21"/>
      <c r="J24" s="21"/>
      <c r="K24" s="21"/>
      <c r="L24" s="21"/>
    </row>
  </sheetData>
  <mergeCells count="13">
    <mergeCell ref="K1:L1"/>
    <mergeCell ref="A2:K2"/>
    <mergeCell ref="A3:I3"/>
    <mergeCell ref="J3:L3"/>
    <mergeCell ref="G4:J4"/>
    <mergeCell ref="H5:I5"/>
    <mergeCell ref="D4:D6"/>
    <mergeCell ref="E4:E6"/>
    <mergeCell ref="F4:F6"/>
    <mergeCell ref="G5:G6"/>
    <mergeCell ref="J5:J6"/>
    <mergeCell ref="A4:C5"/>
    <mergeCell ref="K4:L5"/>
  </mergeCells>
  <printOptions horizontalCentered="1"/>
  <pageMargins left="0.0777680514834997" right="0.0777680514834997" top="0.0777680514834997" bottom="0.0777680514834997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Yozo_Office27021597764231179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1部门收支总体情况表</vt:lpstr>
      <vt:lpstr>2部门收入总体情况表</vt:lpstr>
      <vt:lpstr>3部门支出总体情况表</vt:lpstr>
      <vt:lpstr>4支出分类(政府预算)</vt:lpstr>
      <vt:lpstr>5支出分类（部门预算）</vt:lpstr>
      <vt:lpstr>6财政拨款收支总体情况表</vt:lpstr>
      <vt:lpstr>7一般公共预算支出情况表</vt:lpstr>
      <vt:lpstr>8一般公共预算基本支出情况表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15一般公共预算“三公”经费支出情况表</vt:lpstr>
      <vt:lpstr>16政府性基金预算支出情况表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cp:revision>0</cp:revision>
  <dcterms:created xsi:type="dcterms:W3CDTF">2023-02-15T11:58:00Z</dcterms:created>
  <dcterms:modified xsi:type="dcterms:W3CDTF">2024-11-21T03:51:16Z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731251FE50D4488B90B3C96C3463A420</vt:lpwstr>
  </property>
  <property fmtid="{D5CDD505-2E9C-101B-9397-08002B2CF9AE}" pid="3" name="KSOProductBuildVer">
    <vt:lpwstr>2052-12.1.0.18608</vt:lpwstr>
  </property>
</Properties>
</file>