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 firstSheet="18" activeTab="2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部门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<sst xmlns="http://schemas.openxmlformats.org/spreadsheetml/2006/main" count="1330" uniqueCount="531">
  <si>
    <t>2023年部门预算公开表</t>
  </si>
  <si>
    <t>单位编码：</t>
  </si>
  <si>
    <t>933001</t>
  </si>
  <si>
    <t>单位名称：</t>
  </si>
  <si>
    <t>醴陵市自然资源局机关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</si>
  <si>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</si>
  <si>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</si>
  <si>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</si>
  <si>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</si>
  <si>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</si>
  <si>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</si>
  <si>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</si>
  <si>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</si>
  <si>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</si>
  <si>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</si>
  <si>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</si>
  <si>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</si>
  <si>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</si>
  <si>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</si>
  <si>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</si>
  <si>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</si>
  <si>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</si>
  <si>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</si>
  <si>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</si>
  <si>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</si>
  <si>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</si>
  <si>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</si>
  <si>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</si>
  <si>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</si>
  <si>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</si>
  <si>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</si>
  <si>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部门：933001_醴陵市自然资源局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</si>
  <si>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</si>
  <si>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</si>
  <si>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</si>
  <si>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</si>
  <si>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</si>
  <si>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</si>
  <si>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</si>
  <si>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</si>
  <si>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</si>
  <si>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</si>
  <si>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</si>
  <si>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</si>
  <si>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</si>
  <si>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</si>
  <si>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</si>
  <si>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</si>
  <si>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</si>
  <si>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</si>
  <si>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</si>
  <si>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</si>
  <si>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</si>
  <si>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</si>
  <si>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</si>
  <si>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</si>
  <si>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</si>
  <si>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</si>
  <si>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</si>
  <si>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</si>
  <si>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</si>
  <si>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</si>
  <si>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</si>
  <si>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</si>
  <si>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</si>
  <si>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</si>
  <si>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</si>
  <si>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</si>
  <si>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</si>
  <si>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</si>
  <si>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</si>
  <si>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</si>
  <si>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</si>
  <si>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</si>
  <si>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</si>
  <si>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</si>
  <si>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</si>
  <si>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</si>
  <si>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</si>
  <si>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</si>
  <si>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</si>
  <si>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</si>
  <si>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</si>
  <si>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</si>
  <si>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</si>
  <si>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</si>
  <si>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</si>
  <si>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</si>
  <si>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</si>
  <si>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</si>
  <si>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</si>
  <si>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</si>
  <si>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</si>
  <si>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</si>
  <si>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</si>
  <si>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</si>
  <si>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</si>
  <si>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</si>
  <si>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</si>
  <si>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</si>
  <si>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</si>
  <si>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</si>
  <si>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</si>
  <si>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</si>
  <si>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</si>
  <si>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</si>
  <si>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</si>
  <si>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</si>
  <si>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</si>
  <si>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</si>
  <si>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</si>
  <si>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</si>
  <si>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</si>
  <si>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</si>
  <si>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</si>
  <si>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</si>
  <si>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</si>
  <si>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</si>
  <si>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</si>
  <si>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</si>
  <si>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</si>
  <si>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</si>
  <si>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</si>
  <si>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</si>
  <si>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</si>
  <si>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</si>
  <si>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</si>
  <si>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</si>
  <si>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</si>
  <si>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</si>
  <si>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</si>
  <si>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</si>
  <si>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</si>
  <si>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</si>
  <si>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</si>
  <si>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</si>
  <si>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</si>
  <si>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</si>
  <si>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</si>
  <si>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</si>
  <si>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</si>
  <si>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</si>
  <si>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</si>
  <si>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</si>
  <si>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</si>
  <si>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</si>
  <si>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</si>
  <si>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</si>
  <si>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</si>
  <si>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</si>
  <si>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</si>
  <si>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</si>
  <si>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</si>
  <si>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</si>
  <si>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933</t>
  </si>
  <si>
    <t>醴陵市自然资源局</t>
  </si>
  <si>
    <t xml:space="preserve">  933001</t>
  </si>
  <si>
    <t xml:space="preserve">  醴陵市自然资源局机关</t>
  </si>
  <si>
    <t>部门公开表03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</si>
  <si>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</si>
  <si>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</si>
  <si>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</si>
  <si>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</si>
  <si>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</si>
  <si>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</si>
  <si>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</si>
  <si>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</si>
  <si>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</si>
  <si>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</si>
  <si>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</si>
  <si>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</si>
  <si>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</si>
  <si>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 xml:space="preserve"> 社会保障和就业支出</t>
  </si>
  <si>
    <t>05</t>
  </si>
  <si>
    <t xml:space="preserve">  劳动保障监察</t>
  </si>
  <si>
    <t xml:space="preserve">    2080505</t>
  </si>
  <si>
    <t xml:space="preserve">    机关事业单位基本养老保险缴费支出</t>
  </si>
  <si>
    <t>210</t>
  </si>
  <si>
    <t xml:space="preserve">    卫生健康支出</t>
  </si>
  <si>
    <t>11</t>
  </si>
  <si>
    <t xml:space="preserve">    行政事业单位医疗</t>
  </si>
  <si>
    <t>01</t>
  </si>
  <si>
    <t xml:space="preserve">    2101101</t>
  </si>
  <si>
    <t xml:space="preserve">    行政单位医疗</t>
  </si>
  <si>
    <t>220</t>
  </si>
  <si>
    <t xml:space="preserve">    自然资源海洋气象等支出</t>
  </si>
  <si>
    <t xml:space="preserve">    自然资源事务</t>
  </si>
  <si>
    <t xml:space="preserve">    2200101</t>
  </si>
  <si>
    <t xml:space="preserve">    行政运行</t>
  </si>
  <si>
    <t>99</t>
  </si>
  <si>
    <t xml:space="preserve">    2200199</t>
  </si>
  <si>
    <t xml:space="preserve">    其他自然资源事务支出</t>
  </si>
  <si>
    <t>221</t>
  </si>
  <si>
    <t xml:space="preserve">    221</t>
  </si>
  <si>
    <t xml:space="preserve">   住房保障支出</t>
  </si>
  <si>
    <t>02</t>
  </si>
  <si>
    <t xml:space="preserve">    22102</t>
  </si>
  <si>
    <t xml:space="preserve">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</si>
  <si>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</si>
  <si>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</si>
  <si>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</si>
  <si>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</si>
  <si>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</si>
  <si>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</si>
  <si>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</si>
  <si>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</si>
  <si>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</si>
  <si>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</si>
  <si>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</si>
  <si>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</si>
  <si>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</si>
  <si>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</si>
  <si>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</si>
  <si>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</si>
  <si>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</si>
  <si>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</si>
  <si>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</si>
  <si>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</si>
  <si>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933001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</si>
  <si>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</si>
  <si>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</si>
  <si>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</si>
  <si>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</si>
  <si>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</si>
  <si>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</si>
  <si>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</si>
  <si>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</si>
  <si>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</si>
  <si>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</si>
  <si>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</si>
  <si>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</si>
  <si>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</si>
  <si>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</si>
  <si>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</si>
  <si>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</si>
  <si>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</si>
  <si>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</si>
  <si>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</si>
  <si>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</si>
  <si>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</si>
  <si>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</si>
  <si>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</si>
  <si>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</si>
  <si>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</si>
  <si>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</si>
  <si>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</si>
  <si>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</si>
  <si>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</si>
  <si>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</si>
  <si>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</si>
  <si>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</si>
  <si>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</si>
  <si>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 xml:space="preserve">     2200101</t>
  </si>
  <si>
    <t xml:space="preserve">     2200199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</si>
  <si>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</si>
  <si>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</si>
  <si>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</si>
  <si>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</si>
  <si>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</si>
  <si>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</si>
  <si>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</si>
  <si>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</si>
  <si>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</si>
  <si>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</si>
  <si>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</si>
  <si>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</si>
  <si>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</si>
  <si>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</si>
  <si>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</si>
  <si>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</si>
  <si>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</si>
  <si>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</si>
  <si>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</si>
  <si>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</si>
  <si>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</si>
  <si>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</si>
  <si>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</si>
  <si>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</si>
  <si>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</si>
  <si>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</si>
  <si>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</si>
  <si>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</si>
  <si>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</si>
  <si>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</si>
  <si>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</si>
  <si>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</si>
  <si>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</si>
  <si>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</si>
  <si>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</si>
  <si>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</si>
  <si>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</si>
  <si>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</si>
  <si>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</si>
  <si>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</si>
  <si>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</si>
  <si>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</si>
  <si>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</si>
  <si>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</si>
  <si>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</si>
  <si>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</si>
  <si>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</si>
  <si>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</si>
  <si>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</si>
  <si>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</si>
  <si>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</si>
  <si>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</si>
  <si>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</si>
  <si>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</si>
  <si>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</si>
  <si>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</si>
  <si>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</si>
  <si>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</si>
  <si>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</si>
  <si>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</si>
  <si>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</si>
  <si>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</si>
  <si>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</si>
  <si>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</si>
  <si>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</si>
  <si>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</si>
  <si>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</si>
  <si>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</si>
  <si>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</si>
  <si>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</si>
  <si>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</si>
  <si>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</si>
  <si>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</si>
  <si>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</si>
  <si>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</si>
  <si>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</si>
  <si>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</si>
  <si>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</si>
  <si>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</si>
  <si>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</si>
  <si>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</si>
  <si>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</si>
  <si>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</si>
  <si>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</si>
  <si>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</si>
  <si>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</si>
  <si>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</si>
  <si>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</si>
  <si>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</si>
  <si>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</si>
  <si>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</si>
  <si>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</si>
  <si>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</si>
  <si>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</si>
  <si>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</si>
  <si>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</si>
  <si>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</si>
  <si>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</si>
  <si>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</si>
  <si>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</si>
  <si>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</si>
  <si>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</si>
  <si>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</si>
  <si>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</si>
  <si>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</si>
  <si>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</si>
  <si>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</si>
  <si>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</si>
  <si>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</si>
  <si>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</si>
  <si>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</si>
  <si>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</si>
  <si>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</si>
  <si>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</si>
  <si>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</si>
  <si>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</si>
  <si>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</si>
  <si>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</si>
  <si>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</si>
  <si>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</si>
  <si>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</si>
  <si>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</si>
  <si>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</si>
  <si>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</si>
  <si>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</si>
  <si>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</si>
  <si>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</si>
  <si>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</si>
  <si>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</si>
  <si>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</si>
  <si>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</si>
  <si>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</si>
  <si>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</si>
  <si>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</si>
  <si>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</si>
  <si>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</si>
  <si>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</si>
  <si>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</si>
  <si>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</si>
  <si>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</si>
  <si>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</si>
  <si>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</si>
  <si>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</si>
  <si>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</si>
  <si>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</si>
  <si>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</si>
  <si>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</si>
  <si>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</si>
  <si>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</si>
  <si>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</si>
  <si>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</si>
  <si>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</si>
  <si>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</si>
  <si>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</si>
  <si>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</si>
  <si>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</si>
  <si>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</si>
  <si>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</si>
  <si>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</si>
  <si>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</si>
  <si>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</si>
  <si>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</si>
  <si>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</si>
  <si>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</si>
  <si>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</si>
  <si>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</si>
  <si>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</si>
  <si>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933001</t>
  </si>
  <si>
    <t xml:space="preserve">   运转经费1</t>
  </si>
  <si>
    <t xml:space="preserve">   运转经费2</t>
  </si>
  <si>
    <t xml:space="preserve">   争资引项工作经费</t>
  </si>
  <si>
    <t xml:space="preserve">   国土专项经费</t>
  </si>
  <si>
    <t xml:space="preserve">   农村宅基地房地一体确权登记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</si>
  <si>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</si>
  <si>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</si>
  <si>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</si>
  <si>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</si>
  <si>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</si>
  <si>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</si>
  <si>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</si>
  <si>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</si>
  <si>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</si>
  <si>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</si>
  <si>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</si>
  <si>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</si>
  <si>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</si>
  <si>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</si>
  <si>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</si>
  <si>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国土专项经费</t>
  </si>
  <si>
    <t>整合自然资源，盘活用地空间，推进自然资源集约节约利用</t>
  </si>
  <si>
    <t>产出指标</t>
  </si>
  <si>
    <t>数量指标</t>
  </si>
  <si>
    <t>国土专项数量</t>
  </si>
  <si>
    <t>13个</t>
  </si>
  <si>
    <t>百分比</t>
  </si>
  <si>
    <t>≥</t>
  </si>
  <si>
    <t>时效指标</t>
  </si>
  <si>
    <t>10万人以上</t>
  </si>
  <si>
    <t>满意</t>
  </si>
  <si>
    <t>人员</t>
  </si>
  <si>
    <t>质量指标</t>
  </si>
  <si>
    <t>人居环境得以改善</t>
  </si>
  <si>
    <t>成本指标</t>
  </si>
  <si>
    <t>生态环境成本指标</t>
  </si>
  <si>
    <t>经济成本指标</t>
  </si>
  <si>
    <t>国土专项经费</t>
  </si>
  <si>
    <t>万元</t>
  </si>
  <si>
    <t>定量</t>
  </si>
  <si>
    <t>满意度指标</t>
  </si>
  <si>
    <t>服务对象满意度指标</t>
  </si>
  <si>
    <t>群众满意度</t>
  </si>
  <si>
    <t>80%</t>
  </si>
  <si>
    <t>效益指标</t>
  </si>
  <si>
    <t>社会效益指标</t>
  </si>
  <si>
    <t xml:space="preserve">  农村宅基地房地一体确权登记</t>
  </si>
  <si>
    <t>今年内完成应发尽发及数据汇交</t>
  </si>
  <si>
    <t>应发尽发及数据汇交工作</t>
  </si>
  <si>
    <t>1个项目</t>
  </si>
  <si>
    <t>100%</t>
  </si>
  <si>
    <t>农村宅基地及其地上房屋的权属调查、测绘及数据入库</t>
  </si>
  <si>
    <t>=</t>
  </si>
  <si>
    <t>提交项目成果质量</t>
  </si>
  <si>
    <t>%</t>
  </si>
  <si>
    <t>项目进度计划完成率</t>
  </si>
  <si>
    <t>农村宅基地房地一体确权登记</t>
  </si>
  <si>
    <t>社会成本指标</t>
  </si>
  <si>
    <t>让群众更直观了解自身不动产权信息</t>
  </si>
  <si>
    <t>人数</t>
  </si>
  <si>
    <t>群众对房地一体工作的满意度</t>
  </si>
  <si>
    <t>可持续影响指标</t>
  </si>
  <si>
    <t>提升群众产权意识</t>
  </si>
  <si>
    <t>生态效益指标</t>
  </si>
  <si>
    <t>人居环境质量得以改善</t>
  </si>
  <si>
    <t>经济效益指标</t>
  </si>
  <si>
    <t>为乡村振兴和产业发展提供有利保障</t>
  </si>
  <si>
    <t>&gt;80%</t>
  </si>
  <si>
    <t xml:space="preserve">  运转经费1</t>
  </si>
  <si>
    <t>运转经费按时发放</t>
  </si>
  <si>
    <t>项目成果质量</t>
  </si>
  <si>
    <t>项目数</t>
  </si>
  <si>
    <t>10个</t>
  </si>
  <si>
    <t>运转经费</t>
  </si>
  <si>
    <t>运转经费按时按量发放</t>
  </si>
  <si>
    <t>人员满意度</t>
  </si>
  <si>
    <t>让服务对象满意度达到95%以上</t>
  </si>
  <si>
    <t xml:space="preserve">  运转经费2</t>
  </si>
  <si>
    <t>1个</t>
  </si>
  <si>
    <t xml:space="preserve">  争资引项工作经费</t>
  </si>
  <si>
    <t>争资引项</t>
  </si>
  <si>
    <t>争资引项工作满意度</t>
  </si>
  <si>
    <t>争资引项项目数</t>
  </si>
  <si>
    <t>争资引项工作经费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</si>
  <si>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</si>
  <si>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</si>
  <si>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</si>
  <si>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</si>
  <si>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</si>
  <si>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</si>
  <si>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</si>
  <si>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</si>
  <si>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</si>
  <si>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</si>
  <si>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</si>
  <si>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启动18个镇国土空间规划和28个村“多规合一”实用性村庄规划的编制工作，实现村庄规划“全覆盖”。高质量实施耕地开发、旱改水、增减挂钩项目，高质量推进耕地恢复和新增耕地开发。继续实施园区“标准地”出让、出让年限“弹性出让”，推行新型工业用地（M0），深挖土地资源集约利用，盘活全市自然资源。</t>
  </si>
  <si>
    <t xml:space="preserve"> 数量指标</t>
  </si>
  <si>
    <t>重点工作任务</t>
  </si>
  <si>
    <t>争取将重点工作全部完成</t>
  </si>
  <si>
    <t xml:space="preserve"> 质量指标</t>
  </si>
  <si>
    <t xml:space="preserve"> 时效指标</t>
  </si>
  <si>
    <t>启动18个镇国土空间规划和28个村“多规合一”实用性村庄规划的编制工作，实施耕地开发、旱改水、增减挂钩项目</t>
  </si>
  <si>
    <t xml:space="preserve">效益指标 </t>
  </si>
  <si>
    <t>立足要素保障，带动县域经济发展</t>
  </si>
  <si>
    <t xml:space="preserve"> 可持续影响指标</t>
  </si>
  <si>
    <t>盘活全市自然资源</t>
  </si>
  <si>
    <t>受益群众满意度</t>
  </si>
  <si>
    <t>让受益群众满意度达到95%以上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</si>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</sst>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b/>
      <sz val="7"/>
      <color rgb="FFFF0000"/>
      <name val="SimSun"/>
      <charset val="134"/>
    </font>
    <font>
      <sz val="7"/>
      <color rgb="FFFF0000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15" sqref="D15"/>
    </sheetView>
  </sheetViews>
  <sheetFormatPr defaultColWidth="10" defaultRowHeight="14" outlineLevelRow="7"/>
  <cols>
    <col min="1" max="1" width="3.66363636363636" customWidth="1"/>
    <col min="2" max="2" width="3.77272727272727" customWidth="1"/>
    <col min="3" max="3" width="4.66363636363636" customWidth="1"/>
    <col min="4" max="4" width="19.2181818181818" customWidth="1"/>
    <col min="5" max="11" width="9.77272727272727" customWidth="1"/>
  </cols>
  <sheetData>
    <row r="1" ht="73.3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77"/>
      <c r="B4" s="78"/>
      <c r="C4" s="3"/>
      <c r="D4" s="77" t="s">
        <v>1</v>
      </c>
      <c r="E4" s="78" t="s">
        <v>2</v>
      </c>
      <c r="F4" s="78"/>
      <c r="G4" s="78"/>
      <c r="H4" s="78"/>
      <c r="I4" s="3"/>
    </row>
    <row r="5" ht="54.45" customHeight="1" spans="1:9">
      <c r="A5" s="77"/>
      <c r="B5" s="78"/>
      <c r="C5" s="3"/>
      <c r="D5" s="77" t="s">
        <v>3</v>
      </c>
      <c r="E5" s="78" t="s">
        <v>4</v>
      </c>
      <c r="F5" s="78"/>
      <c r="G5" s="78"/>
      <c r="H5" s="78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10" workbookViewId="0">
      <selection activeCell="D11" sqref="D11:D13"/>
    </sheetView>
  </sheetViews>
  <sheetFormatPr defaultColWidth="10" defaultRowHeight="14" outlineLevelCol="4"/>
  <cols>
    <col min="1" max="1" width="13" style="39" customWidth="1"/>
    <col min="2" max="2" width="18.3727272727273" style="39" customWidth="1"/>
    <col min="3" max="5" width="11.1272727272727" style="39" customWidth="1"/>
    <col min="6" max="16384" width="10" style="39"/>
  </cols>
  <sheetData>
    <row r="1" s="39" customFormat="1" ht="18.95" customHeight="1" spans="1:5">
      <c r="A1" s="20"/>
      <c r="B1" s="20"/>
      <c r="C1" s="20"/>
      <c r="D1" s="20"/>
      <c r="E1" s="31" t="s">
        <v>255</v>
      </c>
    </row>
    <row r="2" s="39" customFormat="1" ht="40.5" customHeight="1" spans="1:5">
      <c r="A2" s="21" t="s">
        <v>256</v>
      </c>
      <c r="B2" s="21"/>
      <c r="C2" s="21"/>
      <c r="D2" s="21"/>
      <c r="E2" s="21"/>
    </row>
    <row r="3" s="39" customFormat="1" ht="33.6" customHeight="1" spans="1:5">
      <c r="A3" s="40" t="s">
        <v>31</v>
      </c>
      <c r="B3" s="40"/>
      <c r="C3" s="40"/>
      <c r="D3" s="40"/>
      <c r="E3" s="41" t="s">
        <v>257</v>
      </c>
    </row>
    <row r="4" s="39" customFormat="1" ht="38.8" customHeight="1" spans="1:5">
      <c r="A4" s="23" t="s">
        <v>258</v>
      </c>
      <c r="B4" s="23"/>
      <c r="C4" s="23" t="s">
        <v>259</v>
      </c>
      <c r="D4" s="23"/>
      <c r="E4" s="23"/>
    </row>
    <row r="5" s="39" customFormat="1" ht="22.8" customHeight="1" spans="1:5">
      <c r="A5" s="23" t="s">
        <v>260</v>
      </c>
      <c r="B5" s="23" t="s">
        <v>162</v>
      </c>
      <c r="C5" s="23" t="s">
        <v>136</v>
      </c>
      <c r="D5" s="23" t="s">
        <v>242</v>
      </c>
      <c r="E5" s="23" t="s">
        <v>243</v>
      </c>
    </row>
    <row r="6" s="39" customFormat="1" ht="26.45" customHeight="1" spans="1:5">
      <c r="A6" s="28" t="s">
        <v>261</v>
      </c>
      <c r="B6" s="28" t="s">
        <v>221</v>
      </c>
      <c r="C6" s="42">
        <f t="shared" ref="C6:C16" si="0">D6+E6</f>
        <v>2198.010064</v>
      </c>
      <c r="D6" s="43">
        <f>SUM(D7:D15)</f>
        <v>2198.010064</v>
      </c>
      <c r="E6" s="43">
        <f>SUM(E7:E15)</f>
        <v>0</v>
      </c>
    </row>
    <row r="7" s="39" customFormat="1" ht="26.45" customHeight="1" spans="1:5">
      <c r="A7" s="29" t="s">
        <v>262</v>
      </c>
      <c r="B7" s="29" t="s">
        <v>263</v>
      </c>
      <c r="C7" s="44">
        <f t="shared" si="0"/>
        <v>819.87</v>
      </c>
      <c r="D7" s="30">
        <v>819.87</v>
      </c>
      <c r="E7" s="44"/>
    </row>
    <row r="8" s="39" customFormat="1" ht="26.45" customHeight="1" spans="1:5">
      <c r="A8" s="29" t="s">
        <v>264</v>
      </c>
      <c r="B8" s="29" t="s">
        <v>265</v>
      </c>
      <c r="C8" s="44">
        <f t="shared" si="0"/>
        <v>432.612</v>
      </c>
      <c r="D8" s="30">
        <v>432.612</v>
      </c>
      <c r="E8" s="44"/>
    </row>
    <row r="9" s="39" customFormat="1" ht="26.45" customHeight="1" spans="1:5">
      <c r="A9" s="29" t="s">
        <v>266</v>
      </c>
      <c r="B9" s="29" t="s">
        <v>267</v>
      </c>
      <c r="C9" s="44">
        <f t="shared" si="0"/>
        <v>392.1821</v>
      </c>
      <c r="D9" s="30">
        <v>392.1821</v>
      </c>
      <c r="E9" s="44"/>
    </row>
    <row r="10" s="39" customFormat="1" ht="26.45" customHeight="1" spans="1:5">
      <c r="A10" s="29" t="s">
        <v>268</v>
      </c>
      <c r="B10" s="29" t="s">
        <v>269</v>
      </c>
      <c r="C10" s="44"/>
      <c r="D10" s="44"/>
      <c r="E10" s="44"/>
    </row>
    <row r="11" s="39" customFormat="1" ht="26.45" customHeight="1" spans="1:5">
      <c r="A11" s="29" t="s">
        <v>270</v>
      </c>
      <c r="B11" s="29" t="s">
        <v>271</v>
      </c>
      <c r="C11" s="44">
        <f t="shared" si="0"/>
        <v>263.146256</v>
      </c>
      <c r="D11" s="30">
        <v>263.146256</v>
      </c>
      <c r="E11" s="44"/>
    </row>
    <row r="12" s="39" customFormat="1" ht="26.45" customHeight="1" spans="1:5">
      <c r="A12" s="29" t="s">
        <v>272</v>
      </c>
      <c r="B12" s="29" t="s">
        <v>273</v>
      </c>
      <c r="C12" s="44">
        <f t="shared" si="0"/>
        <v>70.239168</v>
      </c>
      <c r="D12" s="30">
        <v>70.239168</v>
      </c>
      <c r="E12" s="44"/>
    </row>
    <row r="13" s="39" customFormat="1" ht="26.45" customHeight="1" spans="1:5">
      <c r="A13" s="29" t="s">
        <v>274</v>
      </c>
      <c r="B13" s="29" t="s">
        <v>275</v>
      </c>
      <c r="C13" s="44"/>
      <c r="D13" s="44"/>
      <c r="E13" s="44"/>
    </row>
    <row r="14" s="39" customFormat="1" ht="26.45" customHeight="1" spans="1:5">
      <c r="A14" s="29" t="s">
        <v>276</v>
      </c>
      <c r="B14" s="29" t="s">
        <v>277</v>
      </c>
      <c r="C14" s="44">
        <f t="shared" si="0"/>
        <v>219.96054</v>
      </c>
      <c r="D14" s="30">
        <v>219.96054</v>
      </c>
      <c r="E14" s="44"/>
    </row>
    <row r="15" s="39" customFormat="1" ht="26.45" customHeight="1" spans="1:5">
      <c r="A15" s="45" t="s">
        <v>278</v>
      </c>
      <c r="B15" s="29" t="s">
        <v>279</v>
      </c>
      <c r="C15" s="44"/>
      <c r="D15" s="44"/>
      <c r="E15" s="44"/>
    </row>
    <row r="16" s="39" customFormat="1" ht="26.45" customHeight="1" spans="1:5">
      <c r="A16" s="28" t="s">
        <v>280</v>
      </c>
      <c r="B16" s="28" t="s">
        <v>281</v>
      </c>
      <c r="C16" s="42">
        <f t="shared" si="0"/>
        <v>150.7502</v>
      </c>
      <c r="D16" s="42"/>
      <c r="E16" s="46">
        <f>E17+E18+E19+E20+E21+E22+E23+E24+E26+E25+E27+E28+E29+E30</f>
        <v>150.7502</v>
      </c>
    </row>
    <row r="17" s="39" customFormat="1" ht="26.45" customHeight="1" spans="1:5">
      <c r="A17" s="29" t="s">
        <v>282</v>
      </c>
      <c r="B17" s="29" t="s">
        <v>283</v>
      </c>
      <c r="C17" s="34">
        <f>E17</f>
        <v>59.1</v>
      </c>
      <c r="D17" s="30"/>
      <c r="E17" s="34">
        <v>59.1</v>
      </c>
    </row>
    <row r="18" s="39" customFormat="1" ht="26.45" customHeight="1" spans="1:5">
      <c r="A18" s="29" t="s">
        <v>284</v>
      </c>
      <c r="B18" s="29" t="s">
        <v>285</v>
      </c>
      <c r="C18" s="42"/>
      <c r="D18" s="30"/>
      <c r="E18" s="30"/>
    </row>
    <row r="19" s="39" customFormat="1" ht="26.45" customHeight="1" spans="1:5">
      <c r="A19" s="29" t="s">
        <v>286</v>
      </c>
      <c r="B19" s="29" t="s">
        <v>287</v>
      </c>
      <c r="C19" s="42"/>
      <c r="D19" s="30"/>
      <c r="E19" s="30"/>
    </row>
    <row r="20" s="39" customFormat="1" ht="26.45" customHeight="1" spans="1:5">
      <c r="A20" s="29" t="s">
        <v>288</v>
      </c>
      <c r="B20" s="29" t="s">
        <v>289</v>
      </c>
      <c r="C20" s="42"/>
      <c r="D20" s="30"/>
      <c r="E20" s="30"/>
    </row>
    <row r="21" s="39" customFormat="1" ht="26.45" customHeight="1" spans="1:5">
      <c r="A21" s="45" t="s">
        <v>290</v>
      </c>
      <c r="B21" s="29" t="s">
        <v>291</v>
      </c>
      <c r="C21" s="42"/>
      <c r="D21" s="30"/>
      <c r="E21" s="30"/>
    </row>
    <row r="22" s="39" customFormat="1" ht="26.45" customHeight="1" spans="1:5">
      <c r="A22" s="45" t="s">
        <v>292</v>
      </c>
      <c r="B22" s="29" t="s">
        <v>293</v>
      </c>
      <c r="C22" s="42"/>
      <c r="D22" s="30"/>
      <c r="E22" s="30"/>
    </row>
    <row r="23" s="39" customFormat="1" ht="26.45" customHeight="1" spans="1:5">
      <c r="A23" s="45" t="s">
        <v>294</v>
      </c>
      <c r="B23" s="29" t="s">
        <v>295</v>
      </c>
      <c r="C23" s="42"/>
      <c r="D23" s="30"/>
      <c r="E23" s="30"/>
    </row>
    <row r="24" s="39" customFormat="1" ht="26.45" customHeight="1" spans="1:5">
      <c r="A24" s="45" t="s">
        <v>296</v>
      </c>
      <c r="B24" s="29" t="s">
        <v>297</v>
      </c>
      <c r="C24" s="42"/>
      <c r="D24" s="30"/>
      <c r="E24" s="30"/>
    </row>
    <row r="25" s="39" customFormat="1" ht="26.45" customHeight="1" spans="1:5">
      <c r="A25" s="45" t="s">
        <v>298</v>
      </c>
      <c r="B25" s="29" t="s">
        <v>299</v>
      </c>
      <c r="C25" s="42"/>
      <c r="D25" s="30"/>
      <c r="E25" s="30"/>
    </row>
    <row r="26" s="39" customFormat="1" ht="26.45" customHeight="1" spans="1:5">
      <c r="A26" s="45" t="s">
        <v>300</v>
      </c>
      <c r="B26" s="29" t="s">
        <v>301</v>
      </c>
      <c r="C26" s="42"/>
      <c r="D26" s="30"/>
      <c r="E26" s="30"/>
    </row>
    <row r="27" s="39" customFormat="1" ht="26.45" customHeight="1" spans="1:5">
      <c r="A27" s="45" t="s">
        <v>302</v>
      </c>
      <c r="B27" s="29" t="s">
        <v>303</v>
      </c>
      <c r="C27" s="44">
        <f>E27</f>
        <v>36.6601</v>
      </c>
      <c r="D27" s="44"/>
      <c r="E27" s="34">
        <v>36.6601</v>
      </c>
    </row>
    <row r="28" s="39" customFormat="1" ht="26.45" customHeight="1" spans="1:5">
      <c r="A28" s="45" t="s">
        <v>304</v>
      </c>
      <c r="B28" s="29" t="s">
        <v>305</v>
      </c>
      <c r="C28" s="44">
        <f>E28</f>
        <v>54.9901</v>
      </c>
      <c r="D28" s="44"/>
      <c r="E28" s="34">
        <v>54.9901</v>
      </c>
    </row>
    <row r="29" s="39" customFormat="1" ht="26.45" customHeight="1" spans="1:5">
      <c r="A29" s="45" t="s">
        <v>306</v>
      </c>
      <c r="B29" s="29" t="s">
        <v>307</v>
      </c>
      <c r="C29" s="34"/>
      <c r="D29" s="44"/>
      <c r="E29" s="34"/>
    </row>
    <row r="30" s="39" customFormat="1" ht="26.45" customHeight="1" spans="1:5">
      <c r="A30" s="45" t="s">
        <v>308</v>
      </c>
      <c r="B30" s="29" t="s">
        <v>309</v>
      </c>
      <c r="D30" s="42"/>
      <c r="E30" s="34"/>
    </row>
    <row r="31" s="39" customFormat="1" ht="26.45" customHeight="1" spans="1:5">
      <c r="A31" s="28" t="s">
        <v>310</v>
      </c>
      <c r="B31" s="28" t="s">
        <v>212</v>
      </c>
      <c r="C31" s="37">
        <v>2.41</v>
      </c>
      <c r="D31" s="42">
        <v>2.41</v>
      </c>
      <c r="E31" s="42"/>
    </row>
    <row r="32" s="39" customFormat="1" ht="26.45" customHeight="1" spans="1:5">
      <c r="A32" s="45" t="s">
        <v>311</v>
      </c>
      <c r="B32" s="29" t="s">
        <v>312</v>
      </c>
      <c r="C32" s="42"/>
      <c r="D32" s="43"/>
      <c r="E32" s="42"/>
    </row>
    <row r="33" s="39" customFormat="1" ht="26.45" customHeight="1" spans="1:5">
      <c r="A33" s="45" t="s">
        <v>313</v>
      </c>
      <c r="B33" s="29" t="s">
        <v>314</v>
      </c>
      <c r="C33" s="44"/>
      <c r="D33" s="47"/>
      <c r="E33" s="44"/>
    </row>
    <row r="34" s="39" customFormat="1" ht="26.45" customHeight="1" spans="1:5">
      <c r="A34" s="29" t="s">
        <v>315</v>
      </c>
      <c r="B34" s="29" t="s">
        <v>316</v>
      </c>
      <c r="C34" s="44">
        <f>D34</f>
        <v>2.412</v>
      </c>
      <c r="D34" s="30">
        <v>2.412</v>
      </c>
      <c r="E34" s="44"/>
    </row>
    <row r="35" s="39" customFormat="1" ht="22.8" customHeight="1" spans="1:5">
      <c r="A35" s="45" t="s">
        <v>317</v>
      </c>
      <c r="B35" s="29" t="s">
        <v>318</v>
      </c>
      <c r="C35" s="44"/>
      <c r="D35" s="27"/>
      <c r="E35" s="42"/>
    </row>
    <row r="36" s="39" customFormat="1" ht="22.8" customHeight="1" spans="1:5">
      <c r="A36" s="25" t="s">
        <v>136</v>
      </c>
      <c r="B36" s="25"/>
      <c r="C36" s="42">
        <f>C31+C16+C6</f>
        <v>2351.170264</v>
      </c>
      <c r="D36" s="42">
        <f>D31+D6+D16</f>
        <v>2200.420064</v>
      </c>
      <c r="E36" s="42">
        <f>E31+E16+E6</f>
        <v>150.7502</v>
      </c>
    </row>
    <row r="37" s="39" customFormat="1" ht="16.35" customHeight="1" spans="1:5">
      <c r="A37" s="48"/>
      <c r="B37" s="48"/>
      <c r="C37" s="48"/>
      <c r="D37" s="48"/>
      <c r="E37" s="48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18" sqref="E18"/>
    </sheetView>
  </sheetViews>
  <sheetFormatPr defaultColWidth="10" defaultRowHeight="14"/>
  <cols>
    <col min="1" max="1" width="4.33636363636364" style="19" customWidth="1"/>
    <col min="2" max="2" width="4.77272727272727" style="19" customWidth="1"/>
    <col min="3" max="3" width="5.33636363636364" style="19" customWidth="1"/>
    <col min="4" max="4" width="9.66363636363636" style="19" customWidth="1"/>
    <col min="5" max="5" width="21.2181818181818" style="19" customWidth="1"/>
    <col min="6" max="6" width="13.3363636363636" style="19" customWidth="1"/>
    <col min="7" max="7" width="12.4454545454545" style="19" customWidth="1"/>
    <col min="8" max="9" width="10.2181818181818" style="19" customWidth="1"/>
    <col min="10" max="10" width="9.10909090909091" style="19" customWidth="1"/>
    <col min="11" max="11" width="10.2181818181818" style="19" customWidth="1"/>
    <col min="12" max="12" width="12.4454545454545" style="19" customWidth="1"/>
    <col min="13" max="13" width="9.66363636363636" style="19" customWidth="1"/>
    <col min="14" max="14" width="9.88181818181818" style="19" customWidth="1"/>
    <col min="15" max="16" width="9.77272727272727" style="19" customWidth="1"/>
    <col min="17" max="16384" width="10" style="19"/>
  </cols>
  <sheetData>
    <row r="1" ht="16.35" customHeight="1" spans="1:14">
      <c r="A1" s="20"/>
      <c r="M1" s="31" t="s">
        <v>319</v>
      </c>
      <c r="N1" s="31"/>
    </row>
    <row r="2" ht="44.85" customHeight="1" spans="1:14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2" t="s">
        <v>32</v>
      </c>
      <c r="N3" s="32"/>
    </row>
    <row r="4" ht="42.15" customHeight="1" spans="1:14">
      <c r="A4" s="23" t="s">
        <v>160</v>
      </c>
      <c r="B4" s="23"/>
      <c r="C4" s="23"/>
      <c r="D4" s="23" t="s">
        <v>201</v>
      </c>
      <c r="E4" s="23" t="s">
        <v>202</v>
      </c>
      <c r="F4" s="23" t="s">
        <v>220</v>
      </c>
      <c r="G4" s="23" t="s">
        <v>204</v>
      </c>
      <c r="H4" s="23"/>
      <c r="I4" s="23"/>
      <c r="J4" s="23"/>
      <c r="K4" s="23"/>
      <c r="L4" s="23" t="s">
        <v>208</v>
      </c>
      <c r="M4" s="23"/>
      <c r="N4" s="23"/>
    </row>
    <row r="5" ht="39.6" customHeight="1" spans="1:14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 t="s">
        <v>136</v>
      </c>
      <c r="H5" s="23" t="s">
        <v>320</v>
      </c>
      <c r="I5" s="23" t="s">
        <v>321</v>
      </c>
      <c r="J5" s="23" t="s">
        <v>322</v>
      </c>
      <c r="K5" s="23" t="s">
        <v>323</v>
      </c>
      <c r="L5" s="23" t="s">
        <v>136</v>
      </c>
      <c r="M5" s="23" t="s">
        <v>221</v>
      </c>
      <c r="N5" s="23" t="s">
        <v>324</v>
      </c>
    </row>
    <row r="6" ht="22.95" customHeight="1" spans="1:14">
      <c r="A6" s="24"/>
      <c r="B6" s="24"/>
      <c r="C6" s="24"/>
      <c r="D6" s="24"/>
      <c r="E6" s="24" t="s">
        <v>136</v>
      </c>
      <c r="F6" s="37">
        <v>2198.010064</v>
      </c>
      <c r="G6" s="37">
        <v>2198.010064</v>
      </c>
      <c r="H6" s="37">
        <v>1644.6641</v>
      </c>
      <c r="I6" s="37">
        <v>333.385424</v>
      </c>
      <c r="J6" s="37">
        <v>219.96054</v>
      </c>
      <c r="K6" s="37"/>
      <c r="L6" s="37"/>
      <c r="M6" s="37"/>
      <c r="N6" s="37"/>
    </row>
    <row r="7" ht="22.95" customHeight="1" spans="1:14">
      <c r="A7" s="24"/>
      <c r="B7" s="24"/>
      <c r="C7" s="24"/>
      <c r="D7" s="28" t="s">
        <v>154</v>
      </c>
      <c r="E7" s="28" t="s">
        <v>155</v>
      </c>
      <c r="F7" s="37">
        <v>2198.010064</v>
      </c>
      <c r="G7" s="37">
        <v>2198.010064</v>
      </c>
      <c r="H7" s="37">
        <v>1644.6641</v>
      </c>
      <c r="I7" s="37">
        <v>333.385424</v>
      </c>
      <c r="J7" s="37">
        <v>219.96054</v>
      </c>
      <c r="K7" s="37"/>
      <c r="L7" s="37"/>
      <c r="M7" s="37"/>
      <c r="N7" s="37"/>
    </row>
    <row r="8" ht="22.95" customHeight="1" spans="1:14">
      <c r="A8" s="24"/>
      <c r="B8" s="24"/>
      <c r="C8" s="24"/>
      <c r="D8" s="28" t="s">
        <v>156</v>
      </c>
      <c r="E8" s="28" t="s">
        <v>157</v>
      </c>
      <c r="F8" s="37">
        <v>2198.010064</v>
      </c>
      <c r="G8" s="37">
        <v>2198.010064</v>
      </c>
      <c r="H8" s="37">
        <v>1644.6641</v>
      </c>
      <c r="I8" s="37">
        <v>333.385424</v>
      </c>
      <c r="J8" s="37">
        <v>219.96054</v>
      </c>
      <c r="K8" s="37"/>
      <c r="L8" s="37"/>
      <c r="M8" s="37"/>
      <c r="N8" s="37"/>
    </row>
    <row r="9" ht="22.95" customHeight="1" spans="1:14">
      <c r="A9" s="35" t="s">
        <v>171</v>
      </c>
      <c r="B9" s="35" t="s">
        <v>173</v>
      </c>
      <c r="C9" s="35" t="s">
        <v>173</v>
      </c>
      <c r="D9" s="29" t="s">
        <v>218</v>
      </c>
      <c r="E9" s="33" t="s">
        <v>176</v>
      </c>
      <c r="F9" s="30">
        <v>263.146256</v>
      </c>
      <c r="G9" s="30">
        <v>263.146256</v>
      </c>
      <c r="H9" s="34"/>
      <c r="I9" s="34">
        <v>263.146256</v>
      </c>
      <c r="J9" s="34"/>
      <c r="K9" s="34"/>
      <c r="L9" s="30"/>
      <c r="M9" s="34"/>
      <c r="N9" s="34"/>
    </row>
    <row r="10" ht="22.95" customHeight="1" spans="1:14">
      <c r="A10" s="35" t="s">
        <v>177</v>
      </c>
      <c r="B10" s="35" t="s">
        <v>179</v>
      </c>
      <c r="C10" s="35" t="s">
        <v>181</v>
      </c>
      <c r="D10" s="29" t="s">
        <v>218</v>
      </c>
      <c r="E10" s="33" t="s">
        <v>183</v>
      </c>
      <c r="F10" s="30">
        <v>70.239168</v>
      </c>
      <c r="G10" s="30">
        <v>70.239168</v>
      </c>
      <c r="H10" s="34"/>
      <c r="I10" s="34">
        <v>70.239168</v>
      </c>
      <c r="J10" s="34"/>
      <c r="K10" s="34"/>
      <c r="L10" s="30"/>
      <c r="M10" s="34"/>
      <c r="N10" s="34"/>
    </row>
    <row r="11" ht="22.95" customHeight="1" spans="1:14">
      <c r="A11" s="35" t="s">
        <v>184</v>
      </c>
      <c r="B11" s="35" t="s">
        <v>181</v>
      </c>
      <c r="C11" s="35" t="s">
        <v>181</v>
      </c>
      <c r="D11" s="29" t="s">
        <v>218</v>
      </c>
      <c r="E11" s="33" t="s">
        <v>188</v>
      </c>
      <c r="F11" s="30">
        <v>1644.6641</v>
      </c>
      <c r="G11" s="30">
        <v>1644.6641</v>
      </c>
      <c r="H11" s="34">
        <v>1644.6641</v>
      </c>
      <c r="I11" s="34"/>
      <c r="J11" s="34"/>
      <c r="K11" s="34"/>
      <c r="L11" s="30"/>
      <c r="M11" s="34"/>
      <c r="N11" s="34"/>
    </row>
    <row r="12" ht="22.95" customHeight="1" spans="1:14">
      <c r="A12" s="35" t="s">
        <v>192</v>
      </c>
      <c r="B12" s="35" t="s">
        <v>195</v>
      </c>
      <c r="C12" s="35" t="s">
        <v>181</v>
      </c>
      <c r="D12" s="29" t="s">
        <v>218</v>
      </c>
      <c r="E12" s="33" t="s">
        <v>199</v>
      </c>
      <c r="F12" s="30">
        <v>219.96054</v>
      </c>
      <c r="G12" s="30">
        <v>219.96054</v>
      </c>
      <c r="H12" s="34"/>
      <c r="I12" s="34"/>
      <c r="J12" s="34">
        <v>219.96054</v>
      </c>
      <c r="K12" s="34"/>
      <c r="L12" s="30"/>
      <c r="M12" s="34"/>
      <c r="N12" s="3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I20" sqref="I20"/>
    </sheetView>
  </sheetViews>
  <sheetFormatPr defaultColWidth="10" defaultRowHeight="14"/>
  <cols>
    <col min="1" max="1" width="5" style="19" customWidth="1"/>
    <col min="2" max="2" width="5.10909090909091" style="19" customWidth="1"/>
    <col min="3" max="3" width="5.77272727272727" style="19" customWidth="1"/>
    <col min="4" max="4" width="8" style="19" customWidth="1"/>
    <col min="5" max="5" width="20.1090909090909" style="19" customWidth="1"/>
    <col min="6" max="6" width="14" style="19" customWidth="1"/>
    <col min="7" max="22" width="7.77272727272727" style="19" customWidth="1"/>
    <col min="23" max="24" width="9.77272727272727" style="19" customWidth="1"/>
    <col min="25" max="16384" width="10" style="19"/>
  </cols>
  <sheetData>
    <row r="1" ht="16.35" customHeight="1" spans="1:22">
      <c r="A1" s="20"/>
      <c r="U1" s="31" t="s">
        <v>325</v>
      </c>
      <c r="V1" s="31"/>
    </row>
    <row r="2" ht="50.1" customHeight="1" spans="1:22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ht="24.15" customHeight="1" spans="1:22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32" t="s">
        <v>32</v>
      </c>
      <c r="V3" s="32"/>
    </row>
    <row r="4" ht="26.7" customHeight="1" spans="1:22">
      <c r="A4" s="23" t="s">
        <v>160</v>
      </c>
      <c r="B4" s="23"/>
      <c r="C4" s="23"/>
      <c r="D4" s="23" t="s">
        <v>201</v>
      </c>
      <c r="E4" s="23" t="s">
        <v>202</v>
      </c>
      <c r="F4" s="23" t="s">
        <v>220</v>
      </c>
      <c r="G4" s="23" t="s">
        <v>326</v>
      </c>
      <c r="H4" s="23"/>
      <c r="I4" s="23"/>
      <c r="J4" s="23"/>
      <c r="K4" s="23"/>
      <c r="L4" s="23" t="s">
        <v>327</v>
      </c>
      <c r="M4" s="23"/>
      <c r="N4" s="23"/>
      <c r="O4" s="23"/>
      <c r="P4" s="23"/>
      <c r="Q4" s="23"/>
      <c r="R4" s="23" t="s">
        <v>322</v>
      </c>
      <c r="S4" s="23" t="s">
        <v>328</v>
      </c>
      <c r="T4" s="23"/>
      <c r="U4" s="23"/>
      <c r="V4" s="23"/>
    </row>
    <row r="5" ht="56.1" customHeight="1" spans="1:22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 t="s">
        <v>136</v>
      </c>
      <c r="H5" s="23" t="s">
        <v>329</v>
      </c>
      <c r="I5" s="23" t="s">
        <v>330</v>
      </c>
      <c r="J5" s="23" t="s">
        <v>331</v>
      </c>
      <c r="K5" s="23" t="s">
        <v>332</v>
      </c>
      <c r="L5" s="23" t="s">
        <v>136</v>
      </c>
      <c r="M5" s="23" t="s">
        <v>333</v>
      </c>
      <c r="N5" s="23" t="s">
        <v>334</v>
      </c>
      <c r="O5" s="23" t="s">
        <v>335</v>
      </c>
      <c r="P5" s="23" t="s">
        <v>336</v>
      </c>
      <c r="Q5" s="23" t="s">
        <v>337</v>
      </c>
      <c r="R5" s="23"/>
      <c r="S5" s="23" t="s">
        <v>136</v>
      </c>
      <c r="T5" s="23" t="s">
        <v>338</v>
      </c>
      <c r="U5" s="23" t="s">
        <v>339</v>
      </c>
      <c r="V5" s="23" t="s">
        <v>323</v>
      </c>
    </row>
    <row r="6" ht="22.95" customHeight="1" spans="1:22">
      <c r="A6" s="24"/>
      <c r="B6" s="24"/>
      <c r="C6" s="24"/>
      <c r="D6" s="24"/>
      <c r="E6" s="24" t="s">
        <v>136</v>
      </c>
      <c r="F6" s="27">
        <v>2198.010064</v>
      </c>
      <c r="G6" s="27">
        <v>1644.6641</v>
      </c>
      <c r="H6" s="27">
        <v>819.87</v>
      </c>
      <c r="I6" s="27">
        <v>432.612</v>
      </c>
      <c r="J6" s="27">
        <v>392.1821</v>
      </c>
      <c r="K6" s="27"/>
      <c r="L6" s="27">
        <v>333.385424</v>
      </c>
      <c r="M6" s="27">
        <v>263.146256</v>
      </c>
      <c r="N6" s="27"/>
      <c r="O6" s="27">
        <v>70.239168</v>
      </c>
      <c r="P6" s="27"/>
      <c r="Q6" s="27"/>
      <c r="R6" s="27">
        <v>219.96054</v>
      </c>
      <c r="S6" s="27"/>
      <c r="T6" s="27"/>
      <c r="U6" s="27"/>
      <c r="V6" s="27"/>
    </row>
    <row r="7" ht="22.95" customHeight="1" spans="1:22">
      <c r="A7" s="24"/>
      <c r="B7" s="24"/>
      <c r="C7" s="24"/>
      <c r="D7" s="28" t="s">
        <v>154</v>
      </c>
      <c r="E7" s="28" t="s">
        <v>155</v>
      </c>
      <c r="F7" s="27">
        <v>2198.010064</v>
      </c>
      <c r="G7" s="27">
        <v>1644.6641</v>
      </c>
      <c r="H7" s="27">
        <v>819.87</v>
      </c>
      <c r="I7" s="27">
        <v>432.612</v>
      </c>
      <c r="J7" s="27">
        <v>392.1821</v>
      </c>
      <c r="K7" s="27"/>
      <c r="L7" s="27">
        <v>333.385424</v>
      </c>
      <c r="M7" s="27">
        <v>263.146256</v>
      </c>
      <c r="N7" s="27"/>
      <c r="O7" s="27">
        <v>70.239168</v>
      </c>
      <c r="P7" s="27"/>
      <c r="Q7" s="27"/>
      <c r="R7" s="27">
        <v>219.96054</v>
      </c>
      <c r="S7" s="27"/>
      <c r="T7" s="27"/>
      <c r="U7" s="27"/>
      <c r="V7" s="27"/>
    </row>
    <row r="8" ht="22.95" customHeight="1" spans="1:22">
      <c r="A8" s="24"/>
      <c r="B8" s="24"/>
      <c r="C8" s="24"/>
      <c r="D8" s="28" t="s">
        <v>156</v>
      </c>
      <c r="E8" s="28" t="s">
        <v>157</v>
      </c>
      <c r="F8" s="27">
        <v>2198.010064</v>
      </c>
      <c r="G8" s="27">
        <v>1644.6641</v>
      </c>
      <c r="H8" s="27">
        <v>819.87</v>
      </c>
      <c r="I8" s="27">
        <v>432.612</v>
      </c>
      <c r="J8" s="27">
        <v>392.1821</v>
      </c>
      <c r="K8" s="27"/>
      <c r="L8" s="27">
        <v>333.385424</v>
      </c>
      <c r="M8" s="27">
        <v>263.146256</v>
      </c>
      <c r="N8" s="27"/>
      <c r="O8" s="27">
        <v>70.239168</v>
      </c>
      <c r="P8" s="27"/>
      <c r="Q8" s="27"/>
      <c r="R8" s="27">
        <v>219.96054</v>
      </c>
      <c r="S8" s="27"/>
      <c r="T8" s="27"/>
      <c r="U8" s="27"/>
      <c r="V8" s="27"/>
    </row>
    <row r="9" ht="22.95" customHeight="1" spans="1:22">
      <c r="A9" s="35" t="s">
        <v>171</v>
      </c>
      <c r="B9" s="35" t="s">
        <v>173</v>
      </c>
      <c r="C9" s="35" t="s">
        <v>173</v>
      </c>
      <c r="D9" s="29" t="s">
        <v>218</v>
      </c>
      <c r="E9" s="33" t="s">
        <v>176</v>
      </c>
      <c r="F9" s="30">
        <v>263.146256</v>
      </c>
      <c r="G9" s="34"/>
      <c r="H9" s="34"/>
      <c r="I9" s="34"/>
      <c r="J9" s="34"/>
      <c r="K9" s="34"/>
      <c r="L9" s="30">
        <v>263.146256</v>
      </c>
      <c r="M9" s="34">
        <v>263.146256</v>
      </c>
      <c r="N9" s="34"/>
      <c r="O9" s="34"/>
      <c r="P9" s="34"/>
      <c r="Q9" s="34"/>
      <c r="R9" s="34"/>
      <c r="S9" s="30"/>
      <c r="T9" s="34"/>
      <c r="U9" s="34"/>
      <c r="V9" s="34"/>
    </row>
    <row r="10" ht="22.95" customHeight="1" spans="1:22">
      <c r="A10" s="35" t="s">
        <v>177</v>
      </c>
      <c r="B10" s="35" t="s">
        <v>179</v>
      </c>
      <c r="C10" s="35" t="s">
        <v>181</v>
      </c>
      <c r="D10" s="29" t="s">
        <v>218</v>
      </c>
      <c r="E10" s="33" t="s">
        <v>183</v>
      </c>
      <c r="F10" s="30">
        <v>70.239168</v>
      </c>
      <c r="G10" s="34"/>
      <c r="H10" s="34"/>
      <c r="I10" s="34"/>
      <c r="J10" s="34"/>
      <c r="K10" s="34"/>
      <c r="L10" s="30">
        <v>70.239168</v>
      </c>
      <c r="M10" s="34"/>
      <c r="N10" s="34"/>
      <c r="O10" s="34">
        <v>70.239168</v>
      </c>
      <c r="P10" s="34"/>
      <c r="Q10" s="34"/>
      <c r="R10" s="34"/>
      <c r="S10" s="30"/>
      <c r="T10" s="34"/>
      <c r="U10" s="34"/>
      <c r="V10" s="34"/>
    </row>
    <row r="11" ht="22.95" customHeight="1" spans="1:22">
      <c r="A11" s="35" t="s">
        <v>184</v>
      </c>
      <c r="B11" s="35" t="s">
        <v>181</v>
      </c>
      <c r="C11" s="35" t="s">
        <v>181</v>
      </c>
      <c r="D11" s="29" t="s">
        <v>218</v>
      </c>
      <c r="E11" s="33" t="s">
        <v>188</v>
      </c>
      <c r="F11" s="30">
        <v>1644.6641</v>
      </c>
      <c r="G11" s="34">
        <v>1644.6641</v>
      </c>
      <c r="H11" s="34">
        <v>819.87</v>
      </c>
      <c r="I11" s="34">
        <v>432.612</v>
      </c>
      <c r="J11" s="34">
        <v>392.1821</v>
      </c>
      <c r="K11" s="34"/>
      <c r="L11" s="30"/>
      <c r="M11" s="34"/>
      <c r="N11" s="34"/>
      <c r="O11" s="34"/>
      <c r="P11" s="34"/>
      <c r="Q11" s="34"/>
      <c r="R11" s="34"/>
      <c r="S11" s="30"/>
      <c r="T11" s="34"/>
      <c r="U11" s="34"/>
      <c r="V11" s="34"/>
    </row>
    <row r="12" ht="22.95" customHeight="1" spans="1:22">
      <c r="A12" s="35" t="s">
        <v>192</v>
      </c>
      <c r="B12" s="35" t="s">
        <v>195</v>
      </c>
      <c r="C12" s="35" t="s">
        <v>181</v>
      </c>
      <c r="D12" s="29" t="s">
        <v>218</v>
      </c>
      <c r="E12" s="33" t="s">
        <v>199</v>
      </c>
      <c r="F12" s="30">
        <v>219.96054</v>
      </c>
      <c r="G12" s="34"/>
      <c r="H12" s="34"/>
      <c r="I12" s="34"/>
      <c r="J12" s="34"/>
      <c r="K12" s="34"/>
      <c r="L12" s="30"/>
      <c r="M12" s="34"/>
      <c r="N12" s="34"/>
      <c r="O12" s="34"/>
      <c r="P12" s="34"/>
      <c r="Q12" s="34"/>
      <c r="R12" s="34">
        <v>219.96054</v>
      </c>
      <c r="S12" s="30"/>
      <c r="T12" s="34"/>
      <c r="U12" s="34"/>
      <c r="V12" s="3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E1" workbookViewId="0">
      <selection activeCell="F20" sqref="F20"/>
    </sheetView>
  </sheetViews>
  <sheetFormatPr defaultColWidth="10" defaultRowHeight="14"/>
  <cols>
    <col min="1" max="1" width="4.77272727272727" style="19" customWidth="1"/>
    <col min="2" max="2" width="5.88181818181818" style="19" customWidth="1"/>
    <col min="3" max="3" width="7.66363636363636" style="19" customWidth="1"/>
    <col min="4" max="4" width="12.4454545454545" style="19" customWidth="1"/>
    <col min="5" max="5" width="29.8818181818182" style="19" customWidth="1"/>
    <col min="6" max="6" width="16.3363636363636" style="19" customWidth="1"/>
    <col min="7" max="7" width="13.3363636363636" style="19" customWidth="1"/>
    <col min="8" max="8" width="11.1090909090909" style="19" customWidth="1"/>
    <col min="9" max="9" width="12.1090909090909" style="19" customWidth="1"/>
    <col min="10" max="10" width="12" style="19" customWidth="1"/>
    <col min="11" max="11" width="11.4454545454545" style="19" customWidth="1"/>
    <col min="12" max="13" width="9.77272727272727" style="19" customWidth="1"/>
    <col min="14" max="16384" width="10" style="19"/>
  </cols>
  <sheetData>
    <row r="1" ht="16.35" customHeight="1" spans="1:11">
      <c r="A1" s="20"/>
      <c r="K1" s="31" t="s">
        <v>340</v>
      </c>
    </row>
    <row r="2" ht="46.5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8.15" customHeight="1" spans="1:1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32" t="s">
        <v>32</v>
      </c>
      <c r="K3" s="32"/>
    </row>
    <row r="4" ht="23.25" customHeight="1" spans="1:11">
      <c r="A4" s="23" t="s">
        <v>160</v>
      </c>
      <c r="B4" s="23"/>
      <c r="C4" s="23"/>
      <c r="D4" s="23" t="s">
        <v>201</v>
      </c>
      <c r="E4" s="23" t="s">
        <v>202</v>
      </c>
      <c r="F4" s="23" t="s">
        <v>341</v>
      </c>
      <c r="G4" s="23" t="s">
        <v>342</v>
      </c>
      <c r="H4" s="23" t="s">
        <v>343</v>
      </c>
      <c r="I4" s="23" t="s">
        <v>344</v>
      </c>
      <c r="J4" s="23" t="s">
        <v>345</v>
      </c>
      <c r="K4" s="23" t="s">
        <v>346</v>
      </c>
    </row>
    <row r="5" ht="23.25" customHeight="1" spans="1:11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/>
      <c r="H5" s="23"/>
      <c r="I5" s="23"/>
      <c r="J5" s="23"/>
      <c r="K5" s="23"/>
    </row>
    <row r="6" ht="22.95" customHeight="1" spans="1:11">
      <c r="A6" s="24"/>
      <c r="B6" s="24"/>
      <c r="C6" s="24"/>
      <c r="D6" s="24"/>
      <c r="E6" s="24" t="s">
        <v>136</v>
      </c>
      <c r="F6" s="27">
        <v>2.412</v>
      </c>
      <c r="G6" s="27">
        <v>2.412</v>
      </c>
      <c r="H6" s="27"/>
      <c r="I6" s="27"/>
      <c r="J6" s="27"/>
      <c r="K6" s="27"/>
    </row>
    <row r="7" ht="22.95" customHeight="1" spans="1:11">
      <c r="A7" s="24"/>
      <c r="B7" s="24"/>
      <c r="C7" s="24"/>
      <c r="D7" s="28" t="s">
        <v>154</v>
      </c>
      <c r="E7" s="28" t="s">
        <v>155</v>
      </c>
      <c r="F7" s="27">
        <v>2.412</v>
      </c>
      <c r="G7" s="27">
        <v>2.412</v>
      </c>
      <c r="H7" s="27"/>
      <c r="I7" s="27"/>
      <c r="J7" s="27"/>
      <c r="K7" s="27"/>
    </row>
    <row r="8" ht="22.95" customHeight="1" spans="1:11">
      <c r="A8" s="24"/>
      <c r="B8" s="24"/>
      <c r="C8" s="24"/>
      <c r="D8" s="28" t="s">
        <v>156</v>
      </c>
      <c r="E8" s="28" t="s">
        <v>157</v>
      </c>
      <c r="F8" s="27">
        <v>2.412</v>
      </c>
      <c r="G8" s="27">
        <v>2.412</v>
      </c>
      <c r="H8" s="27"/>
      <c r="I8" s="27"/>
      <c r="J8" s="27"/>
      <c r="K8" s="27"/>
    </row>
    <row r="9" ht="22.95" customHeight="1" spans="1:11">
      <c r="A9" s="35" t="s">
        <v>184</v>
      </c>
      <c r="B9" s="35" t="s">
        <v>181</v>
      </c>
      <c r="C9" s="35" t="s">
        <v>181</v>
      </c>
      <c r="D9" s="29" t="s">
        <v>218</v>
      </c>
      <c r="E9" s="33" t="s">
        <v>188</v>
      </c>
      <c r="F9" s="30">
        <v>2.412</v>
      </c>
      <c r="G9" s="34">
        <v>2.412</v>
      </c>
      <c r="H9" s="34"/>
      <c r="I9" s="34"/>
      <c r="J9" s="34"/>
      <c r="K9" s="3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21" sqref="F21"/>
    </sheetView>
  </sheetViews>
  <sheetFormatPr defaultColWidth="10" defaultRowHeight="14"/>
  <cols>
    <col min="1" max="1" width="4.77272727272727" style="19" customWidth="1"/>
    <col min="2" max="2" width="5.33636363636364" style="19" customWidth="1"/>
    <col min="3" max="3" width="6" style="19" customWidth="1"/>
    <col min="4" max="4" width="9.77272727272727" style="19" customWidth="1"/>
    <col min="5" max="5" width="20.1090909090909" style="19" customWidth="1"/>
    <col min="6" max="18" width="7.77272727272727" style="19" customWidth="1"/>
    <col min="19" max="20" width="9.77272727272727" style="19" customWidth="1"/>
    <col min="21" max="16384" width="10" style="19"/>
  </cols>
  <sheetData>
    <row r="1" ht="16.35" customHeight="1" spans="1:18">
      <c r="A1" s="20"/>
      <c r="Q1" s="31" t="s">
        <v>347</v>
      </c>
      <c r="R1" s="31"/>
    </row>
    <row r="2" ht="40.5" customHeight="1" spans="1:18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2" t="s">
        <v>32</v>
      </c>
      <c r="R3" s="32"/>
    </row>
    <row r="4" ht="24.15" customHeight="1" spans="1:18">
      <c r="A4" s="23" t="s">
        <v>160</v>
      </c>
      <c r="B4" s="23"/>
      <c r="C4" s="23"/>
      <c r="D4" s="23" t="s">
        <v>201</v>
      </c>
      <c r="E4" s="23" t="s">
        <v>202</v>
      </c>
      <c r="F4" s="23" t="s">
        <v>341</v>
      </c>
      <c r="G4" s="23" t="s">
        <v>348</v>
      </c>
      <c r="H4" s="23" t="s">
        <v>349</v>
      </c>
      <c r="I4" s="23" t="s">
        <v>350</v>
      </c>
      <c r="J4" s="23" t="s">
        <v>351</v>
      </c>
      <c r="K4" s="23" t="s">
        <v>352</v>
      </c>
      <c r="L4" s="23" t="s">
        <v>353</v>
      </c>
      <c r="M4" s="23" t="s">
        <v>354</v>
      </c>
      <c r="N4" s="23" t="s">
        <v>343</v>
      </c>
      <c r="O4" s="23" t="s">
        <v>355</v>
      </c>
      <c r="P4" s="23" t="s">
        <v>356</v>
      </c>
      <c r="Q4" s="23" t="s">
        <v>344</v>
      </c>
      <c r="R4" s="23" t="s">
        <v>346</v>
      </c>
    </row>
    <row r="5" ht="21.6" customHeight="1" spans="1:18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5" customHeight="1" spans="1:18">
      <c r="A6" s="24"/>
      <c r="B6" s="24"/>
      <c r="C6" s="24"/>
      <c r="D6" s="24"/>
      <c r="E6" s="24" t="s">
        <v>136</v>
      </c>
      <c r="F6" s="27">
        <v>2.412</v>
      </c>
      <c r="G6" s="27"/>
      <c r="H6" s="27"/>
      <c r="I6" s="27"/>
      <c r="J6" s="27"/>
      <c r="K6" s="27">
        <v>2.412</v>
      </c>
      <c r="L6" s="27"/>
      <c r="M6" s="27"/>
      <c r="N6" s="27"/>
      <c r="O6" s="27"/>
      <c r="P6" s="27"/>
      <c r="Q6" s="27"/>
      <c r="R6" s="27"/>
    </row>
    <row r="7" ht="22.95" customHeight="1" spans="1:18">
      <c r="A7" s="24"/>
      <c r="B7" s="24"/>
      <c r="C7" s="24"/>
      <c r="D7" s="28" t="s">
        <v>154</v>
      </c>
      <c r="E7" s="28" t="s">
        <v>155</v>
      </c>
      <c r="F7" s="27">
        <v>2.412</v>
      </c>
      <c r="G7" s="27"/>
      <c r="H7" s="27"/>
      <c r="I7" s="27"/>
      <c r="J7" s="27"/>
      <c r="K7" s="27">
        <v>2.412</v>
      </c>
      <c r="L7" s="27"/>
      <c r="M7" s="27"/>
      <c r="N7" s="27"/>
      <c r="O7" s="27"/>
      <c r="P7" s="27"/>
      <c r="Q7" s="27"/>
      <c r="R7" s="27"/>
    </row>
    <row r="8" ht="22.95" customHeight="1" spans="1:18">
      <c r="A8" s="24"/>
      <c r="B8" s="24"/>
      <c r="C8" s="24"/>
      <c r="D8" s="28" t="s">
        <v>156</v>
      </c>
      <c r="E8" s="28" t="s">
        <v>157</v>
      </c>
      <c r="F8" s="27">
        <v>2.412</v>
      </c>
      <c r="G8" s="27"/>
      <c r="H8" s="27"/>
      <c r="I8" s="27"/>
      <c r="J8" s="27"/>
      <c r="K8" s="27">
        <v>2.412</v>
      </c>
      <c r="L8" s="27"/>
      <c r="M8" s="27"/>
      <c r="N8" s="27"/>
      <c r="O8" s="27"/>
      <c r="P8" s="27"/>
      <c r="Q8" s="27"/>
      <c r="R8" s="27"/>
    </row>
    <row r="9" ht="22.95" customHeight="1" spans="1:18">
      <c r="A9" s="35" t="s">
        <v>184</v>
      </c>
      <c r="B9" s="35" t="s">
        <v>181</v>
      </c>
      <c r="C9" s="35" t="s">
        <v>181</v>
      </c>
      <c r="D9" s="29" t="s">
        <v>218</v>
      </c>
      <c r="E9" s="33" t="s">
        <v>188</v>
      </c>
      <c r="F9" s="30">
        <v>2.412</v>
      </c>
      <c r="G9" s="34"/>
      <c r="H9" s="34"/>
      <c r="I9" s="34"/>
      <c r="J9" s="34"/>
      <c r="K9" s="34">
        <v>2.412</v>
      </c>
      <c r="L9" s="34"/>
      <c r="M9" s="34"/>
      <c r="N9" s="34"/>
      <c r="O9" s="34"/>
      <c r="P9" s="34"/>
      <c r="Q9" s="34"/>
      <c r="R9" s="3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20" sqref="E20"/>
    </sheetView>
  </sheetViews>
  <sheetFormatPr defaultColWidth="10" defaultRowHeight="14"/>
  <cols>
    <col min="1" max="1" width="3.66363636363636" style="19" customWidth="1"/>
    <col min="2" max="2" width="4.66363636363636" style="19" customWidth="1"/>
    <col min="3" max="3" width="5.21818181818182" style="19" customWidth="1"/>
    <col min="4" max="4" width="7" style="19" customWidth="1"/>
    <col min="5" max="5" width="15.8818181818182" style="19" customWidth="1"/>
    <col min="6" max="6" width="9.66363636363636" style="19" customWidth="1"/>
    <col min="7" max="7" width="8.33636363636364" style="19" customWidth="1"/>
    <col min="8" max="17" width="7.10909090909091" style="19" customWidth="1"/>
    <col min="18" max="18" width="8.44545454545455" style="19" customWidth="1"/>
    <col min="19" max="20" width="7.10909090909091" style="19" customWidth="1"/>
    <col min="21" max="22" width="9.77272727272727" style="19" customWidth="1"/>
    <col min="23" max="16384" width="10" style="19"/>
  </cols>
  <sheetData>
    <row r="1" ht="16.35" customHeight="1" spans="1:20">
      <c r="A1" s="20"/>
      <c r="S1" s="31" t="s">
        <v>357</v>
      </c>
      <c r="T1" s="31"/>
    </row>
    <row r="2" ht="36.15" customHeight="1" spans="1:2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32</v>
      </c>
      <c r="T3" s="32"/>
    </row>
    <row r="4" ht="28.5" customHeight="1" spans="1:20">
      <c r="A4" s="23" t="s">
        <v>160</v>
      </c>
      <c r="B4" s="23"/>
      <c r="C4" s="23"/>
      <c r="D4" s="23" t="s">
        <v>201</v>
      </c>
      <c r="E4" s="23" t="s">
        <v>202</v>
      </c>
      <c r="F4" s="23" t="s">
        <v>341</v>
      </c>
      <c r="G4" s="23" t="s">
        <v>205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208</v>
      </c>
      <c r="S4" s="23"/>
      <c r="T4" s="23"/>
    </row>
    <row r="5" ht="36.15" customHeight="1" spans="1:20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 t="s">
        <v>136</v>
      </c>
      <c r="H5" s="23" t="s">
        <v>358</v>
      </c>
      <c r="I5" s="23" t="s">
        <v>359</v>
      </c>
      <c r="J5" s="23" t="s">
        <v>360</v>
      </c>
      <c r="K5" s="23" t="s">
        <v>361</v>
      </c>
      <c r="L5" s="23" t="s">
        <v>362</v>
      </c>
      <c r="M5" s="23" t="s">
        <v>363</v>
      </c>
      <c r="N5" s="23" t="s">
        <v>364</v>
      </c>
      <c r="O5" s="23" t="s">
        <v>365</v>
      </c>
      <c r="P5" s="23" t="s">
        <v>366</v>
      </c>
      <c r="Q5" s="23" t="s">
        <v>367</v>
      </c>
      <c r="R5" s="23" t="s">
        <v>136</v>
      </c>
      <c r="S5" s="23" t="s">
        <v>281</v>
      </c>
      <c r="T5" s="23" t="s">
        <v>324</v>
      </c>
    </row>
    <row r="6" ht="22.95" customHeight="1" spans="1:20">
      <c r="A6" s="24"/>
      <c r="B6" s="24"/>
      <c r="C6" s="24"/>
      <c r="D6" s="24"/>
      <c r="E6" s="24" t="s">
        <v>136</v>
      </c>
      <c r="F6" s="37">
        <v>150.7502</v>
      </c>
      <c r="G6" s="37">
        <v>150.7502</v>
      </c>
      <c r="H6" s="37">
        <v>150.7502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2.95" customHeight="1" spans="1:20">
      <c r="A7" s="24"/>
      <c r="B7" s="24"/>
      <c r="C7" s="24"/>
      <c r="D7" s="28" t="s">
        <v>154</v>
      </c>
      <c r="E7" s="28" t="s">
        <v>155</v>
      </c>
      <c r="F7" s="37">
        <v>150.7502</v>
      </c>
      <c r="G7" s="37">
        <v>150.7502</v>
      </c>
      <c r="H7" s="37">
        <v>150.7502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95" customHeight="1" spans="1:20">
      <c r="A8" s="24"/>
      <c r="B8" s="24"/>
      <c r="C8" s="24"/>
      <c r="D8" s="28" t="s">
        <v>156</v>
      </c>
      <c r="E8" s="28" t="s">
        <v>157</v>
      </c>
      <c r="F8" s="37">
        <v>150.7502</v>
      </c>
      <c r="G8" s="37">
        <v>150.7502</v>
      </c>
      <c r="H8" s="37">
        <v>150.7502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95" customHeight="1" spans="1:20">
      <c r="A9" s="35" t="s">
        <v>184</v>
      </c>
      <c r="B9" s="35" t="s">
        <v>181</v>
      </c>
      <c r="C9" s="35" t="s">
        <v>181</v>
      </c>
      <c r="D9" s="29" t="s">
        <v>218</v>
      </c>
      <c r="E9" s="33" t="s">
        <v>188</v>
      </c>
      <c r="F9" s="30">
        <v>150.7502</v>
      </c>
      <c r="G9" s="34">
        <v>150.7502</v>
      </c>
      <c r="H9" s="34">
        <v>150.7502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B1" workbookViewId="0">
      <selection activeCell="E17" sqref="E17"/>
    </sheetView>
  </sheetViews>
  <sheetFormatPr defaultColWidth="10" defaultRowHeight="14"/>
  <cols>
    <col min="1" max="1" width="5.21818181818182" style="19" customWidth="1"/>
    <col min="2" max="2" width="5.66363636363636" style="19" customWidth="1"/>
    <col min="3" max="3" width="5.88181818181818" style="19" customWidth="1"/>
    <col min="4" max="4" width="10.1090909090909" style="19" customWidth="1"/>
    <col min="5" max="5" width="18.1090909090909" style="19" customWidth="1"/>
    <col min="6" max="6" width="10.7727272727273" style="19" customWidth="1"/>
    <col min="7" max="33" width="7.10909090909091" style="19" customWidth="1"/>
    <col min="34" max="35" width="9.77272727272727" style="19" customWidth="1"/>
    <col min="36" max="16384" width="10" style="19"/>
  </cols>
  <sheetData>
    <row r="1" ht="13.95" customHeight="1" spans="1:33">
      <c r="A1" s="20"/>
      <c r="F1" s="20"/>
      <c r="AF1" s="31" t="s">
        <v>368</v>
      </c>
      <c r="AG1" s="31"/>
    </row>
    <row r="2" ht="43.95" customHeight="1" spans="1:33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2" t="s">
        <v>32</v>
      </c>
      <c r="AG3" s="32"/>
    </row>
    <row r="4" ht="24.9" customHeight="1" spans="1:33">
      <c r="A4" s="23" t="s">
        <v>160</v>
      </c>
      <c r="B4" s="23"/>
      <c r="C4" s="23"/>
      <c r="D4" s="23" t="s">
        <v>201</v>
      </c>
      <c r="E4" s="23" t="s">
        <v>202</v>
      </c>
      <c r="F4" s="23" t="s">
        <v>369</v>
      </c>
      <c r="G4" s="23" t="s">
        <v>370</v>
      </c>
      <c r="H4" s="23" t="s">
        <v>371</v>
      </c>
      <c r="I4" s="23" t="s">
        <v>372</v>
      </c>
      <c r="J4" s="23" t="s">
        <v>373</v>
      </c>
      <c r="K4" s="23" t="s">
        <v>374</v>
      </c>
      <c r="L4" s="23" t="s">
        <v>375</v>
      </c>
      <c r="M4" s="23" t="s">
        <v>376</v>
      </c>
      <c r="N4" s="23" t="s">
        <v>377</v>
      </c>
      <c r="O4" s="23" t="s">
        <v>378</v>
      </c>
      <c r="P4" s="23" t="s">
        <v>379</v>
      </c>
      <c r="Q4" s="23" t="s">
        <v>364</v>
      </c>
      <c r="R4" s="23" t="s">
        <v>366</v>
      </c>
      <c r="S4" s="23" t="s">
        <v>380</v>
      </c>
      <c r="T4" s="23" t="s">
        <v>359</v>
      </c>
      <c r="U4" s="23" t="s">
        <v>360</v>
      </c>
      <c r="V4" s="23" t="s">
        <v>363</v>
      </c>
      <c r="W4" s="23" t="s">
        <v>381</v>
      </c>
      <c r="X4" s="23" t="s">
        <v>382</v>
      </c>
      <c r="Y4" s="23" t="s">
        <v>383</v>
      </c>
      <c r="Z4" s="23" t="s">
        <v>384</v>
      </c>
      <c r="AA4" s="23" t="s">
        <v>362</v>
      </c>
      <c r="AB4" s="23" t="s">
        <v>385</v>
      </c>
      <c r="AC4" s="23" t="s">
        <v>386</v>
      </c>
      <c r="AD4" s="23" t="s">
        <v>365</v>
      </c>
      <c r="AE4" s="23" t="s">
        <v>387</v>
      </c>
      <c r="AF4" s="23" t="s">
        <v>388</v>
      </c>
      <c r="AG4" s="23" t="s">
        <v>367</v>
      </c>
    </row>
    <row r="5" ht="21.6" customHeight="1" spans="1:33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5" customHeight="1" spans="1:33">
      <c r="A6" s="25"/>
      <c r="B6" s="36"/>
      <c r="C6" s="36"/>
      <c r="D6" s="33"/>
      <c r="E6" s="33" t="s">
        <v>136</v>
      </c>
      <c r="F6" s="37">
        <v>150.7502</v>
      </c>
      <c r="G6" s="37">
        <v>59.1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>
        <v>36.6601</v>
      </c>
      <c r="AC6" s="37">
        <v>54.9901</v>
      </c>
      <c r="AD6" s="37"/>
      <c r="AE6" s="37"/>
      <c r="AF6" s="37"/>
      <c r="AG6" s="37"/>
    </row>
    <row r="7" ht="22.95" customHeight="1" spans="1:33">
      <c r="A7" s="24"/>
      <c r="B7" s="24"/>
      <c r="C7" s="24"/>
      <c r="D7" s="28" t="s">
        <v>154</v>
      </c>
      <c r="E7" s="28" t="s">
        <v>155</v>
      </c>
      <c r="F7" s="37">
        <v>150.7502</v>
      </c>
      <c r="G7" s="37">
        <v>59.1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>
        <v>36.6601</v>
      </c>
      <c r="AC7" s="37">
        <v>54.9901</v>
      </c>
      <c r="AD7" s="37"/>
      <c r="AE7" s="37"/>
      <c r="AF7" s="37"/>
      <c r="AG7" s="37"/>
    </row>
    <row r="8" ht="22.95" customHeight="1" spans="1:33">
      <c r="A8" s="24"/>
      <c r="B8" s="24"/>
      <c r="C8" s="24"/>
      <c r="D8" s="28" t="s">
        <v>156</v>
      </c>
      <c r="E8" s="28" t="s">
        <v>157</v>
      </c>
      <c r="F8" s="37">
        <v>150.7502</v>
      </c>
      <c r="G8" s="37">
        <v>59.1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>
        <v>36.6601</v>
      </c>
      <c r="AC8" s="37">
        <v>54.9901</v>
      </c>
      <c r="AD8" s="37"/>
      <c r="AE8" s="37"/>
      <c r="AF8" s="37"/>
      <c r="AG8" s="37"/>
    </row>
    <row r="9" ht="22.95" customHeight="1" spans="1:33">
      <c r="A9" s="35" t="s">
        <v>184</v>
      </c>
      <c r="B9" s="35" t="s">
        <v>181</v>
      </c>
      <c r="C9" s="35" t="s">
        <v>181</v>
      </c>
      <c r="D9" s="29" t="s">
        <v>218</v>
      </c>
      <c r="E9" s="33" t="s">
        <v>188</v>
      </c>
      <c r="F9" s="34">
        <v>150.7502</v>
      </c>
      <c r="G9" s="34">
        <v>59.1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>
        <v>36.6601</v>
      </c>
      <c r="AC9" s="34">
        <v>54.9901</v>
      </c>
      <c r="AD9" s="34"/>
      <c r="AE9" s="34"/>
      <c r="AF9" s="34"/>
      <c r="AG9" s="3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26" sqref="B26"/>
    </sheetView>
  </sheetViews>
  <sheetFormatPr defaultColWidth="10" defaultRowHeight="14" outlineLevelRow="7" outlineLevelCol="7"/>
  <cols>
    <col min="1" max="1" width="12.8818181818182" style="19" customWidth="1"/>
    <col min="2" max="2" width="29.7727272727273" style="19" customWidth="1"/>
    <col min="3" max="3" width="20.7727272727273" style="19" customWidth="1"/>
    <col min="4" max="4" width="12.3363636363636" style="19" customWidth="1"/>
    <col min="5" max="5" width="10.3363636363636" style="19" customWidth="1"/>
    <col min="6" max="6" width="14.1090909090909" style="19" customWidth="1"/>
    <col min="7" max="8" width="13.7727272727273" style="19" customWidth="1"/>
    <col min="9" max="9" width="9.77272727272727" style="19" customWidth="1"/>
    <col min="10" max="16384" width="10" style="19"/>
  </cols>
  <sheetData>
    <row r="1" ht="16.35" customHeight="1" spans="1:8">
      <c r="A1" s="20"/>
      <c r="G1" s="31" t="s">
        <v>389</v>
      </c>
      <c r="H1" s="31"/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31</v>
      </c>
      <c r="B3" s="22"/>
      <c r="C3" s="22"/>
      <c r="D3" s="22"/>
      <c r="E3" s="22"/>
      <c r="F3" s="22"/>
      <c r="G3" s="22"/>
      <c r="H3" s="32" t="s">
        <v>32</v>
      </c>
    </row>
    <row r="4" ht="23.25" customHeight="1" spans="1:8">
      <c r="A4" s="23" t="s">
        <v>390</v>
      </c>
      <c r="B4" s="23" t="s">
        <v>391</v>
      </c>
      <c r="C4" s="23" t="s">
        <v>392</v>
      </c>
      <c r="D4" s="23" t="s">
        <v>393</v>
      </c>
      <c r="E4" s="23" t="s">
        <v>394</v>
      </c>
      <c r="F4" s="23"/>
      <c r="G4" s="23"/>
      <c r="H4" s="23" t="s">
        <v>395</v>
      </c>
    </row>
    <row r="5" ht="25.95" customHeight="1" spans="1:8">
      <c r="A5" s="23"/>
      <c r="B5" s="23"/>
      <c r="C5" s="23"/>
      <c r="D5" s="23"/>
      <c r="E5" s="23" t="s">
        <v>138</v>
      </c>
      <c r="F5" s="23" t="s">
        <v>396</v>
      </c>
      <c r="G5" s="23" t="s">
        <v>397</v>
      </c>
      <c r="H5" s="23"/>
    </row>
    <row r="6" ht="22.95" customHeight="1" spans="1:8">
      <c r="A6" s="24"/>
      <c r="B6" s="24" t="s">
        <v>136</v>
      </c>
      <c r="C6" s="27">
        <v>8.5</v>
      </c>
      <c r="D6" s="27"/>
      <c r="E6" s="27"/>
      <c r="F6" s="27"/>
      <c r="G6" s="27"/>
      <c r="H6" s="27">
        <v>8.5</v>
      </c>
    </row>
    <row r="7" ht="22.95" customHeight="1" spans="1:8">
      <c r="A7" s="28" t="s">
        <v>154</v>
      </c>
      <c r="B7" s="28" t="s">
        <v>155</v>
      </c>
      <c r="C7" s="27">
        <v>8.5</v>
      </c>
      <c r="D7" s="27"/>
      <c r="E7" s="27"/>
      <c r="F7" s="27"/>
      <c r="G7" s="27"/>
      <c r="H7" s="27">
        <v>8.5</v>
      </c>
    </row>
    <row r="8" ht="22.95" customHeight="1" spans="1:8">
      <c r="A8" s="29" t="s">
        <v>156</v>
      </c>
      <c r="B8" s="29" t="s">
        <v>157</v>
      </c>
      <c r="C8" s="34">
        <v>8.5</v>
      </c>
      <c r="D8" s="34"/>
      <c r="E8" s="30"/>
      <c r="F8" s="34"/>
      <c r="G8" s="34"/>
      <c r="H8" s="34">
        <v>8.5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6" sqref="G16"/>
    </sheetView>
  </sheetViews>
  <sheetFormatPr defaultColWidth="10" defaultRowHeight="14" outlineLevelCol="7"/>
  <cols>
    <col min="1" max="1" width="11.3363636363636" style="19" customWidth="1"/>
    <col min="2" max="2" width="24.8818181818182" style="19" customWidth="1"/>
    <col min="3" max="3" width="16.1090909090909" style="19" customWidth="1"/>
    <col min="4" max="4" width="12.8818181818182" style="19" customWidth="1"/>
    <col min="5" max="5" width="12.7727272727273" style="19" customWidth="1"/>
    <col min="6" max="6" width="13.8818181818182" style="19" customWidth="1"/>
    <col min="7" max="7" width="14.1090909090909" style="19" customWidth="1"/>
    <col min="8" max="8" width="16.2181818181818" style="19" customWidth="1"/>
    <col min="9" max="9" width="9.77272727272727" style="19" customWidth="1"/>
    <col min="10" max="16384" width="10" style="19"/>
  </cols>
  <sheetData>
    <row r="1" ht="16.35" customHeight="1" spans="1:8">
      <c r="A1" s="20"/>
      <c r="G1" s="31" t="s">
        <v>398</v>
      </c>
      <c r="H1" s="31"/>
    </row>
    <row r="2" ht="38.85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31</v>
      </c>
      <c r="B3" s="22"/>
      <c r="C3" s="22"/>
      <c r="D3" s="22"/>
      <c r="E3" s="22"/>
      <c r="F3" s="22"/>
      <c r="G3" s="22"/>
      <c r="H3" s="32" t="s">
        <v>32</v>
      </c>
    </row>
    <row r="4" ht="23.25" customHeight="1" spans="1:8">
      <c r="A4" s="23" t="s">
        <v>161</v>
      </c>
      <c r="B4" s="23" t="s">
        <v>162</v>
      </c>
      <c r="C4" s="23" t="s">
        <v>136</v>
      </c>
      <c r="D4" s="23" t="s">
        <v>399</v>
      </c>
      <c r="E4" s="23"/>
      <c r="F4" s="23"/>
      <c r="G4" s="23"/>
      <c r="H4" s="23" t="s">
        <v>164</v>
      </c>
    </row>
    <row r="5" ht="19.95" customHeight="1" spans="1:8">
      <c r="A5" s="23"/>
      <c r="B5" s="23"/>
      <c r="C5" s="23"/>
      <c r="D5" s="23" t="s">
        <v>138</v>
      </c>
      <c r="E5" s="23" t="s">
        <v>242</v>
      </c>
      <c r="F5" s="23"/>
      <c r="G5" s="23" t="s">
        <v>243</v>
      </c>
      <c r="H5" s="23"/>
    </row>
    <row r="6" ht="27.6" customHeight="1" spans="1:8">
      <c r="A6" s="23"/>
      <c r="B6" s="23"/>
      <c r="C6" s="23"/>
      <c r="D6" s="23"/>
      <c r="E6" s="23" t="s">
        <v>221</v>
      </c>
      <c r="F6" s="23" t="s">
        <v>212</v>
      </c>
      <c r="G6" s="23"/>
      <c r="H6" s="23"/>
    </row>
    <row r="7" ht="22.95" customHeight="1" spans="1:8">
      <c r="A7" s="24"/>
      <c r="B7" s="25" t="s">
        <v>136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</row>
    <row r="8" ht="22.95" customHeight="1" spans="1:8">
      <c r="A8" s="28"/>
      <c r="B8" s="28"/>
      <c r="C8" s="27"/>
      <c r="D8" s="27"/>
      <c r="E8" s="27"/>
      <c r="F8" s="27"/>
      <c r="G8" s="27"/>
      <c r="H8" s="27"/>
    </row>
    <row r="9" ht="22.95" customHeight="1" spans="1:8">
      <c r="A9" s="28"/>
      <c r="B9" s="28"/>
      <c r="C9" s="27"/>
      <c r="D9" s="27"/>
      <c r="E9" s="27"/>
      <c r="F9" s="27"/>
      <c r="G9" s="27"/>
      <c r="H9" s="27"/>
    </row>
    <row r="10" ht="22.95" customHeight="1" spans="1:8">
      <c r="A10" s="28"/>
      <c r="B10" s="28"/>
      <c r="C10" s="27"/>
      <c r="D10" s="27"/>
      <c r="E10" s="27"/>
      <c r="F10" s="27"/>
      <c r="G10" s="27"/>
      <c r="H10" s="27"/>
    </row>
    <row r="11" ht="22.95" customHeight="1" spans="1:8">
      <c r="A11" s="28"/>
      <c r="B11" s="28"/>
      <c r="C11" s="27"/>
      <c r="D11" s="27"/>
      <c r="E11" s="27"/>
      <c r="F11" s="27"/>
      <c r="G11" s="27"/>
      <c r="H11" s="27"/>
    </row>
    <row r="12" ht="22.95" customHeight="1" spans="1:8">
      <c r="A12" s="29"/>
      <c r="B12" s="29"/>
      <c r="C12" s="30"/>
      <c r="D12" s="30"/>
      <c r="E12" s="34"/>
      <c r="F12" s="34"/>
      <c r="G12" s="34"/>
      <c r="H12" s="3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8" sqref="S18"/>
    </sheetView>
  </sheetViews>
  <sheetFormatPr defaultColWidth="10" defaultRowHeight="14"/>
  <cols>
    <col min="1" max="1" width="4.44545454545455" style="19" customWidth="1"/>
    <col min="2" max="2" width="4.77272727272727" style="19" customWidth="1"/>
    <col min="3" max="3" width="5" style="19" customWidth="1"/>
    <col min="4" max="4" width="6.66363636363636" style="19" customWidth="1"/>
    <col min="5" max="5" width="16.3363636363636" style="19" customWidth="1"/>
    <col min="6" max="6" width="11.7727272727273" style="19" customWidth="1"/>
    <col min="7" max="20" width="7.10909090909091" style="19" customWidth="1"/>
    <col min="21" max="22" width="9.77272727272727" style="19" customWidth="1"/>
    <col min="23" max="16384" width="10" style="19"/>
  </cols>
  <sheetData>
    <row r="1" ht="16.35" customHeight="1" spans="1:20">
      <c r="A1" s="20"/>
      <c r="S1" s="31" t="s">
        <v>400</v>
      </c>
      <c r="T1" s="31"/>
    </row>
    <row r="2" ht="47.4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32</v>
      </c>
      <c r="T3" s="32"/>
    </row>
    <row r="4" ht="27.6" customHeight="1" spans="1:20">
      <c r="A4" s="23" t="s">
        <v>160</v>
      </c>
      <c r="B4" s="23"/>
      <c r="C4" s="23"/>
      <c r="D4" s="23" t="s">
        <v>201</v>
      </c>
      <c r="E4" s="23" t="s">
        <v>202</v>
      </c>
      <c r="F4" s="23" t="s">
        <v>203</v>
      </c>
      <c r="G4" s="23" t="s">
        <v>204</v>
      </c>
      <c r="H4" s="23" t="s">
        <v>205</v>
      </c>
      <c r="I4" s="23" t="s">
        <v>206</v>
      </c>
      <c r="J4" s="23" t="s">
        <v>207</v>
      </c>
      <c r="K4" s="23" t="s">
        <v>208</v>
      </c>
      <c r="L4" s="23" t="s">
        <v>209</v>
      </c>
      <c r="M4" s="23" t="s">
        <v>210</v>
      </c>
      <c r="N4" s="23" t="s">
        <v>211</v>
      </c>
      <c r="O4" s="23" t="s">
        <v>212</v>
      </c>
      <c r="P4" s="23" t="s">
        <v>213</v>
      </c>
      <c r="Q4" s="23" t="s">
        <v>214</v>
      </c>
      <c r="R4" s="23" t="s">
        <v>215</v>
      </c>
      <c r="S4" s="23" t="s">
        <v>216</v>
      </c>
      <c r="T4" s="23" t="s">
        <v>217</v>
      </c>
    </row>
    <row r="5" ht="19.95" customHeight="1" spans="1:20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5" customHeight="1" spans="1:20">
      <c r="A6" s="24"/>
      <c r="B6" s="24"/>
      <c r="C6" s="24"/>
      <c r="D6" s="24"/>
      <c r="E6" s="24" t="s">
        <v>136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</row>
    <row r="7" ht="22.95" customHeight="1" spans="1:20">
      <c r="A7" s="24"/>
      <c r="B7" s="24"/>
      <c r="C7" s="24"/>
      <c r="D7" s="28"/>
      <c r="E7" s="28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5" customHeight="1" spans="1:20">
      <c r="A8" s="24"/>
      <c r="B8" s="24"/>
      <c r="C8" s="24"/>
      <c r="D8" s="28"/>
      <c r="E8" s="28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5" customHeight="1" spans="1:20">
      <c r="A9" s="35"/>
      <c r="B9" s="35"/>
      <c r="C9" s="35"/>
      <c r="D9" s="29"/>
      <c r="E9" s="33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7" workbookViewId="0">
      <selection activeCell="E2" sqref="E2"/>
    </sheetView>
  </sheetViews>
  <sheetFormatPr defaultColWidth="10" defaultRowHeight="14" outlineLevelCol="2"/>
  <cols>
    <col min="1" max="1" width="6.37272727272727" style="68" customWidth="1"/>
    <col min="2" max="2" width="9.90909090909091" style="68" customWidth="1"/>
    <col min="3" max="3" width="52.3818181818182" style="68" customWidth="1"/>
    <col min="4" max="16384" width="10" style="68"/>
  </cols>
  <sheetData>
    <row r="1" s="68" customFormat="1" ht="32.75" customHeight="1" spans="1:3">
      <c r="A1" s="20"/>
      <c r="B1" s="38" t="s">
        <v>5</v>
      </c>
      <c r="C1" s="38"/>
    </row>
    <row r="2" s="68" customFormat="1" ht="25" customHeight="1" spans="2:3">
      <c r="B2" s="38"/>
      <c r="C2" s="38"/>
    </row>
    <row r="3" s="68" customFormat="1" ht="31.05" customHeight="1" spans="2:3">
      <c r="B3" s="69" t="s">
        <v>6</v>
      </c>
      <c r="C3" s="69"/>
    </row>
    <row r="4" s="68" customFormat="1" ht="32.55" customHeight="1" spans="2:3">
      <c r="B4" s="70">
        <v>1</v>
      </c>
      <c r="C4" s="71" t="s">
        <v>7</v>
      </c>
    </row>
    <row r="5" s="68" customFormat="1" ht="32.55" customHeight="1" spans="2:3">
      <c r="B5" s="70">
        <v>2</v>
      </c>
      <c r="C5" s="72" t="s">
        <v>8</v>
      </c>
    </row>
    <row r="6" s="68" customFormat="1" ht="32.55" customHeight="1" spans="2:3">
      <c r="B6" s="70">
        <v>3</v>
      </c>
      <c r="C6" s="73" t="s">
        <v>9</v>
      </c>
    </row>
    <row r="7" s="68" customFormat="1" ht="32.55" customHeight="1" spans="2:3">
      <c r="B7" s="70">
        <v>4</v>
      </c>
      <c r="C7" s="74" t="s">
        <v>10</v>
      </c>
    </row>
    <row r="8" s="68" customFormat="1" ht="32.55" customHeight="1" spans="2:3">
      <c r="B8" s="70">
        <v>5</v>
      </c>
      <c r="C8" s="74" t="s">
        <v>11</v>
      </c>
    </row>
    <row r="9" s="68" customFormat="1" ht="32.55" customHeight="1" spans="2:3">
      <c r="B9" s="70">
        <v>6</v>
      </c>
      <c r="C9" s="71" t="s">
        <v>12</v>
      </c>
    </row>
    <row r="10" s="68" customFormat="1" ht="32.55" customHeight="1" spans="2:3">
      <c r="B10" s="70">
        <v>7</v>
      </c>
      <c r="C10" s="73" t="s">
        <v>13</v>
      </c>
    </row>
    <row r="11" s="68" customFormat="1" ht="32.55" customHeight="1" spans="2:3">
      <c r="B11" s="70">
        <v>8</v>
      </c>
      <c r="C11" s="75" t="s">
        <v>14</v>
      </c>
    </row>
    <row r="12" s="68" customFormat="1" ht="32.55" customHeight="1" spans="2:3">
      <c r="B12" s="70">
        <v>9</v>
      </c>
      <c r="C12" s="74" t="s">
        <v>15</v>
      </c>
    </row>
    <row r="13" s="68" customFormat="1" ht="32.55" customHeight="1" spans="2:3">
      <c r="B13" s="70">
        <v>10</v>
      </c>
      <c r="C13" s="74" t="s">
        <v>16</v>
      </c>
    </row>
    <row r="14" s="68" customFormat="1" ht="32.55" customHeight="1" spans="2:3">
      <c r="B14" s="70">
        <v>11</v>
      </c>
      <c r="C14" s="74" t="s">
        <v>17</v>
      </c>
    </row>
    <row r="15" s="68" customFormat="1" ht="32.55" customHeight="1" spans="2:3">
      <c r="B15" s="70">
        <v>12</v>
      </c>
      <c r="C15" s="74" t="s">
        <v>18</v>
      </c>
    </row>
    <row r="16" s="68" customFormat="1" ht="32.55" customHeight="1" spans="2:3">
      <c r="B16" s="70">
        <v>13</v>
      </c>
      <c r="C16" s="74" t="s">
        <v>19</v>
      </c>
    </row>
    <row r="17" s="68" customFormat="1" ht="32.55" customHeight="1" spans="2:3">
      <c r="B17" s="70">
        <v>14</v>
      </c>
      <c r="C17" s="74" t="s">
        <v>20</v>
      </c>
    </row>
    <row r="18" s="68" customFormat="1" ht="32.55" customHeight="1" spans="2:3">
      <c r="B18" s="70">
        <v>15</v>
      </c>
      <c r="C18" s="74" t="s">
        <v>21</v>
      </c>
    </row>
    <row r="19" s="68" customFormat="1" ht="32.55" customHeight="1" spans="2:3">
      <c r="B19" s="70">
        <v>16</v>
      </c>
      <c r="C19" s="74" t="s">
        <v>22</v>
      </c>
    </row>
    <row r="20" s="68" customFormat="1" ht="32.55" customHeight="1" spans="2:3">
      <c r="B20" s="70">
        <v>17</v>
      </c>
      <c r="C20" s="74" t="s">
        <v>23</v>
      </c>
    </row>
    <row r="21" s="68" customFormat="1" ht="32.55" customHeight="1" spans="2:3">
      <c r="B21" s="70">
        <v>18</v>
      </c>
      <c r="C21" s="74" t="s">
        <v>24</v>
      </c>
    </row>
    <row r="22" s="68" customFormat="1" ht="32.55" customHeight="1" spans="2:3">
      <c r="B22" s="70">
        <v>19</v>
      </c>
      <c r="C22" s="74" t="s">
        <v>25</v>
      </c>
    </row>
    <row r="23" s="68" customFormat="1" ht="32.55" customHeight="1" spans="2:3">
      <c r="B23" s="70">
        <v>20</v>
      </c>
      <c r="C23" s="74" t="s">
        <v>26</v>
      </c>
    </row>
    <row r="24" s="68" customFormat="1" ht="32.55" customHeight="1" spans="2:3">
      <c r="B24" s="70">
        <v>21</v>
      </c>
      <c r="C24" s="74" t="s">
        <v>27</v>
      </c>
    </row>
    <row r="25" s="68" customFormat="1" ht="32.55" customHeight="1" spans="2:3">
      <c r="B25" s="70">
        <v>22</v>
      </c>
      <c r="C25" s="74" t="s">
        <v>28</v>
      </c>
    </row>
    <row r="26" s="68" customFormat="1" ht="32.55" customHeight="1" spans="2:3">
      <c r="B26" s="70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A2" workbookViewId="0">
      <selection activeCell="Q14" sqref="Q14"/>
    </sheetView>
  </sheetViews>
  <sheetFormatPr defaultColWidth="10" defaultRowHeight="14"/>
  <cols>
    <col min="1" max="1" width="3.77272727272727" style="19" customWidth="1"/>
    <col min="2" max="3" width="3.88181818181818" style="19" customWidth="1"/>
    <col min="4" max="4" width="6.77272727272727" style="19" customWidth="1"/>
    <col min="5" max="5" width="15.8818181818182" style="19" customWidth="1"/>
    <col min="6" max="6" width="9.21818181818182" style="19" customWidth="1"/>
    <col min="7" max="20" width="7.10909090909091" style="19" customWidth="1"/>
    <col min="21" max="22" width="9.77272727272727" style="19" customWidth="1"/>
    <col min="23" max="16384" width="10" style="19"/>
  </cols>
  <sheetData>
    <row r="1" ht="16.35" customHeight="1" spans="1:20">
      <c r="A1" s="20"/>
      <c r="S1" s="31" t="s">
        <v>401</v>
      </c>
      <c r="T1" s="31"/>
    </row>
    <row r="2" ht="47.4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6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32</v>
      </c>
      <c r="T3" s="32"/>
    </row>
    <row r="4" ht="29.25" customHeight="1" spans="1:20">
      <c r="A4" s="23" t="s">
        <v>160</v>
      </c>
      <c r="B4" s="23"/>
      <c r="C4" s="23"/>
      <c r="D4" s="23" t="s">
        <v>201</v>
      </c>
      <c r="E4" s="23" t="s">
        <v>202</v>
      </c>
      <c r="F4" s="23" t="s">
        <v>220</v>
      </c>
      <c r="G4" s="23" t="s">
        <v>163</v>
      </c>
      <c r="H4" s="23"/>
      <c r="I4" s="23"/>
      <c r="J4" s="23"/>
      <c r="K4" s="23" t="s">
        <v>164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 t="s">
        <v>136</v>
      </c>
      <c r="H5" s="23" t="s">
        <v>221</v>
      </c>
      <c r="I5" s="23" t="s">
        <v>222</v>
      </c>
      <c r="J5" s="23" t="s">
        <v>212</v>
      </c>
      <c r="K5" s="23" t="s">
        <v>136</v>
      </c>
      <c r="L5" s="23" t="s">
        <v>224</v>
      </c>
      <c r="M5" s="23" t="s">
        <v>225</v>
      </c>
      <c r="N5" s="23" t="s">
        <v>214</v>
      </c>
      <c r="O5" s="23" t="s">
        <v>226</v>
      </c>
      <c r="P5" s="23" t="s">
        <v>227</v>
      </c>
      <c r="Q5" s="23" t="s">
        <v>228</v>
      </c>
      <c r="R5" s="23" t="s">
        <v>210</v>
      </c>
      <c r="S5" s="23" t="s">
        <v>213</v>
      </c>
      <c r="T5" s="23" t="s">
        <v>217</v>
      </c>
    </row>
    <row r="6" ht="22.95" customHeight="1" spans="1:20">
      <c r="A6" s="24"/>
      <c r="B6" s="24"/>
      <c r="C6" s="24"/>
      <c r="D6" s="24"/>
      <c r="E6" s="24" t="s">
        <v>136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</row>
    <row r="7" ht="22.95" customHeight="1" spans="1:20">
      <c r="A7" s="24"/>
      <c r="B7" s="24"/>
      <c r="C7" s="24"/>
      <c r="D7" s="28"/>
      <c r="E7" s="28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5" customHeight="1" spans="1:20">
      <c r="A8" s="24"/>
      <c r="B8" s="24"/>
      <c r="C8" s="24"/>
      <c r="D8" s="28"/>
      <c r="E8" s="28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5" customHeight="1" spans="1:20">
      <c r="A9" s="35"/>
      <c r="B9" s="35"/>
      <c r="C9" s="35"/>
      <c r="D9" s="29"/>
      <c r="E9" s="33"/>
      <c r="F9" s="34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9" sqref="G19"/>
    </sheetView>
  </sheetViews>
  <sheetFormatPr defaultColWidth="10" defaultRowHeight="14" outlineLevelCol="7"/>
  <cols>
    <col min="1" max="1" width="11.1090909090909" style="19" customWidth="1"/>
    <col min="2" max="2" width="25.3363636363636" style="19" customWidth="1"/>
    <col min="3" max="3" width="15.3363636363636" style="19" customWidth="1"/>
    <col min="4" max="4" width="12.7727272727273" style="19" customWidth="1"/>
    <col min="5" max="5" width="16.3363636363636" style="19" customWidth="1"/>
    <col min="6" max="6" width="14.1090909090909" style="19" customWidth="1"/>
    <col min="7" max="7" width="15.3363636363636" style="19" customWidth="1"/>
    <col min="8" max="8" width="17.6636363636364" style="19" customWidth="1"/>
    <col min="9" max="9" width="9.77272727272727" style="19" customWidth="1"/>
    <col min="10" max="16384" width="10" style="19"/>
  </cols>
  <sheetData>
    <row r="1" ht="16.35" customHeight="1" spans="1:8">
      <c r="A1" s="20"/>
      <c r="H1" s="31" t="s">
        <v>402</v>
      </c>
    </row>
    <row r="2" ht="38.85" customHeight="1" spans="1:8">
      <c r="A2" s="21" t="s">
        <v>403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31</v>
      </c>
      <c r="B3" s="22"/>
      <c r="C3" s="22"/>
      <c r="D3" s="22"/>
      <c r="E3" s="22"/>
      <c r="F3" s="22"/>
      <c r="G3" s="22"/>
      <c r="H3" s="32" t="s">
        <v>32</v>
      </c>
    </row>
    <row r="4" ht="19.95" customHeight="1" spans="1:8">
      <c r="A4" s="23" t="s">
        <v>161</v>
      </c>
      <c r="B4" s="23" t="s">
        <v>162</v>
      </c>
      <c r="C4" s="23" t="s">
        <v>136</v>
      </c>
      <c r="D4" s="23" t="s">
        <v>404</v>
      </c>
      <c r="E4" s="23"/>
      <c r="F4" s="23"/>
      <c r="G4" s="23"/>
      <c r="H4" s="23" t="s">
        <v>164</v>
      </c>
    </row>
    <row r="5" ht="23.25" customHeight="1" spans="1:8">
      <c r="A5" s="23"/>
      <c r="B5" s="23"/>
      <c r="C5" s="23"/>
      <c r="D5" s="23" t="s">
        <v>138</v>
      </c>
      <c r="E5" s="23" t="s">
        <v>242</v>
      </c>
      <c r="F5" s="23"/>
      <c r="G5" s="23" t="s">
        <v>243</v>
      </c>
      <c r="H5" s="23"/>
    </row>
    <row r="6" ht="23.25" customHeight="1" spans="1:8">
      <c r="A6" s="23"/>
      <c r="B6" s="23"/>
      <c r="C6" s="23"/>
      <c r="D6" s="23"/>
      <c r="E6" s="23" t="s">
        <v>221</v>
      </c>
      <c r="F6" s="23" t="s">
        <v>212</v>
      </c>
      <c r="G6" s="23"/>
      <c r="H6" s="23"/>
    </row>
    <row r="7" ht="22.95" customHeight="1" spans="1:8">
      <c r="A7" s="24"/>
      <c r="B7" s="25" t="s">
        <v>136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</row>
    <row r="8" ht="22.95" customHeight="1" spans="1:8">
      <c r="A8" s="28"/>
      <c r="B8" s="28"/>
      <c r="C8" s="27"/>
      <c r="D8" s="27"/>
      <c r="E8" s="27"/>
      <c r="F8" s="27"/>
      <c r="G8" s="27"/>
      <c r="H8" s="27"/>
    </row>
    <row r="9" ht="22.95" customHeight="1" spans="1:8">
      <c r="A9" s="28"/>
      <c r="B9" s="28"/>
      <c r="C9" s="27"/>
      <c r="D9" s="27"/>
      <c r="E9" s="27"/>
      <c r="F9" s="27"/>
      <c r="G9" s="27"/>
      <c r="H9" s="27"/>
    </row>
    <row r="10" ht="22.95" customHeight="1" spans="1:8">
      <c r="A10" s="28"/>
      <c r="B10" s="28"/>
      <c r="C10" s="27"/>
      <c r="D10" s="27"/>
      <c r="E10" s="27"/>
      <c r="F10" s="27"/>
      <c r="G10" s="27"/>
      <c r="H10" s="27"/>
    </row>
    <row r="11" ht="22.95" customHeight="1" spans="1:8">
      <c r="A11" s="28"/>
      <c r="B11" s="28"/>
      <c r="C11" s="27"/>
      <c r="D11" s="27"/>
      <c r="E11" s="27"/>
      <c r="F11" s="27"/>
      <c r="G11" s="27"/>
      <c r="H11" s="27"/>
    </row>
    <row r="12" ht="22.95" customHeight="1" spans="1:8">
      <c r="A12" s="29"/>
      <c r="B12" s="29"/>
      <c r="C12" s="30"/>
      <c r="D12" s="30"/>
      <c r="E12" s="34"/>
      <c r="F12" s="34"/>
      <c r="G12" s="34"/>
      <c r="H12" s="3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0" sqref="F20:F21"/>
    </sheetView>
  </sheetViews>
  <sheetFormatPr defaultColWidth="10" defaultRowHeight="14" outlineLevelCol="7"/>
  <cols>
    <col min="1" max="1" width="10.7727272727273" style="19" customWidth="1"/>
    <col min="2" max="2" width="22.7727272727273" style="19" customWidth="1"/>
    <col min="3" max="3" width="19.2181818181818" style="19" customWidth="1"/>
    <col min="4" max="4" width="16.7727272727273" style="19" customWidth="1"/>
    <col min="5" max="6" width="16.3363636363636" style="19" customWidth="1"/>
    <col min="7" max="8" width="17.6636363636364" style="19" customWidth="1"/>
    <col min="9" max="9" width="9.77272727272727" style="19" customWidth="1"/>
    <col min="10" max="16384" width="10" style="19"/>
  </cols>
  <sheetData>
    <row r="1" ht="16.35" customHeight="1" spans="1:8">
      <c r="A1" s="20"/>
      <c r="H1" s="31" t="s">
        <v>405</v>
      </c>
    </row>
    <row r="2" ht="38.85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31</v>
      </c>
      <c r="B3" s="22"/>
      <c r="C3" s="22"/>
      <c r="D3" s="22"/>
      <c r="E3" s="22"/>
      <c r="F3" s="22"/>
      <c r="G3" s="22"/>
      <c r="H3" s="32" t="s">
        <v>32</v>
      </c>
    </row>
    <row r="4" ht="20.7" customHeight="1" spans="1:8">
      <c r="A4" s="23" t="s">
        <v>161</v>
      </c>
      <c r="B4" s="23" t="s">
        <v>162</v>
      </c>
      <c r="C4" s="23" t="s">
        <v>136</v>
      </c>
      <c r="D4" s="23" t="s">
        <v>406</v>
      </c>
      <c r="E4" s="23"/>
      <c r="F4" s="23"/>
      <c r="G4" s="23"/>
      <c r="H4" s="23" t="s">
        <v>164</v>
      </c>
    </row>
    <row r="5" ht="18.9" customHeight="1" spans="1:8">
      <c r="A5" s="23"/>
      <c r="B5" s="23"/>
      <c r="C5" s="23"/>
      <c r="D5" s="23" t="s">
        <v>138</v>
      </c>
      <c r="E5" s="23" t="s">
        <v>242</v>
      </c>
      <c r="F5" s="23"/>
      <c r="G5" s="23" t="s">
        <v>243</v>
      </c>
      <c r="H5" s="23"/>
    </row>
    <row r="6" ht="24.15" customHeight="1" spans="1:8">
      <c r="A6" s="23"/>
      <c r="B6" s="23"/>
      <c r="C6" s="23"/>
      <c r="D6" s="23"/>
      <c r="E6" s="23" t="s">
        <v>221</v>
      </c>
      <c r="F6" s="23" t="s">
        <v>212</v>
      </c>
      <c r="G6" s="23"/>
      <c r="H6" s="23"/>
    </row>
    <row r="7" ht="22.95" customHeight="1" spans="1:8">
      <c r="A7" s="24"/>
      <c r="B7" s="25" t="s">
        <v>136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</row>
    <row r="8" ht="22.95" customHeight="1" spans="1:8">
      <c r="A8" s="28"/>
      <c r="B8" s="28"/>
      <c r="C8" s="27"/>
      <c r="D8" s="27"/>
      <c r="E8" s="27"/>
      <c r="F8" s="27"/>
      <c r="G8" s="27"/>
      <c r="H8" s="27"/>
    </row>
    <row r="9" ht="22.95" customHeight="1" spans="1:8">
      <c r="A9" s="28"/>
      <c r="B9" s="28"/>
      <c r="C9" s="27"/>
      <c r="D9" s="27"/>
      <c r="E9" s="27"/>
      <c r="F9" s="27"/>
      <c r="G9" s="27"/>
      <c r="H9" s="27"/>
    </row>
    <row r="10" ht="22.95" customHeight="1" spans="1:8">
      <c r="A10" s="28"/>
      <c r="B10" s="28"/>
      <c r="C10" s="27"/>
      <c r="D10" s="27"/>
      <c r="E10" s="27"/>
      <c r="F10" s="27"/>
      <c r="G10" s="27"/>
      <c r="H10" s="27"/>
    </row>
    <row r="11" ht="22.95" customHeight="1" spans="1:8">
      <c r="A11" s="28"/>
      <c r="B11" s="28"/>
      <c r="C11" s="27"/>
      <c r="D11" s="27"/>
      <c r="E11" s="27"/>
      <c r="F11" s="27"/>
      <c r="G11" s="27"/>
      <c r="H11" s="27"/>
    </row>
    <row r="12" ht="22.95" customHeight="1" spans="1:8">
      <c r="A12" s="29"/>
      <c r="B12" s="29"/>
      <c r="C12" s="30"/>
      <c r="D12" s="30"/>
      <c r="E12" s="34"/>
      <c r="F12" s="34"/>
      <c r="G12" s="34"/>
      <c r="H12" s="3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C19" sqref="C19"/>
    </sheetView>
  </sheetViews>
  <sheetFormatPr defaultColWidth="10" defaultRowHeight="14"/>
  <cols>
    <col min="1" max="1" width="10" style="19" customWidth="1"/>
    <col min="2" max="2" width="21.7727272727273" style="19" customWidth="1"/>
    <col min="3" max="3" width="9.33636363636364" style="19" customWidth="1"/>
    <col min="4" max="4" width="9" style="19" customWidth="1"/>
    <col min="5" max="5" width="13.2181818181818" style="19" customWidth="1"/>
    <col min="6" max="16" width="7.77272727272727" style="19" customWidth="1"/>
    <col min="17" max="20" width="9.77272727272727" style="19" customWidth="1"/>
    <col min="21" max="16384" width="10" style="19"/>
  </cols>
  <sheetData>
    <row r="1" ht="16.35" customHeight="1" spans="1:16">
      <c r="A1" s="20"/>
      <c r="O1" s="31" t="s">
        <v>407</v>
      </c>
      <c r="P1" s="31"/>
    </row>
    <row r="2" ht="45.75" customHeight="1" spans="1:16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ht="18.15" customHeight="1" spans="1:16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32" t="s">
        <v>32</v>
      </c>
      <c r="P3" s="32"/>
    </row>
    <row r="4" ht="26.1" customHeight="1" spans="1:16">
      <c r="A4" s="23" t="s">
        <v>201</v>
      </c>
      <c r="B4" s="23" t="s">
        <v>408</v>
      </c>
      <c r="C4" s="23" t="s">
        <v>136</v>
      </c>
      <c r="D4" s="23"/>
      <c r="E4" s="23" t="s">
        <v>409</v>
      </c>
      <c r="F4" s="23"/>
      <c r="G4" s="23"/>
      <c r="H4" s="23"/>
      <c r="I4" s="23"/>
      <c r="J4" s="23"/>
      <c r="K4" s="23"/>
      <c r="L4" s="23"/>
      <c r="M4" s="23"/>
      <c r="N4" s="23"/>
      <c r="O4" s="23" t="s">
        <v>410</v>
      </c>
      <c r="P4" s="23"/>
    </row>
    <row r="5" ht="31.95" customHeight="1" spans="1:16">
      <c r="A5" s="23"/>
      <c r="B5" s="23"/>
      <c r="C5" s="23" t="s">
        <v>244</v>
      </c>
      <c r="D5" s="23" t="s">
        <v>245</v>
      </c>
      <c r="E5" s="23" t="s">
        <v>411</v>
      </c>
      <c r="F5" s="23" t="s">
        <v>139</v>
      </c>
      <c r="G5" s="23"/>
      <c r="H5" s="23"/>
      <c r="I5" s="23"/>
      <c r="J5" s="23"/>
      <c r="K5" s="23"/>
      <c r="L5" s="23" t="s">
        <v>412</v>
      </c>
      <c r="M5" s="23" t="s">
        <v>141</v>
      </c>
      <c r="N5" s="23" t="s">
        <v>142</v>
      </c>
      <c r="O5" s="23" t="s">
        <v>413</v>
      </c>
      <c r="P5" s="23" t="s">
        <v>414</v>
      </c>
    </row>
    <row r="6" ht="44.85" customHeight="1" spans="1:16">
      <c r="A6" s="23"/>
      <c r="B6" s="23"/>
      <c r="C6" s="23"/>
      <c r="D6" s="23"/>
      <c r="E6" s="23"/>
      <c r="F6" s="23" t="s">
        <v>415</v>
      </c>
      <c r="G6" s="23" t="s">
        <v>416</v>
      </c>
      <c r="H6" s="23" t="s">
        <v>417</v>
      </c>
      <c r="I6" s="23" t="s">
        <v>418</v>
      </c>
      <c r="J6" s="23" t="s">
        <v>419</v>
      </c>
      <c r="K6" s="23" t="s">
        <v>420</v>
      </c>
      <c r="L6" s="23"/>
      <c r="M6" s="23"/>
      <c r="N6" s="23"/>
      <c r="O6" s="23"/>
      <c r="P6" s="23"/>
    </row>
    <row r="7" ht="18.9" customHeight="1" spans="1:16">
      <c r="A7" s="24"/>
      <c r="B7" s="25" t="s">
        <v>136</v>
      </c>
      <c r="C7" s="26">
        <v>1820</v>
      </c>
      <c r="D7" s="26">
        <v>2629.8</v>
      </c>
      <c r="E7" s="27">
        <v>4449.8</v>
      </c>
      <c r="F7" s="27">
        <v>4449.8</v>
      </c>
      <c r="G7" s="27">
        <v>1108</v>
      </c>
      <c r="H7" s="27">
        <v>3341.8</v>
      </c>
      <c r="I7" s="27"/>
      <c r="J7" s="27"/>
      <c r="K7" s="27"/>
      <c r="L7" s="27"/>
      <c r="M7" s="27"/>
      <c r="N7" s="27"/>
      <c r="O7" s="27">
        <v>4449.8</v>
      </c>
      <c r="P7" s="24"/>
    </row>
    <row r="8" ht="18.9" customHeight="1" spans="1:16">
      <c r="A8" s="28" t="s">
        <v>154</v>
      </c>
      <c r="B8" s="28" t="s">
        <v>155</v>
      </c>
      <c r="C8" s="26">
        <v>1820</v>
      </c>
      <c r="D8" s="26">
        <v>2629.8</v>
      </c>
      <c r="E8" s="27">
        <v>4449.8</v>
      </c>
      <c r="F8" s="27">
        <v>4449.8</v>
      </c>
      <c r="G8" s="27">
        <v>1108</v>
      </c>
      <c r="H8" s="27">
        <v>3341.8</v>
      </c>
      <c r="I8" s="27"/>
      <c r="J8" s="27"/>
      <c r="K8" s="27"/>
      <c r="L8" s="27"/>
      <c r="M8" s="27"/>
      <c r="N8" s="27"/>
      <c r="O8" s="27">
        <v>4449.8</v>
      </c>
      <c r="P8" s="24"/>
    </row>
    <row r="9" ht="18.9" customHeight="1" spans="1:16">
      <c r="A9" s="29" t="s">
        <v>421</v>
      </c>
      <c r="B9" s="29" t="s">
        <v>422</v>
      </c>
      <c r="C9" s="30">
        <v>1800</v>
      </c>
      <c r="D9" s="30"/>
      <c r="E9" s="30">
        <v>1800</v>
      </c>
      <c r="F9" s="30">
        <v>1800</v>
      </c>
      <c r="G9" s="30"/>
      <c r="H9" s="30">
        <v>1800</v>
      </c>
      <c r="I9" s="30"/>
      <c r="J9" s="30"/>
      <c r="K9" s="30"/>
      <c r="L9" s="30"/>
      <c r="M9" s="30"/>
      <c r="N9" s="30"/>
      <c r="O9" s="30">
        <v>1800</v>
      </c>
      <c r="P9" s="33"/>
    </row>
    <row r="10" ht="18.9" customHeight="1" spans="1:16">
      <c r="A10" s="29" t="s">
        <v>421</v>
      </c>
      <c r="B10" s="29" t="s">
        <v>423</v>
      </c>
      <c r="C10" s="30">
        <v>10</v>
      </c>
      <c r="D10" s="30"/>
      <c r="E10" s="30">
        <v>10</v>
      </c>
      <c r="F10" s="30">
        <v>10</v>
      </c>
      <c r="G10" s="30">
        <v>10</v>
      </c>
      <c r="H10" s="30"/>
      <c r="I10" s="30"/>
      <c r="J10" s="30"/>
      <c r="K10" s="30"/>
      <c r="L10" s="30"/>
      <c r="M10" s="30"/>
      <c r="N10" s="30"/>
      <c r="O10" s="30">
        <v>10</v>
      </c>
      <c r="P10" s="33"/>
    </row>
    <row r="11" ht="18.9" customHeight="1" spans="1:16">
      <c r="A11" s="29" t="s">
        <v>421</v>
      </c>
      <c r="B11" s="29" t="s">
        <v>424</v>
      </c>
      <c r="C11" s="30">
        <v>10</v>
      </c>
      <c r="D11" s="30"/>
      <c r="E11" s="30">
        <v>10</v>
      </c>
      <c r="F11" s="30">
        <v>10</v>
      </c>
      <c r="G11" s="30">
        <v>10</v>
      </c>
      <c r="H11" s="30"/>
      <c r="I11" s="30"/>
      <c r="J11" s="30"/>
      <c r="K11" s="30"/>
      <c r="L11" s="30"/>
      <c r="M11" s="30"/>
      <c r="N11" s="30"/>
      <c r="O11" s="30">
        <v>10</v>
      </c>
      <c r="P11" s="33"/>
    </row>
    <row r="12" ht="18.9" customHeight="1" spans="1:16">
      <c r="A12" s="29" t="s">
        <v>421</v>
      </c>
      <c r="B12" s="29" t="s">
        <v>425</v>
      </c>
      <c r="C12" s="30"/>
      <c r="D12" s="30">
        <v>1639.8</v>
      </c>
      <c r="E12" s="30">
        <v>1639.8</v>
      </c>
      <c r="F12" s="30">
        <v>1639.8</v>
      </c>
      <c r="G12" s="30">
        <v>598</v>
      </c>
      <c r="H12" s="30">
        <v>1041.8</v>
      </c>
      <c r="I12" s="30"/>
      <c r="J12" s="30"/>
      <c r="K12" s="30"/>
      <c r="L12" s="30"/>
      <c r="M12" s="30"/>
      <c r="N12" s="30"/>
      <c r="O12" s="30">
        <v>1639.8</v>
      </c>
      <c r="P12" s="33"/>
    </row>
    <row r="13" ht="18.9" customHeight="1" spans="1:16">
      <c r="A13" s="29" t="s">
        <v>421</v>
      </c>
      <c r="B13" s="29" t="s">
        <v>426</v>
      </c>
      <c r="C13" s="30"/>
      <c r="D13" s="30">
        <v>990</v>
      </c>
      <c r="E13" s="30">
        <v>990</v>
      </c>
      <c r="F13" s="30">
        <v>990</v>
      </c>
      <c r="G13" s="30">
        <v>490</v>
      </c>
      <c r="H13" s="30">
        <v>500</v>
      </c>
      <c r="I13" s="30"/>
      <c r="J13" s="30"/>
      <c r="K13" s="30"/>
      <c r="L13" s="30"/>
      <c r="M13" s="30"/>
      <c r="N13" s="30"/>
      <c r="O13" s="30">
        <v>990</v>
      </c>
      <c r="P13" s="33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pane ySplit="5" topLeftCell="A13" activePane="bottomLeft" state="frozen"/>
      <selection/>
      <selection pane="bottomLeft" activeCell="C25" sqref="C25:C45"/>
    </sheetView>
  </sheetViews>
  <sheetFormatPr defaultColWidth="10" defaultRowHeight="14"/>
  <cols>
    <col min="1" max="1" width="6.77272727272727" customWidth="1"/>
    <col min="2" max="2" width="15.1090909090909" customWidth="1"/>
    <col min="3" max="3" width="8.44545454545455" customWidth="1"/>
    <col min="4" max="4" width="12.2181818181818" customWidth="1"/>
    <col min="5" max="5" width="8.33636363636364" customWidth="1"/>
    <col min="6" max="6" width="8.44545454545455" customWidth="1"/>
    <col min="7" max="7" width="12" customWidth="1"/>
    <col min="8" max="8" width="21.6636363636364" customWidth="1"/>
    <col min="9" max="9" width="11.1090909090909" customWidth="1"/>
    <col min="10" max="10" width="11.4454545454545" customWidth="1"/>
    <col min="11" max="11" width="9.21818181818182" customWidth="1"/>
    <col min="12" max="12" width="9.77272727272727" customWidth="1"/>
    <col min="13" max="13" width="15.2181818181818" customWidth="1"/>
    <col min="14" max="18" width="9.7727272727272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" t="s">
        <v>427</v>
      </c>
    </row>
    <row r="2" ht="37.95" customHeight="1" spans="1:13">
      <c r="A2" s="3"/>
      <c r="B2" s="3"/>
      <c r="C2" s="10" t="s">
        <v>428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201</v>
      </c>
      <c r="B4" s="12" t="s">
        <v>429</v>
      </c>
      <c r="C4" s="12" t="s">
        <v>430</v>
      </c>
      <c r="D4" s="12" t="s">
        <v>431</v>
      </c>
      <c r="E4" s="12" t="s">
        <v>432</v>
      </c>
      <c r="F4" s="12"/>
      <c r="G4" s="12"/>
      <c r="H4" s="12"/>
      <c r="I4" s="12"/>
      <c r="J4" s="12"/>
      <c r="K4" s="12"/>
      <c r="L4" s="12"/>
      <c r="M4" s="12"/>
    </row>
    <row r="5" ht="36.15" customHeight="1" spans="1:13">
      <c r="A5" s="12"/>
      <c r="B5" s="12"/>
      <c r="C5" s="12"/>
      <c r="D5" s="12"/>
      <c r="E5" s="12" t="s">
        <v>433</v>
      </c>
      <c r="F5" s="12" t="s">
        <v>434</v>
      </c>
      <c r="G5" s="12" t="s">
        <v>435</v>
      </c>
      <c r="H5" s="12" t="s">
        <v>436</v>
      </c>
      <c r="I5" s="12" t="s">
        <v>437</v>
      </c>
      <c r="J5" s="12" t="s">
        <v>438</v>
      </c>
      <c r="K5" s="12" t="s">
        <v>439</v>
      </c>
      <c r="L5" s="12" t="s">
        <v>440</v>
      </c>
      <c r="M5" s="12" t="s">
        <v>441</v>
      </c>
    </row>
    <row r="6" ht="28.5" customHeight="1" spans="1:13">
      <c r="A6" s="13" t="s">
        <v>2</v>
      </c>
      <c r="B6" s="13" t="s">
        <v>4</v>
      </c>
      <c r="C6" s="14">
        <v>4449.8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2" customHeight="1" spans="1:13">
      <c r="A7" s="5" t="s">
        <v>156</v>
      </c>
      <c r="B7" s="5" t="s">
        <v>442</v>
      </c>
      <c r="C7" s="6">
        <v>1639.8</v>
      </c>
      <c r="D7" s="5" t="s">
        <v>443</v>
      </c>
      <c r="E7" s="15" t="s">
        <v>444</v>
      </c>
      <c r="F7" s="5" t="s">
        <v>445</v>
      </c>
      <c r="G7" s="5" t="s">
        <v>446</v>
      </c>
      <c r="H7" s="16" t="s">
        <v>447</v>
      </c>
      <c r="I7" s="17">
        <v>1</v>
      </c>
      <c r="J7" s="5" t="s">
        <v>446</v>
      </c>
      <c r="K7" s="5" t="s">
        <v>448</v>
      </c>
      <c r="L7" s="5" t="s">
        <v>449</v>
      </c>
      <c r="M7" s="5"/>
    </row>
    <row r="8" ht="43.2" customHeight="1" spans="1:13">
      <c r="A8" s="5"/>
      <c r="B8" s="5"/>
      <c r="C8" s="6"/>
      <c r="D8" s="5"/>
      <c r="E8" s="15"/>
      <c r="F8" s="5" t="s">
        <v>450</v>
      </c>
      <c r="G8" s="5" t="s">
        <v>443</v>
      </c>
      <c r="H8" s="16" t="s">
        <v>451</v>
      </c>
      <c r="I8" s="16" t="s">
        <v>452</v>
      </c>
      <c r="J8" s="5" t="s">
        <v>443</v>
      </c>
      <c r="K8" s="5" t="s">
        <v>453</v>
      </c>
      <c r="L8" s="5" t="s">
        <v>449</v>
      </c>
      <c r="M8" s="5"/>
    </row>
    <row r="9" ht="43.2" customHeight="1" spans="1:13">
      <c r="A9" s="5"/>
      <c r="B9" s="5"/>
      <c r="C9" s="6"/>
      <c r="D9" s="5"/>
      <c r="E9" s="15"/>
      <c r="F9" s="5" t="s">
        <v>454</v>
      </c>
      <c r="G9" s="5" t="s">
        <v>455</v>
      </c>
      <c r="H9" s="16" t="s">
        <v>451</v>
      </c>
      <c r="I9" s="16" t="s">
        <v>452</v>
      </c>
      <c r="J9" s="5" t="s">
        <v>455</v>
      </c>
      <c r="K9" s="5" t="s">
        <v>453</v>
      </c>
      <c r="L9" s="5" t="s">
        <v>449</v>
      </c>
      <c r="M9" s="5"/>
    </row>
    <row r="10" ht="43.2" customHeight="1" spans="1:13">
      <c r="A10" s="5"/>
      <c r="B10" s="5"/>
      <c r="C10" s="6"/>
      <c r="D10" s="5"/>
      <c r="E10" s="15" t="s">
        <v>456</v>
      </c>
      <c r="F10" s="5" t="s">
        <v>457</v>
      </c>
      <c r="G10" s="5" t="s">
        <v>455</v>
      </c>
      <c r="H10" s="16" t="s">
        <v>451</v>
      </c>
      <c r="I10" s="16" t="s">
        <v>452</v>
      </c>
      <c r="J10" s="5" t="s">
        <v>455</v>
      </c>
      <c r="K10" s="5" t="s">
        <v>453</v>
      </c>
      <c r="L10" s="5" t="s">
        <v>449</v>
      </c>
      <c r="M10" s="5"/>
    </row>
    <row r="11" ht="43.2" customHeight="1" spans="1:13">
      <c r="A11" s="5"/>
      <c r="B11" s="5"/>
      <c r="C11" s="6"/>
      <c r="D11" s="5"/>
      <c r="E11" s="15"/>
      <c r="F11" s="5" t="s">
        <v>458</v>
      </c>
      <c r="G11" s="5" t="s">
        <v>459</v>
      </c>
      <c r="H11" s="16">
        <v>1639.8</v>
      </c>
      <c r="I11" s="16" t="s">
        <v>459</v>
      </c>
      <c r="J11" s="5" t="s">
        <v>459</v>
      </c>
      <c r="K11" s="5" t="s">
        <v>460</v>
      </c>
      <c r="L11" s="5" t="s">
        <v>461</v>
      </c>
      <c r="M11" s="5"/>
    </row>
    <row r="12" ht="43.2" customHeight="1" spans="1:13">
      <c r="A12" s="5"/>
      <c r="B12" s="5"/>
      <c r="C12" s="6"/>
      <c r="D12" s="5"/>
      <c r="E12" s="15" t="s">
        <v>462</v>
      </c>
      <c r="F12" s="5" t="s">
        <v>463</v>
      </c>
      <c r="G12" s="5" t="s">
        <v>464</v>
      </c>
      <c r="H12" s="16" t="s">
        <v>465</v>
      </c>
      <c r="I12" s="16" t="s">
        <v>452</v>
      </c>
      <c r="J12" s="5" t="s">
        <v>464</v>
      </c>
      <c r="K12" s="5" t="s">
        <v>448</v>
      </c>
      <c r="L12" s="5" t="s">
        <v>449</v>
      </c>
      <c r="M12" s="5"/>
    </row>
    <row r="13" ht="43.2" customHeight="1" spans="1:13">
      <c r="A13" s="5"/>
      <c r="B13" s="5"/>
      <c r="C13" s="6"/>
      <c r="D13" s="5"/>
      <c r="E13" s="15" t="s">
        <v>466</v>
      </c>
      <c r="F13" s="5" t="s">
        <v>467</v>
      </c>
      <c r="G13" s="5" t="s">
        <v>443</v>
      </c>
      <c r="H13" s="16" t="s">
        <v>451</v>
      </c>
      <c r="I13" s="16" t="s">
        <v>452</v>
      </c>
      <c r="J13" s="5" t="s">
        <v>443</v>
      </c>
      <c r="K13" s="5" t="s">
        <v>453</v>
      </c>
      <c r="L13" s="5" t="s">
        <v>449</v>
      </c>
      <c r="M13" s="5"/>
    </row>
    <row r="14" ht="43.2" customHeight="1" spans="1:13">
      <c r="A14" s="5" t="s">
        <v>156</v>
      </c>
      <c r="B14" s="5" t="s">
        <v>468</v>
      </c>
      <c r="C14" s="6">
        <v>990</v>
      </c>
      <c r="D14" s="5" t="s">
        <v>469</v>
      </c>
      <c r="E14" s="15" t="s">
        <v>444</v>
      </c>
      <c r="F14" s="5" t="s">
        <v>445</v>
      </c>
      <c r="G14" s="5" t="s">
        <v>470</v>
      </c>
      <c r="H14" s="16" t="s">
        <v>471</v>
      </c>
      <c r="I14" s="16" t="s">
        <v>472</v>
      </c>
      <c r="J14" s="5" t="s">
        <v>473</v>
      </c>
      <c r="K14" s="5" t="s">
        <v>448</v>
      </c>
      <c r="L14" s="5" t="s">
        <v>474</v>
      </c>
      <c r="M14" s="5"/>
    </row>
    <row r="15" ht="43.2" customHeight="1" spans="1:13">
      <c r="A15" s="5"/>
      <c r="B15" s="5"/>
      <c r="C15" s="6"/>
      <c r="D15" s="5"/>
      <c r="E15" s="15"/>
      <c r="F15" s="5" t="s">
        <v>454</v>
      </c>
      <c r="G15" s="5" t="s">
        <v>475</v>
      </c>
      <c r="H15" s="16" t="s">
        <v>476</v>
      </c>
      <c r="I15" s="16" t="s">
        <v>472</v>
      </c>
      <c r="J15" s="5" t="s">
        <v>475</v>
      </c>
      <c r="K15" s="5" t="s">
        <v>448</v>
      </c>
      <c r="L15" s="5" t="s">
        <v>474</v>
      </c>
      <c r="M15" s="5"/>
    </row>
    <row r="16" ht="43.2" customHeight="1" spans="1:13">
      <c r="A16" s="5"/>
      <c r="B16" s="5"/>
      <c r="C16" s="6"/>
      <c r="D16" s="5"/>
      <c r="E16" s="15"/>
      <c r="F16" s="5" t="s">
        <v>450</v>
      </c>
      <c r="G16" s="5" t="s">
        <v>477</v>
      </c>
      <c r="H16" s="16" t="s">
        <v>476</v>
      </c>
      <c r="I16" s="16" t="s">
        <v>472</v>
      </c>
      <c r="J16" s="5" t="s">
        <v>477</v>
      </c>
      <c r="K16" s="5" t="s">
        <v>448</v>
      </c>
      <c r="L16" s="5" t="s">
        <v>474</v>
      </c>
      <c r="M16" s="5"/>
    </row>
    <row r="17" ht="43.2" customHeight="1" spans="1:13">
      <c r="A17" s="5"/>
      <c r="B17" s="5"/>
      <c r="C17" s="6"/>
      <c r="D17" s="5"/>
      <c r="E17" s="15" t="s">
        <v>456</v>
      </c>
      <c r="F17" s="5" t="s">
        <v>458</v>
      </c>
      <c r="G17" s="5" t="s">
        <v>470</v>
      </c>
      <c r="H17" s="16">
        <v>990</v>
      </c>
      <c r="I17" s="16" t="s">
        <v>478</v>
      </c>
      <c r="J17" s="5" t="s">
        <v>478</v>
      </c>
      <c r="K17" s="5" t="s">
        <v>460</v>
      </c>
      <c r="L17" s="5" t="s">
        <v>461</v>
      </c>
      <c r="M17" s="5"/>
    </row>
    <row r="18" ht="43.2" customHeight="1" spans="1:13">
      <c r="A18" s="5"/>
      <c r="B18" s="5"/>
      <c r="C18" s="6"/>
      <c r="D18" s="5"/>
      <c r="E18" s="15"/>
      <c r="F18" s="5" t="s">
        <v>479</v>
      </c>
      <c r="G18" s="5" t="s">
        <v>470</v>
      </c>
      <c r="H18" s="16">
        <v>990</v>
      </c>
      <c r="I18" s="16" t="s">
        <v>478</v>
      </c>
      <c r="J18" s="5" t="s">
        <v>478</v>
      </c>
      <c r="K18" s="5" t="s">
        <v>460</v>
      </c>
      <c r="L18" s="5" t="s">
        <v>461</v>
      </c>
      <c r="M18" s="5"/>
    </row>
    <row r="19" ht="43.2" customHeight="1" spans="1:13">
      <c r="A19" s="5"/>
      <c r="B19" s="5"/>
      <c r="C19" s="6"/>
      <c r="D19" s="5"/>
      <c r="E19" s="15"/>
      <c r="F19" s="5" t="s">
        <v>457</v>
      </c>
      <c r="G19" s="5" t="s">
        <v>470</v>
      </c>
      <c r="H19" s="16">
        <v>990</v>
      </c>
      <c r="I19" s="16" t="s">
        <v>478</v>
      </c>
      <c r="J19" s="5" t="s">
        <v>478</v>
      </c>
      <c r="K19" s="5" t="s">
        <v>460</v>
      </c>
      <c r="L19" s="5" t="s">
        <v>461</v>
      </c>
      <c r="M19" s="5"/>
    </row>
    <row r="20" ht="43.2" customHeight="1" spans="1:13">
      <c r="A20" s="5"/>
      <c r="B20" s="5"/>
      <c r="C20" s="6"/>
      <c r="D20" s="5"/>
      <c r="E20" s="15" t="s">
        <v>466</v>
      </c>
      <c r="F20" s="5" t="s">
        <v>467</v>
      </c>
      <c r="G20" s="5" t="s">
        <v>480</v>
      </c>
      <c r="H20" s="16" t="s">
        <v>451</v>
      </c>
      <c r="I20" s="16" t="s">
        <v>481</v>
      </c>
      <c r="J20" s="5" t="s">
        <v>482</v>
      </c>
      <c r="K20" s="5" t="s">
        <v>481</v>
      </c>
      <c r="L20" s="5" t="s">
        <v>449</v>
      </c>
      <c r="M20" s="5"/>
    </row>
    <row r="21" ht="43.2" customHeight="1" spans="1:13">
      <c r="A21" s="5"/>
      <c r="B21" s="5"/>
      <c r="C21" s="6"/>
      <c r="D21" s="5"/>
      <c r="E21" s="15"/>
      <c r="F21" s="5" t="s">
        <v>483</v>
      </c>
      <c r="G21" s="5" t="s">
        <v>484</v>
      </c>
      <c r="H21" s="16" t="s">
        <v>451</v>
      </c>
      <c r="I21" s="16" t="s">
        <v>481</v>
      </c>
      <c r="J21" s="5" t="s">
        <v>484</v>
      </c>
      <c r="K21" s="5" t="s">
        <v>481</v>
      </c>
      <c r="L21" s="5" t="s">
        <v>449</v>
      </c>
      <c r="M21" s="5"/>
    </row>
    <row r="22" ht="43.2" customHeight="1" spans="1:13">
      <c r="A22" s="5"/>
      <c r="B22" s="5"/>
      <c r="C22" s="6"/>
      <c r="D22" s="5"/>
      <c r="E22" s="15"/>
      <c r="F22" s="5" t="s">
        <v>485</v>
      </c>
      <c r="G22" s="5" t="s">
        <v>486</v>
      </c>
      <c r="H22" s="16" t="s">
        <v>451</v>
      </c>
      <c r="I22" s="16" t="s">
        <v>452</v>
      </c>
      <c r="J22" s="5" t="s">
        <v>455</v>
      </c>
      <c r="K22" s="5" t="s">
        <v>453</v>
      </c>
      <c r="L22" s="5" t="s">
        <v>449</v>
      </c>
      <c r="M22" s="5"/>
    </row>
    <row r="23" ht="43.2" customHeight="1" spans="1:13">
      <c r="A23" s="5"/>
      <c r="B23" s="5"/>
      <c r="C23" s="6"/>
      <c r="D23" s="5"/>
      <c r="E23" s="15"/>
      <c r="F23" s="5" t="s">
        <v>487</v>
      </c>
      <c r="G23" s="5" t="s">
        <v>488</v>
      </c>
      <c r="H23" s="16" t="s">
        <v>451</v>
      </c>
      <c r="I23" s="16" t="s">
        <v>481</v>
      </c>
      <c r="J23" s="5" t="s">
        <v>488</v>
      </c>
      <c r="K23" s="5" t="s">
        <v>481</v>
      </c>
      <c r="L23" s="5" t="s">
        <v>449</v>
      </c>
      <c r="M23" s="5"/>
    </row>
    <row r="24" ht="43.2" customHeight="1" spans="1:13">
      <c r="A24" s="5"/>
      <c r="B24" s="5"/>
      <c r="C24" s="6"/>
      <c r="D24" s="5"/>
      <c r="E24" s="15" t="s">
        <v>462</v>
      </c>
      <c r="F24" s="5" t="s">
        <v>463</v>
      </c>
      <c r="G24" s="5" t="s">
        <v>482</v>
      </c>
      <c r="H24" s="16" t="s">
        <v>476</v>
      </c>
      <c r="I24" s="16" t="s">
        <v>489</v>
      </c>
      <c r="J24" s="5" t="s">
        <v>482</v>
      </c>
      <c r="K24" s="5" t="s">
        <v>448</v>
      </c>
      <c r="L24" s="5" t="s">
        <v>474</v>
      </c>
      <c r="M24" s="5"/>
    </row>
    <row r="25" ht="43.2" customHeight="1" spans="1:13">
      <c r="A25" s="5" t="s">
        <v>156</v>
      </c>
      <c r="B25" s="5" t="s">
        <v>490</v>
      </c>
      <c r="C25" s="6">
        <v>1800</v>
      </c>
      <c r="D25" s="5" t="s">
        <v>491</v>
      </c>
      <c r="E25" s="15" t="s">
        <v>466</v>
      </c>
      <c r="F25" s="5" t="s">
        <v>485</v>
      </c>
      <c r="G25" s="5"/>
      <c r="H25" s="16"/>
      <c r="I25" s="16"/>
      <c r="J25" s="5"/>
      <c r="K25" s="5"/>
      <c r="L25" s="5"/>
      <c r="M25" s="5"/>
    </row>
    <row r="26" ht="43.2" customHeight="1" spans="1:13">
      <c r="A26" s="5"/>
      <c r="B26" s="5"/>
      <c r="C26" s="6"/>
      <c r="D26" s="5"/>
      <c r="E26" s="15"/>
      <c r="F26" s="5" t="s">
        <v>483</v>
      </c>
      <c r="G26" s="5"/>
      <c r="H26" s="16"/>
      <c r="I26" s="16"/>
      <c r="J26" s="5"/>
      <c r="K26" s="5"/>
      <c r="L26" s="5"/>
      <c r="M26" s="5"/>
    </row>
    <row r="27" ht="43.2" customHeight="1" spans="1:13">
      <c r="A27" s="5"/>
      <c r="B27" s="5"/>
      <c r="C27" s="6"/>
      <c r="D27" s="5"/>
      <c r="E27" s="15"/>
      <c r="F27" s="5" t="s">
        <v>467</v>
      </c>
      <c r="G27" s="5"/>
      <c r="H27" s="16"/>
      <c r="I27" s="16"/>
      <c r="J27" s="5"/>
      <c r="K27" s="5"/>
      <c r="L27" s="5"/>
      <c r="M27" s="5"/>
    </row>
    <row r="28" ht="43.2" customHeight="1" spans="1:13">
      <c r="A28" s="5"/>
      <c r="B28" s="5"/>
      <c r="C28" s="6"/>
      <c r="D28" s="5"/>
      <c r="E28" s="15"/>
      <c r="F28" s="5" t="s">
        <v>487</v>
      </c>
      <c r="G28" s="5"/>
      <c r="H28" s="16"/>
      <c r="I28" s="16"/>
      <c r="J28" s="5"/>
      <c r="K28" s="5"/>
      <c r="L28" s="5"/>
      <c r="M28" s="5"/>
    </row>
    <row r="29" ht="43.2" customHeight="1" spans="1:13">
      <c r="A29" s="5"/>
      <c r="B29" s="5"/>
      <c r="C29" s="6"/>
      <c r="D29" s="5"/>
      <c r="E29" s="15" t="s">
        <v>444</v>
      </c>
      <c r="F29" s="5" t="s">
        <v>450</v>
      </c>
      <c r="G29" s="16" t="s">
        <v>477</v>
      </c>
      <c r="H29" s="16" t="s">
        <v>476</v>
      </c>
      <c r="I29" s="16" t="s">
        <v>472</v>
      </c>
      <c r="J29" s="5" t="s">
        <v>477</v>
      </c>
      <c r="K29" s="5" t="s">
        <v>448</v>
      </c>
      <c r="L29" s="5" t="s">
        <v>474</v>
      </c>
      <c r="M29" s="5"/>
    </row>
    <row r="30" ht="43.2" customHeight="1" spans="1:13">
      <c r="A30" s="5"/>
      <c r="B30" s="5"/>
      <c r="C30" s="6"/>
      <c r="D30" s="5"/>
      <c r="E30" s="15"/>
      <c r="F30" s="5" t="s">
        <v>454</v>
      </c>
      <c r="G30" s="16" t="s">
        <v>492</v>
      </c>
      <c r="H30" s="16" t="s">
        <v>476</v>
      </c>
      <c r="I30" s="16" t="s">
        <v>472</v>
      </c>
      <c r="J30" s="5" t="s">
        <v>492</v>
      </c>
      <c r="K30" s="5" t="s">
        <v>448</v>
      </c>
      <c r="L30" s="5" t="s">
        <v>474</v>
      </c>
      <c r="M30" s="5"/>
    </row>
    <row r="31" ht="43.2" customHeight="1" spans="1:13">
      <c r="A31" s="5"/>
      <c r="B31" s="5"/>
      <c r="C31" s="6"/>
      <c r="D31" s="5"/>
      <c r="E31" s="15"/>
      <c r="F31" s="5" t="s">
        <v>445</v>
      </c>
      <c r="G31" s="5" t="s">
        <v>493</v>
      </c>
      <c r="H31" s="16" t="s">
        <v>494</v>
      </c>
      <c r="I31" s="16" t="s">
        <v>472</v>
      </c>
      <c r="J31" s="5" t="s">
        <v>493</v>
      </c>
      <c r="K31" s="8" t="s">
        <v>448</v>
      </c>
      <c r="L31" s="5" t="s">
        <v>474</v>
      </c>
      <c r="M31" s="5"/>
    </row>
    <row r="32" ht="43.2" customHeight="1" spans="1:13">
      <c r="A32" s="5"/>
      <c r="B32" s="5"/>
      <c r="C32" s="6"/>
      <c r="D32" s="5"/>
      <c r="E32" s="15" t="s">
        <v>456</v>
      </c>
      <c r="F32" s="5" t="s">
        <v>457</v>
      </c>
      <c r="G32" s="5" t="s">
        <v>495</v>
      </c>
      <c r="H32" s="16">
        <v>1800</v>
      </c>
      <c r="I32" s="16" t="s">
        <v>495</v>
      </c>
      <c r="J32" s="5" t="s">
        <v>496</v>
      </c>
      <c r="K32" s="5" t="s">
        <v>460</v>
      </c>
      <c r="L32" s="5" t="s">
        <v>461</v>
      </c>
      <c r="M32" s="5"/>
    </row>
    <row r="33" ht="43.2" customHeight="1" spans="1:13">
      <c r="A33" s="5"/>
      <c r="B33" s="5"/>
      <c r="C33" s="6"/>
      <c r="D33" s="5"/>
      <c r="E33" s="15"/>
      <c r="F33" s="5" t="s">
        <v>479</v>
      </c>
      <c r="G33" s="5" t="s">
        <v>495</v>
      </c>
      <c r="H33" s="16">
        <v>1800</v>
      </c>
      <c r="I33" s="16" t="s">
        <v>495</v>
      </c>
      <c r="J33" s="5" t="s">
        <v>496</v>
      </c>
      <c r="K33" s="5" t="s">
        <v>460</v>
      </c>
      <c r="L33" s="5" t="s">
        <v>461</v>
      </c>
      <c r="M33" s="5"/>
    </row>
    <row r="34" ht="43.2" customHeight="1" spans="1:13">
      <c r="A34" s="5"/>
      <c r="B34" s="5"/>
      <c r="C34" s="6"/>
      <c r="D34" s="5"/>
      <c r="E34" s="15"/>
      <c r="F34" s="5" t="s">
        <v>458</v>
      </c>
      <c r="G34" s="5" t="s">
        <v>495</v>
      </c>
      <c r="H34" s="16">
        <v>1800</v>
      </c>
      <c r="I34" s="16" t="s">
        <v>495</v>
      </c>
      <c r="J34" s="5" t="s">
        <v>496</v>
      </c>
      <c r="K34" s="5" t="s">
        <v>460</v>
      </c>
      <c r="L34" s="5" t="s">
        <v>461</v>
      </c>
      <c r="M34" s="5"/>
    </row>
    <row r="35" ht="43.2" customHeight="1" spans="1:13">
      <c r="A35" s="5"/>
      <c r="B35" s="5"/>
      <c r="C35" s="6"/>
      <c r="D35" s="5"/>
      <c r="E35" s="15" t="s">
        <v>462</v>
      </c>
      <c r="F35" s="5" t="s">
        <v>463</v>
      </c>
      <c r="G35" s="5" t="s">
        <v>497</v>
      </c>
      <c r="H35" s="17">
        <v>0.95</v>
      </c>
      <c r="I35" s="16" t="s">
        <v>448</v>
      </c>
      <c r="J35" s="5" t="s">
        <v>498</v>
      </c>
      <c r="K35" s="5" t="s">
        <v>448</v>
      </c>
      <c r="L35" s="5" t="s">
        <v>449</v>
      </c>
      <c r="M35" s="5"/>
    </row>
    <row r="36" ht="43.2" customHeight="1" spans="1:13">
      <c r="A36" s="5" t="s">
        <v>156</v>
      </c>
      <c r="B36" s="5" t="s">
        <v>499</v>
      </c>
      <c r="C36" s="6">
        <v>10</v>
      </c>
      <c r="D36" s="5" t="s">
        <v>496</v>
      </c>
      <c r="E36" s="15" t="s">
        <v>462</v>
      </c>
      <c r="F36" s="5" t="s">
        <v>463</v>
      </c>
      <c r="G36" s="5" t="s">
        <v>497</v>
      </c>
      <c r="H36" s="17">
        <v>0.95</v>
      </c>
      <c r="I36" s="16" t="s">
        <v>448</v>
      </c>
      <c r="J36" s="5" t="s">
        <v>498</v>
      </c>
      <c r="K36" s="5" t="s">
        <v>448</v>
      </c>
      <c r="L36" s="5" t="s">
        <v>449</v>
      </c>
      <c r="M36" s="5"/>
    </row>
    <row r="37" ht="43.2" customHeight="1" spans="1:13">
      <c r="A37" s="5"/>
      <c r="B37" s="5"/>
      <c r="C37" s="6"/>
      <c r="D37" s="5"/>
      <c r="E37" s="15" t="s">
        <v>444</v>
      </c>
      <c r="F37" s="5" t="s">
        <v>450</v>
      </c>
      <c r="G37" s="16" t="s">
        <v>477</v>
      </c>
      <c r="H37" s="16" t="s">
        <v>476</v>
      </c>
      <c r="I37" s="16" t="s">
        <v>472</v>
      </c>
      <c r="J37" s="5" t="s">
        <v>477</v>
      </c>
      <c r="K37" s="5" t="s">
        <v>448</v>
      </c>
      <c r="L37" s="5" t="s">
        <v>474</v>
      </c>
      <c r="M37" s="5"/>
    </row>
    <row r="38" ht="43.2" customHeight="1" spans="1:13">
      <c r="A38" s="5"/>
      <c r="B38" s="5"/>
      <c r="C38" s="6"/>
      <c r="D38" s="5"/>
      <c r="E38" s="15"/>
      <c r="F38" s="5" t="s">
        <v>454</v>
      </c>
      <c r="G38" s="16" t="s">
        <v>492</v>
      </c>
      <c r="H38" s="16" t="s">
        <v>476</v>
      </c>
      <c r="I38" s="16" t="s">
        <v>472</v>
      </c>
      <c r="J38" s="5" t="s">
        <v>492</v>
      </c>
      <c r="K38" s="5" t="s">
        <v>448</v>
      </c>
      <c r="L38" s="5" t="s">
        <v>474</v>
      </c>
      <c r="M38" s="5"/>
    </row>
    <row r="39" ht="43.2" customHeight="1" spans="1:13">
      <c r="A39" s="5"/>
      <c r="B39" s="5"/>
      <c r="C39" s="6"/>
      <c r="D39" s="5"/>
      <c r="E39" s="15"/>
      <c r="F39" s="5" t="s">
        <v>445</v>
      </c>
      <c r="G39" s="5" t="s">
        <v>493</v>
      </c>
      <c r="H39" s="16" t="s">
        <v>500</v>
      </c>
      <c r="I39" s="16" t="s">
        <v>472</v>
      </c>
      <c r="J39" s="5" t="s">
        <v>493</v>
      </c>
      <c r="K39" s="8" t="s">
        <v>448</v>
      </c>
      <c r="L39" s="5" t="s">
        <v>474</v>
      </c>
      <c r="M39" s="5"/>
    </row>
    <row r="40" ht="43.2" customHeight="1" spans="1:13">
      <c r="A40" s="5"/>
      <c r="B40" s="5"/>
      <c r="C40" s="6"/>
      <c r="D40" s="5"/>
      <c r="E40" s="15" t="s">
        <v>456</v>
      </c>
      <c r="F40" s="5" t="s">
        <v>458</v>
      </c>
      <c r="G40" s="5" t="s">
        <v>495</v>
      </c>
      <c r="H40" s="16">
        <v>10</v>
      </c>
      <c r="I40" s="16" t="s">
        <v>495</v>
      </c>
      <c r="J40" s="5" t="s">
        <v>496</v>
      </c>
      <c r="K40" s="5" t="s">
        <v>460</v>
      </c>
      <c r="L40" s="5" t="s">
        <v>461</v>
      </c>
      <c r="M40" s="5"/>
    </row>
    <row r="41" ht="43.2" customHeight="1" spans="1:13">
      <c r="A41" s="5" t="s">
        <v>156</v>
      </c>
      <c r="B41" s="5" t="s">
        <v>501</v>
      </c>
      <c r="C41" s="6">
        <v>10</v>
      </c>
      <c r="D41" s="5" t="s">
        <v>502</v>
      </c>
      <c r="E41" s="15" t="s">
        <v>462</v>
      </c>
      <c r="F41" s="5" t="s">
        <v>463</v>
      </c>
      <c r="G41" s="16" t="s">
        <v>503</v>
      </c>
      <c r="H41" s="17">
        <v>0.95</v>
      </c>
      <c r="I41" s="16" t="s">
        <v>448</v>
      </c>
      <c r="J41" s="5" t="s">
        <v>498</v>
      </c>
      <c r="K41" s="5" t="s">
        <v>448</v>
      </c>
      <c r="L41" s="5" t="s">
        <v>449</v>
      </c>
      <c r="M41" s="5"/>
    </row>
    <row r="42" ht="43.2" customHeight="1" spans="1:13">
      <c r="A42" s="5"/>
      <c r="B42" s="5"/>
      <c r="C42" s="6"/>
      <c r="D42" s="5"/>
      <c r="E42" s="15" t="s">
        <v>444</v>
      </c>
      <c r="F42" s="5" t="s">
        <v>450</v>
      </c>
      <c r="G42" s="16" t="s">
        <v>477</v>
      </c>
      <c r="H42" s="16" t="s">
        <v>476</v>
      </c>
      <c r="I42" s="16" t="s">
        <v>472</v>
      </c>
      <c r="J42" s="5" t="s">
        <v>477</v>
      </c>
      <c r="K42" s="5" t="s">
        <v>448</v>
      </c>
      <c r="L42" s="5" t="s">
        <v>474</v>
      </c>
      <c r="M42" s="5"/>
    </row>
    <row r="43" ht="43.2" customHeight="1" spans="1:13">
      <c r="A43" s="5"/>
      <c r="B43" s="5"/>
      <c r="C43" s="6"/>
      <c r="D43" s="5"/>
      <c r="E43" s="15"/>
      <c r="F43" s="5" t="s">
        <v>454</v>
      </c>
      <c r="G43" s="16" t="s">
        <v>492</v>
      </c>
      <c r="H43" s="16" t="s">
        <v>476</v>
      </c>
      <c r="I43" s="16" t="s">
        <v>472</v>
      </c>
      <c r="J43" s="5" t="s">
        <v>492</v>
      </c>
      <c r="K43" s="5" t="s">
        <v>448</v>
      </c>
      <c r="L43" s="5" t="s">
        <v>474</v>
      </c>
      <c r="M43" s="5"/>
    </row>
    <row r="44" ht="43.2" customHeight="1" spans="1:13">
      <c r="A44" s="5"/>
      <c r="B44" s="5"/>
      <c r="C44" s="6"/>
      <c r="D44" s="5"/>
      <c r="E44" s="15"/>
      <c r="F44" s="5" t="s">
        <v>445</v>
      </c>
      <c r="G44" s="16" t="s">
        <v>504</v>
      </c>
      <c r="H44" s="16" t="s">
        <v>500</v>
      </c>
      <c r="I44" s="16" t="s">
        <v>472</v>
      </c>
      <c r="J44" s="5" t="s">
        <v>504</v>
      </c>
      <c r="K44" s="8" t="s">
        <v>448</v>
      </c>
      <c r="L44" s="5" t="s">
        <v>474</v>
      </c>
      <c r="M44" s="5"/>
    </row>
    <row r="45" ht="43.2" customHeight="1" spans="1:13">
      <c r="A45" s="5"/>
      <c r="B45" s="5"/>
      <c r="C45" s="6"/>
      <c r="D45" s="5"/>
      <c r="E45" s="15" t="s">
        <v>456</v>
      </c>
      <c r="F45" s="5" t="s">
        <v>458</v>
      </c>
      <c r="G45" s="16" t="s">
        <v>505</v>
      </c>
      <c r="H45" s="16">
        <v>10</v>
      </c>
      <c r="I45" s="16" t="s">
        <v>505</v>
      </c>
      <c r="J45" s="5" t="s">
        <v>505</v>
      </c>
      <c r="K45" s="5" t="s">
        <v>460</v>
      </c>
      <c r="L45" s="5" t="s">
        <v>461</v>
      </c>
      <c r="M45" s="5"/>
    </row>
  </sheetData>
  <mergeCells count="38">
    <mergeCell ref="C2:M2"/>
    <mergeCell ref="A3:K3"/>
    <mergeCell ref="L3:M3"/>
    <mergeCell ref="E4:M4"/>
    <mergeCell ref="A4:A5"/>
    <mergeCell ref="A7:A13"/>
    <mergeCell ref="A14:A24"/>
    <mergeCell ref="A25:A35"/>
    <mergeCell ref="A36:A40"/>
    <mergeCell ref="A41:A45"/>
    <mergeCell ref="B4:B5"/>
    <mergeCell ref="B7:B13"/>
    <mergeCell ref="B14:B24"/>
    <mergeCell ref="B25:B35"/>
    <mergeCell ref="B36:B40"/>
    <mergeCell ref="B41:B45"/>
    <mergeCell ref="C4:C5"/>
    <mergeCell ref="C7:C13"/>
    <mergeCell ref="C14:C24"/>
    <mergeCell ref="C25:C35"/>
    <mergeCell ref="C36:C40"/>
    <mergeCell ref="C41:C45"/>
    <mergeCell ref="D4:D5"/>
    <mergeCell ref="D7:D13"/>
    <mergeCell ref="D14:D24"/>
    <mergeCell ref="D25:D35"/>
    <mergeCell ref="D36:D40"/>
    <mergeCell ref="D41:D45"/>
    <mergeCell ref="E7:E9"/>
    <mergeCell ref="E10:E11"/>
    <mergeCell ref="E14:E16"/>
    <mergeCell ref="E17:E19"/>
    <mergeCell ref="E20:E23"/>
    <mergeCell ref="E25:E28"/>
    <mergeCell ref="E29:E31"/>
    <mergeCell ref="E32:E34"/>
    <mergeCell ref="E37:E39"/>
    <mergeCell ref="E42:E4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pane ySplit="7" topLeftCell="A8" activePane="bottomLeft" state="frozen"/>
      <selection/>
      <selection pane="bottomLeft" activeCell="E19" sqref="E17:E19"/>
    </sheetView>
  </sheetViews>
  <sheetFormatPr defaultColWidth="10" defaultRowHeight="14"/>
  <cols>
    <col min="1" max="1" width="6.33636363636364" customWidth="1"/>
    <col min="2" max="2" width="16.7727272727273" customWidth="1"/>
    <col min="3" max="3" width="9.10909090909091" customWidth="1"/>
    <col min="4" max="4" width="6.21818181818182" customWidth="1"/>
    <col min="5" max="5" width="6" customWidth="1"/>
    <col min="6" max="6" width="6.21818181818182" customWidth="1"/>
    <col min="7" max="7" width="6.44545454545455" customWidth="1"/>
    <col min="8" max="8" width="6" customWidth="1"/>
    <col min="9" max="9" width="6.44545454545455" customWidth="1"/>
    <col min="10" max="10" width="25.2181818181818" customWidth="1"/>
    <col min="11" max="11" width="6.44545454545455" customWidth="1"/>
    <col min="12" max="12" width="12.2181818181818" customWidth="1"/>
    <col min="13" max="13" width="8.21818181818182" customWidth="1"/>
    <col min="14" max="14" width="9.75454545454545" customWidth="1"/>
    <col min="15" max="15" width="7.88181818181818" customWidth="1"/>
    <col min="16" max="16" width="6.21818181818182" customWidth="1"/>
    <col min="17" max="17" width="18.8818181818182" customWidth="1"/>
    <col min="18" max="18" width="25.8818181818182" customWidth="1"/>
    <col min="19" max="19" width="11.3363636363636" customWidth="1"/>
    <col min="20" max="20" width="9.77272727272727" customWidth="1"/>
  </cols>
  <sheetData>
    <row r="1" ht="16.35" customHeight="1" spans="19:19">
      <c r="S1" s="3" t="s">
        <v>506</v>
      </c>
    </row>
    <row r="2" ht="42.15" customHeight="1" spans="1:19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15" customHeight="1" spans="1:19">
      <c r="A5" s="4" t="s">
        <v>390</v>
      </c>
      <c r="B5" s="4" t="s">
        <v>391</v>
      </c>
      <c r="C5" s="4" t="s">
        <v>507</v>
      </c>
      <c r="D5" s="4"/>
      <c r="E5" s="4"/>
      <c r="F5" s="4"/>
      <c r="G5" s="4"/>
      <c r="H5" s="4"/>
      <c r="I5" s="4"/>
      <c r="J5" s="4" t="s">
        <v>508</v>
      </c>
      <c r="K5" s="4" t="s">
        <v>509</v>
      </c>
      <c r="L5" s="4"/>
      <c r="M5" s="4"/>
      <c r="N5" s="4"/>
      <c r="O5" s="4"/>
      <c r="P5" s="4"/>
      <c r="Q5" s="4"/>
      <c r="R5" s="4"/>
      <c r="S5" s="4"/>
    </row>
    <row r="6" ht="18.9" customHeight="1" spans="1:19">
      <c r="A6" s="4"/>
      <c r="B6" s="4"/>
      <c r="C6" s="4" t="s">
        <v>430</v>
      </c>
      <c r="D6" s="4" t="s">
        <v>510</v>
      </c>
      <c r="E6" s="4"/>
      <c r="F6" s="4"/>
      <c r="G6" s="4"/>
      <c r="H6" s="4" t="s">
        <v>511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2" customHeight="1" spans="1:19">
      <c r="A7" s="4"/>
      <c r="B7" s="4"/>
      <c r="C7" s="4"/>
      <c r="D7" s="4" t="s">
        <v>139</v>
      </c>
      <c r="E7" s="4" t="s">
        <v>512</v>
      </c>
      <c r="F7" s="4" t="s">
        <v>143</v>
      </c>
      <c r="G7" s="4" t="s">
        <v>513</v>
      </c>
      <c r="H7" s="4" t="s">
        <v>163</v>
      </c>
      <c r="I7" s="4" t="s">
        <v>164</v>
      </c>
      <c r="J7" s="4"/>
      <c r="K7" s="4" t="s">
        <v>433</v>
      </c>
      <c r="L7" s="4" t="s">
        <v>434</v>
      </c>
      <c r="M7" s="4" t="s">
        <v>435</v>
      </c>
      <c r="N7" s="4" t="s">
        <v>440</v>
      </c>
      <c r="O7" s="4" t="s">
        <v>436</v>
      </c>
      <c r="P7" s="4" t="s">
        <v>514</v>
      </c>
      <c r="Q7" s="4" t="s">
        <v>515</v>
      </c>
      <c r="R7" s="4" t="s">
        <v>516</v>
      </c>
      <c r="S7" s="4" t="s">
        <v>441</v>
      </c>
    </row>
    <row r="8" ht="19.5" customHeight="1" spans="1:19">
      <c r="A8" s="5" t="s">
        <v>2</v>
      </c>
      <c r="B8" s="5" t="s">
        <v>4</v>
      </c>
      <c r="C8" s="6">
        <v>6800.972264</v>
      </c>
      <c r="D8" s="6">
        <v>6800.972264</v>
      </c>
      <c r="E8" s="6"/>
      <c r="F8" s="6"/>
      <c r="G8" s="6"/>
      <c r="H8" s="6">
        <v>2351.172264</v>
      </c>
      <c r="I8" s="6">
        <v>4449.8</v>
      </c>
      <c r="J8" s="5" t="s">
        <v>517</v>
      </c>
      <c r="K8" s="7" t="s">
        <v>444</v>
      </c>
      <c r="L8" s="7" t="s">
        <v>518</v>
      </c>
      <c r="M8" s="5" t="s">
        <v>519</v>
      </c>
      <c r="N8" s="5" t="s">
        <v>449</v>
      </c>
      <c r="O8" s="8">
        <v>0.95</v>
      </c>
      <c r="P8" s="5" t="s">
        <v>448</v>
      </c>
      <c r="Q8" s="5" t="s">
        <v>520</v>
      </c>
      <c r="R8" s="5"/>
      <c r="S8" s="5"/>
    </row>
    <row r="9" ht="18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521</v>
      </c>
      <c r="M9" s="5" t="s">
        <v>492</v>
      </c>
      <c r="N9" s="5" t="s">
        <v>474</v>
      </c>
      <c r="O9" s="8">
        <v>1</v>
      </c>
      <c r="P9" s="5" t="s">
        <v>448</v>
      </c>
      <c r="Q9" s="5" t="s">
        <v>492</v>
      </c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522</v>
      </c>
      <c r="M10" s="5" t="s">
        <v>477</v>
      </c>
      <c r="N10" s="5" t="s">
        <v>474</v>
      </c>
      <c r="O10" s="8">
        <v>1</v>
      </c>
      <c r="P10" s="5" t="s">
        <v>448</v>
      </c>
      <c r="Q10" s="5" t="s">
        <v>477</v>
      </c>
      <c r="R10" s="5"/>
      <c r="S10" s="5"/>
    </row>
    <row r="11" ht="18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456</v>
      </c>
      <c r="M11" s="5" t="s">
        <v>523</v>
      </c>
      <c r="N11" s="5" t="s">
        <v>461</v>
      </c>
      <c r="O11" s="5">
        <v>6800.97</v>
      </c>
      <c r="P11" s="5" t="s">
        <v>460</v>
      </c>
      <c r="Q11" s="5" t="s">
        <v>523</v>
      </c>
      <c r="R11" s="5"/>
      <c r="S11" s="5"/>
    </row>
    <row r="12" ht="18.1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524</v>
      </c>
      <c r="L12" s="7" t="s">
        <v>487</v>
      </c>
      <c r="M12" s="5" t="s">
        <v>525</v>
      </c>
      <c r="N12" s="5" t="s">
        <v>449</v>
      </c>
      <c r="O12" s="5" t="s">
        <v>451</v>
      </c>
      <c r="P12" s="5" t="s">
        <v>453</v>
      </c>
      <c r="Q12" s="5" t="s">
        <v>525</v>
      </c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467</v>
      </c>
      <c r="M13" s="5" t="s">
        <v>443</v>
      </c>
      <c r="N13" s="5" t="s">
        <v>449</v>
      </c>
      <c r="O13" s="5" t="s">
        <v>451</v>
      </c>
      <c r="P13" s="5" t="s">
        <v>453</v>
      </c>
      <c r="Q13" s="5" t="s">
        <v>443</v>
      </c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485</v>
      </c>
      <c r="M14" s="5" t="s">
        <v>455</v>
      </c>
      <c r="N14" s="5" t="s">
        <v>449</v>
      </c>
      <c r="O14" s="5" t="s">
        <v>451</v>
      </c>
      <c r="P14" s="5" t="s">
        <v>453</v>
      </c>
      <c r="Q14" s="5" t="s">
        <v>455</v>
      </c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526</v>
      </c>
      <c r="M15" s="5" t="s">
        <v>527</v>
      </c>
      <c r="N15" s="5"/>
      <c r="O15" s="5"/>
      <c r="P15" s="5"/>
      <c r="Q15" s="5" t="s">
        <v>527</v>
      </c>
      <c r="R15" s="5"/>
      <c r="S15" s="5"/>
    </row>
    <row r="16" ht="19.9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462</v>
      </c>
      <c r="L16" s="7" t="s">
        <v>463</v>
      </c>
      <c r="M16" s="5" t="s">
        <v>528</v>
      </c>
      <c r="N16" s="5" t="s">
        <v>449</v>
      </c>
      <c r="O16" s="8">
        <v>0.95</v>
      </c>
      <c r="P16" s="5" t="s">
        <v>448</v>
      </c>
      <c r="Q16" s="5" t="s">
        <v>529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 spans="6:6">
      <c r="F26" s="3" t="s">
        <v>530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85" zoomScaleNormal="85" workbookViewId="0">
      <selection activeCell="E25" sqref="E25"/>
    </sheetView>
  </sheetViews>
  <sheetFormatPr defaultColWidth="10" defaultRowHeight="14" outlineLevelCol="7"/>
  <cols>
    <col min="1" max="1" width="29.4454545454545" customWidth="1"/>
    <col min="2" max="2" width="10.1090909090909" customWidth="1"/>
    <col min="3" max="3" width="23.1090909090909" customWidth="1"/>
    <col min="4" max="4" width="10.6636363636364" customWidth="1"/>
    <col min="5" max="5" width="24" customWidth="1"/>
    <col min="6" max="6" width="10.4454545454545" customWidth="1"/>
    <col min="7" max="7" width="20.2181818181818" customWidth="1"/>
    <col min="8" max="8" width="11" customWidth="1"/>
    <col min="9" max="9" width="9.77272727272727" customWidth="1"/>
    <col min="10" max="10" width="12.6272727272727"/>
  </cols>
  <sheetData>
    <row r="1" ht="12.9" customHeight="1" spans="1:8">
      <c r="A1" s="3"/>
      <c r="H1" s="18" t="s">
        <v>30</v>
      </c>
    </row>
    <row r="2" ht="24.15" customHeight="1" spans="1:8">
      <c r="A2" s="65" t="s">
        <v>7</v>
      </c>
      <c r="B2" s="65"/>
      <c r="C2" s="65"/>
      <c r="D2" s="65"/>
      <c r="E2" s="65"/>
      <c r="F2" s="65"/>
      <c r="G2" s="65"/>
      <c r="H2" s="65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22.3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6.35" customHeight="1" spans="1:8">
      <c r="A6" s="15" t="s">
        <v>40</v>
      </c>
      <c r="B6" s="6">
        <v>6800.972264</v>
      </c>
      <c r="C6" s="5" t="s">
        <v>41</v>
      </c>
      <c r="D6" s="53"/>
      <c r="E6" s="15" t="s">
        <v>42</v>
      </c>
      <c r="F6" s="14">
        <v>2351.172264</v>
      </c>
      <c r="G6" s="5" t="s">
        <v>43</v>
      </c>
      <c r="H6" s="6">
        <v>3229.010064</v>
      </c>
    </row>
    <row r="7" ht="16.35" customHeight="1" spans="1:8">
      <c r="A7" s="5" t="s">
        <v>44</v>
      </c>
      <c r="B7" s="6">
        <f>2861.172264+598</f>
        <v>3459.172264</v>
      </c>
      <c r="C7" s="5" t="s">
        <v>45</v>
      </c>
      <c r="D7" s="53"/>
      <c r="E7" s="5" t="s">
        <v>46</v>
      </c>
      <c r="F7" s="6">
        <v>2198.010064</v>
      </c>
      <c r="G7" s="5" t="s">
        <v>47</v>
      </c>
      <c r="H7" s="6">
        <v>1929.7502</v>
      </c>
    </row>
    <row r="8" ht="16.35" customHeight="1" spans="1:8">
      <c r="A8" s="15" t="s">
        <v>48</v>
      </c>
      <c r="B8" s="6">
        <v>3341.8</v>
      </c>
      <c r="C8" s="5" t="s">
        <v>49</v>
      </c>
      <c r="D8" s="53"/>
      <c r="E8" s="5" t="s">
        <v>50</v>
      </c>
      <c r="F8" s="6">
        <v>150.7502</v>
      </c>
      <c r="G8" s="5" t="s">
        <v>51</v>
      </c>
      <c r="H8" s="6"/>
    </row>
    <row r="9" ht="16.35" customHeight="1" spans="1:8">
      <c r="A9" s="5" t="s">
        <v>52</v>
      </c>
      <c r="B9" s="6">
        <v>800</v>
      </c>
      <c r="C9" s="5" t="s">
        <v>53</v>
      </c>
      <c r="D9" s="53"/>
      <c r="E9" s="5" t="s">
        <v>54</v>
      </c>
      <c r="F9" s="6">
        <v>2.412</v>
      </c>
      <c r="G9" s="5" t="s">
        <v>55</v>
      </c>
      <c r="H9" s="6">
        <v>1639.8</v>
      </c>
    </row>
    <row r="10" ht="16.35" customHeight="1" spans="1:8">
      <c r="A10" s="5" t="s">
        <v>56</v>
      </c>
      <c r="B10" s="6"/>
      <c r="C10" s="5" t="s">
        <v>57</v>
      </c>
      <c r="D10" s="53"/>
      <c r="E10" s="15" t="s">
        <v>58</v>
      </c>
      <c r="F10" s="14">
        <v>4449.8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53"/>
      <c r="E11" s="5" t="s">
        <v>62</v>
      </c>
      <c r="F11" s="6">
        <v>1031</v>
      </c>
      <c r="G11" s="5" t="s">
        <v>63</v>
      </c>
      <c r="H11" s="6"/>
    </row>
    <row r="12" ht="16.35" customHeight="1" spans="1:8">
      <c r="A12" s="5" t="s">
        <v>64</v>
      </c>
      <c r="B12" s="6">
        <v>2041.8</v>
      </c>
      <c r="C12" s="5" t="s">
        <v>65</v>
      </c>
      <c r="D12" s="53"/>
      <c r="E12" s="5" t="s">
        <v>66</v>
      </c>
      <c r="F12" s="6">
        <v>1779</v>
      </c>
      <c r="G12" s="5" t="s">
        <v>67</v>
      </c>
      <c r="H12" s="6"/>
    </row>
    <row r="13" ht="16.35" customHeight="1" spans="1:8">
      <c r="A13" s="5" t="s">
        <v>68</v>
      </c>
      <c r="B13" s="6">
        <v>500</v>
      </c>
      <c r="C13" s="5" t="s">
        <v>69</v>
      </c>
      <c r="D13" s="53">
        <v>263.146256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53"/>
      <c r="E14" s="5" t="s">
        <v>74</v>
      </c>
      <c r="F14" s="6"/>
      <c r="G14" s="5" t="s">
        <v>75</v>
      </c>
      <c r="H14" s="6">
        <v>2.412</v>
      </c>
    </row>
    <row r="15" ht="16.35" customHeight="1" spans="1:8">
      <c r="A15" s="5" t="s">
        <v>76</v>
      </c>
      <c r="B15" s="6"/>
      <c r="C15" s="5" t="s">
        <v>77</v>
      </c>
      <c r="D15" s="53">
        <v>70.239168</v>
      </c>
      <c r="E15" s="5" t="s">
        <v>78</v>
      </c>
      <c r="F15" s="6">
        <v>1639.8</v>
      </c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53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53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53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53"/>
      <c r="E19" s="5" t="s">
        <v>94</v>
      </c>
      <c r="F19" s="6"/>
      <c r="G19" s="5" t="s">
        <v>95</v>
      </c>
      <c r="H19" s="6"/>
    </row>
    <row r="20" ht="16.35" customHeight="1" spans="1:8">
      <c r="A20" s="15" t="s">
        <v>96</v>
      </c>
      <c r="B20" s="14"/>
      <c r="C20" s="5" t="s">
        <v>97</v>
      </c>
      <c r="D20" s="53"/>
      <c r="E20" s="5" t="s">
        <v>98</v>
      </c>
      <c r="F20" s="6"/>
      <c r="G20" s="5"/>
      <c r="H20" s="6"/>
    </row>
    <row r="21" ht="16.35" customHeight="1" spans="1:8">
      <c r="A21" s="15" t="s">
        <v>99</v>
      </c>
      <c r="B21" s="14"/>
      <c r="C21" s="5" t="s">
        <v>100</v>
      </c>
      <c r="D21" s="53"/>
      <c r="E21" s="15" t="s">
        <v>101</v>
      </c>
      <c r="F21" s="14"/>
      <c r="G21" s="5"/>
      <c r="H21" s="6"/>
    </row>
    <row r="22" ht="16.35" customHeight="1" spans="1:8">
      <c r="A22" s="15" t="s">
        <v>102</v>
      </c>
      <c r="B22" s="14"/>
      <c r="C22" s="5" t="s">
        <v>103</v>
      </c>
      <c r="D22" s="53"/>
      <c r="E22" s="5"/>
      <c r="F22" s="5"/>
      <c r="G22" s="5"/>
      <c r="H22" s="6"/>
    </row>
    <row r="23" ht="16.35" customHeight="1" spans="1:8">
      <c r="A23" s="15" t="s">
        <v>104</v>
      </c>
      <c r="B23" s="14"/>
      <c r="C23" s="5" t="s">
        <v>105</v>
      </c>
      <c r="D23" s="53"/>
      <c r="E23" s="5"/>
      <c r="F23" s="5"/>
      <c r="G23" s="5"/>
      <c r="H23" s="6"/>
    </row>
    <row r="24" ht="16.35" customHeight="1" spans="1:8">
      <c r="A24" s="15" t="s">
        <v>106</v>
      </c>
      <c r="B24" s="66"/>
      <c r="C24" s="5" t="s">
        <v>107</v>
      </c>
      <c r="D24" s="53">
        <v>6247.6263</v>
      </c>
      <c r="E24" s="5"/>
      <c r="F24" s="5"/>
      <c r="G24" s="5"/>
      <c r="H24" s="6"/>
    </row>
    <row r="25" ht="16.35" customHeight="1" spans="1:8">
      <c r="A25" s="5" t="s">
        <v>108</v>
      </c>
      <c r="B25" s="67"/>
      <c r="C25" s="5" t="s">
        <v>109</v>
      </c>
      <c r="D25" s="53">
        <v>219.96054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53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53"/>
      <c r="E27" s="5"/>
      <c r="F27" s="5"/>
      <c r="G27" s="5"/>
      <c r="H27" s="6"/>
    </row>
    <row r="28" ht="16.35" customHeight="1" spans="1:8">
      <c r="A28" s="15" t="s">
        <v>114</v>
      </c>
      <c r="B28" s="14"/>
      <c r="C28" s="5" t="s">
        <v>115</v>
      </c>
      <c r="D28" s="53"/>
      <c r="E28" s="5"/>
      <c r="F28" s="5"/>
      <c r="G28" s="5"/>
      <c r="H28" s="6"/>
    </row>
    <row r="29" ht="16.35" customHeight="1" spans="1:8">
      <c r="A29" s="15" t="s">
        <v>116</v>
      </c>
      <c r="B29" s="14"/>
      <c r="C29" s="5" t="s">
        <v>117</v>
      </c>
      <c r="D29" s="53"/>
      <c r="E29" s="5"/>
      <c r="F29" s="5"/>
      <c r="G29" s="5"/>
      <c r="H29" s="6"/>
    </row>
    <row r="30" ht="16.35" customHeight="1" spans="1:8">
      <c r="A30" s="15" t="s">
        <v>118</v>
      </c>
      <c r="B30" s="14"/>
      <c r="C30" s="5" t="s">
        <v>119</v>
      </c>
      <c r="D30" s="53"/>
      <c r="E30" s="5"/>
      <c r="F30" s="5"/>
      <c r="G30" s="5"/>
      <c r="H30" s="6"/>
    </row>
    <row r="31" ht="16.35" customHeight="1" spans="1:8">
      <c r="A31" s="15" t="s">
        <v>120</v>
      </c>
      <c r="B31" s="14"/>
      <c r="C31" s="5" t="s">
        <v>121</v>
      </c>
      <c r="D31" s="53"/>
      <c r="E31" s="5"/>
      <c r="F31" s="5"/>
      <c r="G31" s="5"/>
      <c r="H31" s="6"/>
    </row>
    <row r="32" ht="16.35" customHeight="1" spans="1:8">
      <c r="A32" s="15" t="s">
        <v>122</v>
      </c>
      <c r="B32" s="14"/>
      <c r="C32" s="5" t="s">
        <v>123</v>
      </c>
      <c r="D32" s="53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53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53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53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5" t="s">
        <v>127</v>
      </c>
      <c r="B37" s="14">
        <v>6800.972264</v>
      </c>
      <c r="C37" s="15" t="s">
        <v>128</v>
      </c>
      <c r="D37" s="14">
        <v>6800.972264</v>
      </c>
      <c r="E37" s="15" t="s">
        <v>128</v>
      </c>
      <c r="F37" s="14">
        <v>6800.972264</v>
      </c>
      <c r="G37" s="15" t="s">
        <v>128</v>
      </c>
      <c r="H37" s="14">
        <v>6800.972264</v>
      </c>
    </row>
    <row r="38" ht="16.3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35" customHeight="1" spans="1:8">
      <c r="A39" s="5"/>
      <c r="B39" s="6"/>
      <c r="C39" s="5"/>
      <c r="D39" s="6"/>
      <c r="E39" s="15"/>
      <c r="F39" s="14"/>
      <c r="G39" s="15"/>
      <c r="H39" s="14"/>
    </row>
    <row r="40" ht="16.35" customHeight="1" spans="1:8">
      <c r="A40" s="15" t="s">
        <v>131</v>
      </c>
      <c r="B40" s="14">
        <v>6800.972264</v>
      </c>
      <c r="C40" s="15" t="s">
        <v>132</v>
      </c>
      <c r="D40" s="14">
        <v>6800.972264</v>
      </c>
      <c r="E40" s="15" t="s">
        <v>132</v>
      </c>
      <c r="F40" s="14">
        <v>6800.972264</v>
      </c>
      <c r="G40" s="15" t="s">
        <v>132</v>
      </c>
      <c r="H40" s="14">
        <v>6800.972264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22" sqref="H22"/>
    </sheetView>
  </sheetViews>
  <sheetFormatPr defaultColWidth="10" defaultRowHeight="14"/>
  <cols>
    <col min="1" max="1" width="5.88181818181818" customWidth="1"/>
    <col min="2" max="2" width="16.1090909090909" customWidth="1"/>
    <col min="3" max="3" width="8.21818181818182" customWidth="1"/>
    <col min="4" max="25" width="7.77272727272727" customWidth="1"/>
    <col min="26" max="26" width="9.77272727272727" customWidth="1"/>
  </cols>
  <sheetData>
    <row r="1" ht="16.35" customHeight="1" spans="1:25">
      <c r="A1" s="3"/>
      <c r="X1" s="18" t="s">
        <v>133</v>
      </c>
      <c r="Y1" s="18"/>
    </row>
    <row r="2" ht="33.6" customHeight="1" spans="1: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5" customHeight="1" spans="1:25">
      <c r="A7" s="15"/>
      <c r="B7" s="15" t="s">
        <v>136</v>
      </c>
      <c r="C7" s="51">
        <v>6800.972264</v>
      </c>
      <c r="D7" s="51">
        <v>6800.972264</v>
      </c>
      <c r="E7" s="51">
        <v>6800.972264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ht="22.95" customHeight="1" spans="1:25">
      <c r="A8" s="13" t="s">
        <v>154</v>
      </c>
      <c r="B8" s="13" t="s">
        <v>155</v>
      </c>
      <c r="C8" s="51">
        <v>6800.972264</v>
      </c>
      <c r="D8" s="51">
        <v>6800.972264</v>
      </c>
      <c r="E8" s="51">
        <v>6800.972264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ht="22.95" customHeight="1" spans="1:25">
      <c r="A9" s="16" t="s">
        <v>156</v>
      </c>
      <c r="B9" s="16" t="s">
        <v>157</v>
      </c>
      <c r="C9" s="53">
        <v>6800.972264</v>
      </c>
      <c r="D9" s="53">
        <v>6800.972264</v>
      </c>
      <c r="E9" s="53">
        <v>6800.972264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F19" sqref="F19"/>
    </sheetView>
  </sheetViews>
  <sheetFormatPr defaultColWidth="10" defaultRowHeight="14"/>
  <cols>
    <col min="1" max="1" width="4.66363636363636" style="19" customWidth="1"/>
    <col min="2" max="2" width="4.88181818181818" style="19" customWidth="1"/>
    <col min="3" max="3" width="5" style="19" customWidth="1"/>
    <col min="4" max="4" width="12" style="19" customWidth="1"/>
    <col min="5" max="5" width="25.7727272727273" style="19" customWidth="1"/>
    <col min="6" max="6" width="12.3363636363636" style="19" customWidth="1"/>
    <col min="7" max="7" width="11.3363636363636" style="19" customWidth="1"/>
    <col min="8" max="8" width="14" style="19" customWidth="1"/>
    <col min="9" max="9" width="14.7727272727273" style="19" customWidth="1"/>
    <col min="10" max="11" width="17.4454545454545" style="19" customWidth="1"/>
    <col min="12" max="12" width="9.77272727272727" style="19" customWidth="1"/>
    <col min="13" max="16384" width="10" style="19"/>
  </cols>
  <sheetData>
    <row r="1" ht="16.35" customHeight="1" spans="1:11">
      <c r="A1" s="20"/>
      <c r="D1" s="55"/>
      <c r="K1" s="31" t="s">
        <v>158</v>
      </c>
    </row>
    <row r="2" ht="31.95" customHeight="1" spans="1:11">
      <c r="A2" s="21" t="s">
        <v>159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32" t="s">
        <v>32</v>
      </c>
    </row>
    <row r="4" ht="27.6" customHeight="1" spans="1:11">
      <c r="A4" s="23" t="s">
        <v>160</v>
      </c>
      <c r="B4" s="23"/>
      <c r="C4" s="23"/>
      <c r="D4" s="23" t="s">
        <v>161</v>
      </c>
      <c r="E4" s="23" t="s">
        <v>162</v>
      </c>
      <c r="F4" s="23" t="s">
        <v>136</v>
      </c>
      <c r="G4" s="23" t="s">
        <v>163</v>
      </c>
      <c r="H4" s="23" t="s">
        <v>164</v>
      </c>
      <c r="I4" s="23" t="s">
        <v>165</v>
      </c>
      <c r="J4" s="23" t="s">
        <v>166</v>
      </c>
      <c r="K4" s="23" t="s">
        <v>167</v>
      </c>
    </row>
    <row r="5" ht="25.95" customHeight="1" spans="1:11">
      <c r="A5" s="23" t="s">
        <v>168</v>
      </c>
      <c r="B5" s="23" t="s">
        <v>169</v>
      </c>
      <c r="C5" s="23" t="s">
        <v>170</v>
      </c>
      <c r="D5" s="23"/>
      <c r="E5" s="23"/>
      <c r="F5" s="23"/>
      <c r="G5" s="23"/>
      <c r="H5" s="23"/>
      <c r="I5" s="23"/>
      <c r="J5" s="23"/>
      <c r="K5" s="23"/>
    </row>
    <row r="6" ht="22.95" customHeight="1" spans="1:11">
      <c r="A6" s="36"/>
      <c r="B6" s="36"/>
      <c r="C6" s="36"/>
      <c r="D6" s="57" t="s">
        <v>136</v>
      </c>
      <c r="E6" s="57"/>
      <c r="F6" s="26">
        <v>6800.972264</v>
      </c>
      <c r="G6" s="26">
        <v>2351.172264</v>
      </c>
      <c r="H6" s="26">
        <v>4449.8</v>
      </c>
      <c r="I6" s="26"/>
      <c r="J6" s="57"/>
      <c r="K6" s="57"/>
    </row>
    <row r="7" ht="22.95" customHeight="1" spans="1:11">
      <c r="A7" s="58"/>
      <c r="B7" s="58"/>
      <c r="C7" s="58"/>
      <c r="D7" s="59" t="s">
        <v>154</v>
      </c>
      <c r="E7" s="59" t="s">
        <v>155</v>
      </c>
      <c r="F7" s="26">
        <v>6800.972264</v>
      </c>
      <c r="G7" s="26">
        <v>2351.172264</v>
      </c>
      <c r="H7" s="26">
        <v>4449.8</v>
      </c>
      <c r="I7" s="26"/>
      <c r="J7" s="57"/>
      <c r="K7" s="57"/>
    </row>
    <row r="8" ht="22.95" customHeight="1" spans="1:11">
      <c r="A8" s="58"/>
      <c r="B8" s="58"/>
      <c r="C8" s="58"/>
      <c r="D8" s="59" t="s">
        <v>156</v>
      </c>
      <c r="E8" s="59" t="s">
        <v>157</v>
      </c>
      <c r="F8" s="26">
        <v>6800.972264</v>
      </c>
      <c r="G8" s="26">
        <v>2351.172264</v>
      </c>
      <c r="H8" s="26">
        <v>4449.8</v>
      </c>
      <c r="I8" s="26"/>
      <c r="J8" s="57"/>
      <c r="K8" s="57"/>
    </row>
    <row r="9" ht="22.95" customHeight="1" spans="1:11">
      <c r="A9" s="60" t="s">
        <v>171</v>
      </c>
      <c r="B9" s="60"/>
      <c r="C9" s="58"/>
      <c r="D9" s="60">
        <v>208</v>
      </c>
      <c r="E9" s="58" t="s">
        <v>172</v>
      </c>
      <c r="F9" s="26">
        <v>263.146256</v>
      </c>
      <c r="G9" s="26">
        <v>263.146256</v>
      </c>
      <c r="H9" s="26"/>
      <c r="I9" s="26"/>
      <c r="J9" s="57"/>
      <c r="K9" s="57"/>
    </row>
    <row r="10" ht="22.95" customHeight="1" spans="1:11">
      <c r="A10" s="60" t="s">
        <v>171</v>
      </c>
      <c r="B10" s="60" t="s">
        <v>173</v>
      </c>
      <c r="C10" s="58"/>
      <c r="D10" s="60">
        <v>20805</v>
      </c>
      <c r="E10" s="58" t="s">
        <v>174</v>
      </c>
      <c r="F10" s="61">
        <v>263.146256</v>
      </c>
      <c r="G10" s="61">
        <v>263.146256</v>
      </c>
      <c r="H10" s="26"/>
      <c r="I10" s="26"/>
      <c r="J10" s="57"/>
      <c r="K10" s="57"/>
    </row>
    <row r="11" ht="22.95" customHeight="1" spans="1:11">
      <c r="A11" s="60" t="s">
        <v>171</v>
      </c>
      <c r="B11" s="60" t="s">
        <v>173</v>
      </c>
      <c r="C11" s="60" t="s">
        <v>173</v>
      </c>
      <c r="D11" s="62" t="s">
        <v>175</v>
      </c>
      <c r="E11" s="58" t="s">
        <v>176</v>
      </c>
      <c r="F11" s="61">
        <v>263.146256</v>
      </c>
      <c r="G11" s="61">
        <v>263.146256</v>
      </c>
      <c r="H11" s="61"/>
      <c r="I11" s="61"/>
      <c r="J11" s="58"/>
      <c r="K11" s="58"/>
    </row>
    <row r="12" ht="22.95" customHeight="1" spans="1:11">
      <c r="A12" s="60" t="s">
        <v>177</v>
      </c>
      <c r="B12" s="60"/>
      <c r="C12" s="60"/>
      <c r="D12" s="60">
        <v>210</v>
      </c>
      <c r="E12" s="58" t="s">
        <v>178</v>
      </c>
      <c r="F12" s="26">
        <v>70.239168</v>
      </c>
      <c r="G12" s="26">
        <v>70.239168</v>
      </c>
      <c r="H12" s="61"/>
      <c r="I12" s="61"/>
      <c r="J12" s="58"/>
      <c r="K12" s="58"/>
    </row>
    <row r="13" ht="22.95" customHeight="1" spans="1:11">
      <c r="A13" s="60" t="s">
        <v>177</v>
      </c>
      <c r="B13" s="60" t="s">
        <v>179</v>
      </c>
      <c r="C13" s="60"/>
      <c r="D13" s="60">
        <v>21011</v>
      </c>
      <c r="E13" s="58" t="s">
        <v>180</v>
      </c>
      <c r="F13" s="61">
        <v>70.239168</v>
      </c>
      <c r="G13" s="61">
        <v>70.239168</v>
      </c>
      <c r="H13" s="61"/>
      <c r="I13" s="61"/>
      <c r="J13" s="58"/>
      <c r="K13" s="58"/>
    </row>
    <row r="14" ht="22.95" customHeight="1" spans="1:11">
      <c r="A14" s="60" t="s">
        <v>177</v>
      </c>
      <c r="B14" s="60" t="s">
        <v>179</v>
      </c>
      <c r="C14" s="60" t="s">
        <v>181</v>
      </c>
      <c r="D14" s="62" t="s">
        <v>182</v>
      </c>
      <c r="E14" s="58" t="s">
        <v>183</v>
      </c>
      <c r="F14" s="61">
        <v>70.239168</v>
      </c>
      <c r="G14" s="61">
        <v>70.239168</v>
      </c>
      <c r="H14" s="61"/>
      <c r="I14" s="61"/>
      <c r="J14" s="58"/>
      <c r="K14" s="58"/>
    </row>
    <row r="15" ht="22.95" customHeight="1" spans="1:11">
      <c r="A15" s="60" t="s">
        <v>184</v>
      </c>
      <c r="B15" s="60"/>
      <c r="C15" s="60"/>
      <c r="D15" s="60">
        <v>220</v>
      </c>
      <c r="E15" s="58" t="s">
        <v>185</v>
      </c>
      <c r="F15" s="26">
        <f>F16</f>
        <v>6247.6263</v>
      </c>
      <c r="G15" s="26">
        <f>G16</f>
        <v>1797.8263</v>
      </c>
      <c r="H15" s="26">
        <f>H16</f>
        <v>4449.8</v>
      </c>
      <c r="I15" s="61"/>
      <c r="J15" s="58"/>
      <c r="K15" s="58"/>
    </row>
    <row r="16" ht="22.95" customHeight="1" spans="1:11">
      <c r="A16" s="60" t="s">
        <v>184</v>
      </c>
      <c r="B16" s="60" t="s">
        <v>181</v>
      </c>
      <c r="C16" s="60"/>
      <c r="D16" s="60">
        <v>22001</v>
      </c>
      <c r="E16" s="58" t="s">
        <v>186</v>
      </c>
      <c r="F16" s="61">
        <f>F17+F18</f>
        <v>6247.6263</v>
      </c>
      <c r="G16" s="61">
        <f>G17+G18</f>
        <v>1797.8263</v>
      </c>
      <c r="H16" s="61">
        <f>H17+H18</f>
        <v>4449.8</v>
      </c>
      <c r="I16" s="61"/>
      <c r="J16" s="58"/>
      <c r="K16" s="58"/>
    </row>
    <row r="17" ht="22.95" customHeight="1" spans="1:11">
      <c r="A17" s="60" t="s">
        <v>184</v>
      </c>
      <c r="B17" s="60" t="s">
        <v>181</v>
      </c>
      <c r="C17" s="60" t="s">
        <v>181</v>
      </c>
      <c r="D17" s="62" t="s">
        <v>187</v>
      </c>
      <c r="E17" s="58" t="s">
        <v>188</v>
      </c>
      <c r="F17" s="61">
        <v>3617.8263</v>
      </c>
      <c r="G17" s="61">
        <v>1797.8263</v>
      </c>
      <c r="H17" s="61">
        <v>1820</v>
      </c>
      <c r="I17" s="61"/>
      <c r="J17" s="58"/>
      <c r="K17" s="58"/>
    </row>
    <row r="18" ht="22.95" customHeight="1" spans="1:11">
      <c r="A18" s="60" t="s">
        <v>184</v>
      </c>
      <c r="B18" s="60" t="s">
        <v>181</v>
      </c>
      <c r="C18" s="60" t="s">
        <v>189</v>
      </c>
      <c r="D18" s="62" t="s">
        <v>190</v>
      </c>
      <c r="E18" s="58" t="s">
        <v>191</v>
      </c>
      <c r="F18" s="61">
        <v>2629.8</v>
      </c>
      <c r="G18" s="61"/>
      <c r="H18" s="61">
        <v>2629.8</v>
      </c>
      <c r="I18" s="61"/>
      <c r="J18" s="58"/>
      <c r="K18" s="58"/>
    </row>
    <row r="19" ht="22.95" customHeight="1" spans="1:11">
      <c r="A19" s="63" t="s">
        <v>192</v>
      </c>
      <c r="B19" s="63"/>
      <c r="C19" s="63"/>
      <c r="D19" s="64" t="s">
        <v>193</v>
      </c>
      <c r="E19" s="58" t="s">
        <v>194</v>
      </c>
      <c r="F19" s="26">
        <v>219.96054</v>
      </c>
      <c r="G19" s="26">
        <v>219.96054</v>
      </c>
      <c r="H19" s="61"/>
      <c r="I19" s="61"/>
      <c r="J19" s="58"/>
      <c r="K19" s="58"/>
    </row>
    <row r="20" ht="22.95" customHeight="1" spans="1:11">
      <c r="A20" s="63" t="s">
        <v>192</v>
      </c>
      <c r="B20" s="63" t="s">
        <v>195</v>
      </c>
      <c r="C20" s="63"/>
      <c r="D20" s="64" t="s">
        <v>196</v>
      </c>
      <c r="E20" s="58" t="s">
        <v>197</v>
      </c>
      <c r="F20" s="61">
        <v>219.96054</v>
      </c>
      <c r="G20" s="61">
        <v>219.96054</v>
      </c>
      <c r="H20" s="61"/>
      <c r="I20" s="61"/>
      <c r="J20" s="58"/>
      <c r="K20" s="58"/>
    </row>
    <row r="21" ht="22.95" customHeight="1" spans="1:11">
      <c r="A21" s="60" t="s">
        <v>192</v>
      </c>
      <c r="B21" s="60" t="s">
        <v>195</v>
      </c>
      <c r="C21" s="60" t="s">
        <v>181</v>
      </c>
      <c r="D21" s="62" t="s">
        <v>198</v>
      </c>
      <c r="E21" s="58" t="s">
        <v>199</v>
      </c>
      <c r="F21" s="61">
        <v>219.96054</v>
      </c>
      <c r="G21" s="61">
        <v>219.96054</v>
      </c>
      <c r="H21" s="61"/>
      <c r="I21" s="61"/>
      <c r="J21" s="58"/>
      <c r="K21" s="58"/>
    </row>
    <row r="22" ht="16.35" customHeight="1"/>
    <row r="23" ht="16.35" customHeight="1"/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21" sqref="E21"/>
    </sheetView>
  </sheetViews>
  <sheetFormatPr defaultColWidth="10" defaultRowHeight="14"/>
  <cols>
    <col min="1" max="1" width="3.66363636363636" style="19" customWidth="1"/>
    <col min="2" max="2" width="4.77272727272727" style="19" customWidth="1"/>
    <col min="3" max="3" width="4.66363636363636" style="19" customWidth="1"/>
    <col min="4" max="4" width="7.33636363636364" style="19" customWidth="1"/>
    <col min="5" max="5" width="20.1090909090909" style="19" customWidth="1"/>
    <col min="6" max="6" width="9.21818181818182" style="19" customWidth="1"/>
    <col min="7" max="8" width="7.77272727272727" style="19" customWidth="1"/>
    <col min="9" max="9" width="7.10909090909091" style="19" customWidth="1"/>
    <col min="10" max="10" width="7.77272727272727" style="19" customWidth="1"/>
    <col min="11" max="12" width="7.10909090909091" style="19" customWidth="1"/>
    <col min="13" max="13" width="6.77272727272727" style="19" customWidth="1"/>
    <col min="14" max="17" width="7.10909090909091" style="19" customWidth="1"/>
    <col min="18" max="18" width="7" style="19" customWidth="1"/>
    <col min="19" max="20" width="7.10909090909091" style="19" customWidth="1"/>
    <col min="21" max="22" width="9.77272727272727" style="19" customWidth="1"/>
    <col min="23" max="16384" width="10" style="19"/>
  </cols>
  <sheetData>
    <row r="1" ht="16.35" customHeight="1" spans="1:20">
      <c r="A1" s="20"/>
      <c r="S1" s="31" t="s">
        <v>200</v>
      </c>
      <c r="T1" s="31"/>
    </row>
    <row r="2" ht="42.1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5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32</v>
      </c>
      <c r="T3" s="32"/>
    </row>
    <row r="4" ht="19.95" customHeight="1" spans="1:20">
      <c r="A4" s="25" t="s">
        <v>160</v>
      </c>
      <c r="B4" s="25"/>
      <c r="C4" s="25"/>
      <c r="D4" s="25" t="s">
        <v>201</v>
      </c>
      <c r="E4" s="25" t="s">
        <v>202</v>
      </c>
      <c r="F4" s="25" t="s">
        <v>203</v>
      </c>
      <c r="G4" s="25" t="s">
        <v>204</v>
      </c>
      <c r="H4" s="25" t="s">
        <v>205</v>
      </c>
      <c r="I4" s="25" t="s">
        <v>206</v>
      </c>
      <c r="J4" s="25" t="s">
        <v>207</v>
      </c>
      <c r="K4" s="25" t="s">
        <v>208</v>
      </c>
      <c r="L4" s="25" t="s">
        <v>209</v>
      </c>
      <c r="M4" s="25" t="s">
        <v>210</v>
      </c>
      <c r="N4" s="25" t="s">
        <v>211</v>
      </c>
      <c r="O4" s="25" t="s">
        <v>212</v>
      </c>
      <c r="P4" s="25" t="s">
        <v>213</v>
      </c>
      <c r="Q4" s="25" t="s">
        <v>214</v>
      </c>
      <c r="R4" s="25" t="s">
        <v>215</v>
      </c>
      <c r="S4" s="25" t="s">
        <v>216</v>
      </c>
      <c r="T4" s="25" t="s">
        <v>217</v>
      </c>
    </row>
    <row r="5" ht="20.7" customHeight="1" spans="1:20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95" customHeight="1" spans="1:20">
      <c r="A6" s="24"/>
      <c r="B6" s="24"/>
      <c r="C6" s="24"/>
      <c r="D6" s="24"/>
      <c r="E6" s="24" t="s">
        <v>136</v>
      </c>
      <c r="F6" s="27">
        <v>6800.972264</v>
      </c>
      <c r="G6" s="27">
        <v>3229.010064</v>
      </c>
      <c r="H6" s="27">
        <v>1929.7502</v>
      </c>
      <c r="I6" s="27"/>
      <c r="J6" s="27">
        <v>1639.8</v>
      </c>
      <c r="K6" s="27"/>
      <c r="L6" s="27"/>
      <c r="M6" s="27"/>
      <c r="N6" s="27"/>
      <c r="O6" s="27">
        <v>2.412</v>
      </c>
      <c r="P6" s="27"/>
      <c r="Q6" s="27"/>
      <c r="R6" s="27"/>
      <c r="S6" s="27"/>
      <c r="T6" s="27"/>
    </row>
    <row r="7" ht="22.95" customHeight="1" spans="1:20">
      <c r="A7" s="24"/>
      <c r="B7" s="24"/>
      <c r="C7" s="24"/>
      <c r="D7" s="28" t="s">
        <v>154</v>
      </c>
      <c r="E7" s="28" t="s">
        <v>155</v>
      </c>
      <c r="F7" s="27">
        <v>6800.972264</v>
      </c>
      <c r="G7" s="27">
        <v>3229.010064</v>
      </c>
      <c r="H7" s="27">
        <v>1929.7502</v>
      </c>
      <c r="I7" s="27"/>
      <c r="J7" s="27">
        <v>1639.8</v>
      </c>
      <c r="K7" s="27"/>
      <c r="L7" s="27"/>
      <c r="M7" s="27"/>
      <c r="N7" s="27"/>
      <c r="O7" s="27">
        <v>2.412</v>
      </c>
      <c r="P7" s="27"/>
      <c r="Q7" s="27"/>
      <c r="R7" s="27"/>
      <c r="S7" s="27"/>
      <c r="T7" s="27"/>
    </row>
    <row r="8" ht="22.95" customHeight="1" spans="1:20">
      <c r="A8" s="24"/>
      <c r="B8" s="24"/>
      <c r="C8" s="24"/>
      <c r="D8" s="28" t="s">
        <v>156</v>
      </c>
      <c r="E8" s="28" t="s">
        <v>157</v>
      </c>
      <c r="F8" s="27">
        <v>6800.972264</v>
      </c>
      <c r="G8" s="27">
        <v>3229.010064</v>
      </c>
      <c r="H8" s="27">
        <v>1929.7502</v>
      </c>
      <c r="I8" s="27"/>
      <c r="J8" s="27">
        <v>1639.8</v>
      </c>
      <c r="K8" s="27"/>
      <c r="L8" s="27"/>
      <c r="M8" s="27"/>
      <c r="N8" s="27"/>
      <c r="O8" s="27">
        <v>2.412</v>
      </c>
      <c r="P8" s="27"/>
      <c r="Q8" s="27"/>
      <c r="R8" s="27"/>
      <c r="S8" s="27"/>
      <c r="T8" s="27"/>
    </row>
    <row r="9" ht="22.95" customHeight="1" spans="1:20">
      <c r="A9" s="35" t="s">
        <v>184</v>
      </c>
      <c r="B9" s="35" t="s">
        <v>181</v>
      </c>
      <c r="C9" s="35" t="s">
        <v>181</v>
      </c>
      <c r="D9" s="29" t="s">
        <v>218</v>
      </c>
      <c r="E9" s="33" t="s">
        <v>188</v>
      </c>
      <c r="F9" s="30">
        <v>3617.8263</v>
      </c>
      <c r="G9" s="30">
        <v>2675.6641</v>
      </c>
      <c r="H9" s="30">
        <v>939.7502</v>
      </c>
      <c r="I9" s="30"/>
      <c r="J9" s="30"/>
      <c r="K9" s="30"/>
      <c r="L9" s="30"/>
      <c r="M9" s="30"/>
      <c r="N9" s="30"/>
      <c r="O9" s="30">
        <v>2.412</v>
      </c>
      <c r="P9" s="30"/>
      <c r="Q9" s="30"/>
      <c r="R9" s="30"/>
      <c r="S9" s="30"/>
      <c r="T9" s="30"/>
    </row>
    <row r="10" ht="22.95" customHeight="1" spans="1:20">
      <c r="A10" s="35" t="s">
        <v>171</v>
      </c>
      <c r="B10" s="35" t="s">
        <v>173</v>
      </c>
      <c r="C10" s="35" t="s">
        <v>173</v>
      </c>
      <c r="D10" s="29" t="s">
        <v>218</v>
      </c>
      <c r="E10" s="33" t="s">
        <v>176</v>
      </c>
      <c r="F10" s="30">
        <v>263.146256</v>
      </c>
      <c r="G10" s="30">
        <v>263.146256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2.95" customHeight="1" spans="1:20">
      <c r="A11" s="35" t="s">
        <v>177</v>
      </c>
      <c r="B11" s="35" t="s">
        <v>179</v>
      </c>
      <c r="C11" s="35" t="s">
        <v>181</v>
      </c>
      <c r="D11" s="29" t="s">
        <v>218</v>
      </c>
      <c r="E11" s="33" t="s">
        <v>183</v>
      </c>
      <c r="F11" s="30">
        <v>70.239168</v>
      </c>
      <c r="G11" s="30">
        <v>70.239168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2.95" customHeight="1" spans="1:20">
      <c r="A12" s="35" t="s">
        <v>192</v>
      </c>
      <c r="B12" s="35" t="s">
        <v>195</v>
      </c>
      <c r="C12" s="35" t="s">
        <v>181</v>
      </c>
      <c r="D12" s="29" t="s">
        <v>218</v>
      </c>
      <c r="E12" s="33" t="s">
        <v>199</v>
      </c>
      <c r="F12" s="30">
        <v>219.96054</v>
      </c>
      <c r="G12" s="30">
        <v>219.96054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2.95" customHeight="1" spans="1:20">
      <c r="A13" s="35" t="s">
        <v>184</v>
      </c>
      <c r="B13" s="35" t="s">
        <v>181</v>
      </c>
      <c r="C13" s="35" t="s">
        <v>189</v>
      </c>
      <c r="D13" s="29" t="s">
        <v>218</v>
      </c>
      <c r="E13" s="33" t="s">
        <v>191</v>
      </c>
      <c r="F13" s="30">
        <v>2629.8</v>
      </c>
      <c r="G13" s="30"/>
      <c r="H13" s="30">
        <v>990</v>
      </c>
      <c r="I13" s="30"/>
      <c r="J13" s="30">
        <v>1639.8</v>
      </c>
      <c r="K13" s="30"/>
      <c r="L13" s="30"/>
      <c r="M13" s="30"/>
      <c r="N13" s="30"/>
      <c r="O13" s="30"/>
      <c r="P13" s="30"/>
      <c r="Q13" s="30"/>
      <c r="R13" s="30"/>
      <c r="S13" s="30"/>
      <c r="T13" s="3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G16" sqref="G16"/>
    </sheetView>
  </sheetViews>
  <sheetFormatPr defaultColWidth="10" defaultRowHeight="14"/>
  <cols>
    <col min="1" max="2" width="4.10909090909091" style="19" customWidth="1"/>
    <col min="3" max="3" width="4.21818181818182" style="19" customWidth="1"/>
    <col min="4" max="4" width="6.10909090909091" style="19" customWidth="1"/>
    <col min="5" max="5" width="15.8818181818182" style="19" customWidth="1"/>
    <col min="6" max="6" width="9" style="19" customWidth="1"/>
    <col min="7" max="7" width="7.77272727272727" style="19" customWidth="1"/>
    <col min="8" max="8" width="6.77272727272727" style="19" customWidth="1"/>
    <col min="9" max="16" width="7.10909090909091" style="19" customWidth="1"/>
    <col min="17" max="17" width="5.88181818181818" style="19" customWidth="1"/>
    <col min="18" max="21" width="7.10909090909091" style="19" customWidth="1"/>
    <col min="22" max="23" width="9.77272727272727" style="19" customWidth="1"/>
    <col min="24" max="16384" width="10" style="19"/>
  </cols>
  <sheetData>
    <row r="1" ht="16.35" customHeight="1" spans="1:21">
      <c r="A1" s="20"/>
      <c r="T1" s="31" t="s">
        <v>219</v>
      </c>
      <c r="U1" s="31"/>
    </row>
    <row r="2" ht="37.2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2" t="s">
        <v>32</v>
      </c>
      <c r="U3" s="32"/>
    </row>
    <row r="4" ht="22.35" customHeight="1" spans="1:21">
      <c r="A4" s="25" t="s">
        <v>160</v>
      </c>
      <c r="B4" s="25"/>
      <c r="C4" s="25"/>
      <c r="D4" s="25" t="s">
        <v>201</v>
      </c>
      <c r="E4" s="25" t="s">
        <v>202</v>
      </c>
      <c r="F4" s="25" t="s">
        <v>220</v>
      </c>
      <c r="G4" s="25" t="s">
        <v>163</v>
      </c>
      <c r="H4" s="25"/>
      <c r="I4" s="25"/>
      <c r="J4" s="25"/>
      <c r="K4" s="25" t="s">
        <v>164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" customHeight="1" spans="1:21">
      <c r="A5" s="25" t="s">
        <v>168</v>
      </c>
      <c r="B5" s="25" t="s">
        <v>169</v>
      </c>
      <c r="C5" s="25" t="s">
        <v>170</v>
      </c>
      <c r="D5" s="25"/>
      <c r="E5" s="25"/>
      <c r="F5" s="25"/>
      <c r="G5" s="25" t="s">
        <v>136</v>
      </c>
      <c r="H5" s="25" t="s">
        <v>221</v>
      </c>
      <c r="I5" s="25" t="s">
        <v>222</v>
      </c>
      <c r="J5" s="25" t="s">
        <v>212</v>
      </c>
      <c r="K5" s="25" t="s">
        <v>136</v>
      </c>
      <c r="L5" s="25" t="s">
        <v>223</v>
      </c>
      <c r="M5" s="25" t="s">
        <v>224</v>
      </c>
      <c r="N5" s="25" t="s">
        <v>225</v>
      </c>
      <c r="O5" s="25" t="s">
        <v>214</v>
      </c>
      <c r="P5" s="25" t="s">
        <v>226</v>
      </c>
      <c r="Q5" s="25" t="s">
        <v>227</v>
      </c>
      <c r="R5" s="25" t="s">
        <v>228</v>
      </c>
      <c r="S5" s="25" t="s">
        <v>210</v>
      </c>
      <c r="T5" s="25" t="s">
        <v>213</v>
      </c>
      <c r="U5" s="25" t="s">
        <v>217</v>
      </c>
    </row>
    <row r="6" ht="22.95" customHeight="1" spans="1:21">
      <c r="A6" s="24"/>
      <c r="B6" s="24"/>
      <c r="C6" s="24"/>
      <c r="D6" s="24"/>
      <c r="E6" s="24" t="s">
        <v>136</v>
      </c>
      <c r="F6" s="27">
        <v>6800.972264</v>
      </c>
      <c r="G6" s="27">
        <v>2351.172264</v>
      </c>
      <c r="H6" s="27">
        <v>2198.010064</v>
      </c>
      <c r="I6" s="27">
        <v>150.7502</v>
      </c>
      <c r="J6" s="27">
        <v>2.412</v>
      </c>
      <c r="K6" s="27">
        <v>4449.8</v>
      </c>
      <c r="L6" s="27">
        <v>1031</v>
      </c>
      <c r="M6" s="27">
        <v>1779</v>
      </c>
      <c r="N6" s="27"/>
      <c r="O6" s="27"/>
      <c r="P6" s="27">
        <v>1639.8</v>
      </c>
      <c r="Q6" s="27"/>
      <c r="R6" s="27"/>
      <c r="S6" s="27"/>
      <c r="T6" s="27"/>
      <c r="U6" s="27"/>
    </row>
    <row r="7" ht="22.95" customHeight="1" spans="1:21">
      <c r="A7" s="24"/>
      <c r="B7" s="24"/>
      <c r="C7" s="24"/>
      <c r="D7" s="28" t="s">
        <v>154</v>
      </c>
      <c r="E7" s="28" t="s">
        <v>155</v>
      </c>
      <c r="F7" s="37">
        <v>6800.972264</v>
      </c>
      <c r="G7" s="27">
        <v>2351.172264</v>
      </c>
      <c r="H7" s="27">
        <v>2198.010064</v>
      </c>
      <c r="I7" s="27">
        <v>150.7502</v>
      </c>
      <c r="J7" s="27">
        <v>2.412</v>
      </c>
      <c r="K7" s="27">
        <v>4449.8</v>
      </c>
      <c r="L7" s="27">
        <v>1031</v>
      </c>
      <c r="M7" s="27">
        <v>1779</v>
      </c>
      <c r="N7" s="27"/>
      <c r="O7" s="27"/>
      <c r="P7" s="27">
        <v>1639.8</v>
      </c>
      <c r="Q7" s="27"/>
      <c r="R7" s="27"/>
      <c r="S7" s="27"/>
      <c r="T7" s="27"/>
      <c r="U7" s="27"/>
    </row>
    <row r="8" ht="22.95" customHeight="1" spans="1:21">
      <c r="A8" s="24"/>
      <c r="B8" s="24"/>
      <c r="C8" s="24"/>
      <c r="D8" s="28" t="s">
        <v>156</v>
      </c>
      <c r="E8" s="28" t="s">
        <v>157</v>
      </c>
      <c r="F8" s="37">
        <v>6800.972264</v>
      </c>
      <c r="G8" s="27">
        <v>2351.172264</v>
      </c>
      <c r="H8" s="27">
        <v>2198.010064</v>
      </c>
      <c r="I8" s="27">
        <v>150.7502</v>
      </c>
      <c r="J8" s="27">
        <v>2.412</v>
      </c>
      <c r="K8" s="27">
        <v>4449.8</v>
      </c>
      <c r="L8" s="27">
        <v>1031</v>
      </c>
      <c r="M8" s="27">
        <v>1779</v>
      </c>
      <c r="N8" s="27"/>
      <c r="O8" s="27"/>
      <c r="P8" s="27">
        <v>1639.8</v>
      </c>
      <c r="Q8" s="27"/>
      <c r="R8" s="27"/>
      <c r="S8" s="27"/>
      <c r="T8" s="27"/>
      <c r="U8" s="27"/>
    </row>
    <row r="9" ht="22.95" customHeight="1" spans="1:21">
      <c r="A9" s="35" t="s">
        <v>184</v>
      </c>
      <c r="B9" s="35" t="s">
        <v>181</v>
      </c>
      <c r="C9" s="35" t="s">
        <v>181</v>
      </c>
      <c r="D9" s="29" t="s">
        <v>218</v>
      </c>
      <c r="E9" s="33" t="s">
        <v>188</v>
      </c>
      <c r="F9" s="34">
        <v>3617.8263</v>
      </c>
      <c r="G9" s="30">
        <v>1797.8263</v>
      </c>
      <c r="H9" s="30">
        <v>1644.6641</v>
      </c>
      <c r="I9" s="30">
        <v>150.7502</v>
      </c>
      <c r="J9" s="30">
        <v>2.412</v>
      </c>
      <c r="K9" s="30">
        <v>1820</v>
      </c>
      <c r="L9" s="30">
        <v>1031</v>
      </c>
      <c r="M9" s="30">
        <v>789</v>
      </c>
      <c r="N9" s="30"/>
      <c r="O9" s="30"/>
      <c r="P9" s="30"/>
      <c r="Q9" s="30"/>
      <c r="R9" s="30"/>
      <c r="S9" s="30"/>
      <c r="T9" s="30"/>
      <c r="U9" s="30"/>
    </row>
    <row r="10" ht="22.95" customHeight="1" spans="1:21">
      <c r="A10" s="35" t="s">
        <v>171</v>
      </c>
      <c r="B10" s="35" t="s">
        <v>173</v>
      </c>
      <c r="C10" s="35" t="s">
        <v>173</v>
      </c>
      <c r="D10" s="29" t="s">
        <v>218</v>
      </c>
      <c r="E10" s="33" t="s">
        <v>176</v>
      </c>
      <c r="F10" s="34">
        <v>263.146256</v>
      </c>
      <c r="G10" s="30">
        <v>263.146256</v>
      </c>
      <c r="H10" s="30">
        <v>263.146256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ht="22.95" customHeight="1" spans="1:21">
      <c r="A11" s="35" t="s">
        <v>177</v>
      </c>
      <c r="B11" s="35" t="s">
        <v>179</v>
      </c>
      <c r="C11" s="35" t="s">
        <v>181</v>
      </c>
      <c r="D11" s="29" t="s">
        <v>218</v>
      </c>
      <c r="E11" s="33" t="s">
        <v>183</v>
      </c>
      <c r="F11" s="34">
        <v>70.239168</v>
      </c>
      <c r="G11" s="30">
        <v>70.239168</v>
      </c>
      <c r="H11" s="30">
        <v>70.239168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ht="22.95" customHeight="1" spans="1:21">
      <c r="A12" s="35" t="s">
        <v>192</v>
      </c>
      <c r="B12" s="35" t="s">
        <v>195</v>
      </c>
      <c r="C12" s="35" t="s">
        <v>181</v>
      </c>
      <c r="D12" s="29" t="s">
        <v>218</v>
      </c>
      <c r="E12" s="33" t="s">
        <v>199</v>
      </c>
      <c r="F12" s="34">
        <v>219.96054</v>
      </c>
      <c r="G12" s="30">
        <v>219.96054</v>
      </c>
      <c r="H12" s="30">
        <v>219.96054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ht="22.95" customHeight="1" spans="1:21">
      <c r="A13" s="35" t="s">
        <v>184</v>
      </c>
      <c r="B13" s="35" t="s">
        <v>181</v>
      </c>
      <c r="C13" s="35" t="s">
        <v>189</v>
      </c>
      <c r="D13" s="29" t="s">
        <v>218</v>
      </c>
      <c r="E13" s="33" t="s">
        <v>191</v>
      </c>
      <c r="F13" s="34">
        <v>2629.8</v>
      </c>
      <c r="G13" s="30"/>
      <c r="H13" s="30"/>
      <c r="I13" s="30"/>
      <c r="J13" s="30"/>
      <c r="K13" s="30">
        <v>2629.8</v>
      </c>
      <c r="L13" s="30"/>
      <c r="M13" s="30">
        <v>990</v>
      </c>
      <c r="N13" s="30"/>
      <c r="O13" s="30"/>
      <c r="P13" s="30">
        <v>1639.8</v>
      </c>
      <c r="Q13" s="30"/>
      <c r="R13" s="30"/>
      <c r="S13" s="30"/>
      <c r="T13" s="30"/>
      <c r="U13" s="3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2" sqref="A2:D2"/>
    </sheetView>
  </sheetViews>
  <sheetFormatPr defaultColWidth="10" defaultRowHeight="14" outlineLevelCol="4"/>
  <cols>
    <col min="1" max="1" width="24.6636363636364" customWidth="1"/>
    <col min="2" max="2" width="16" customWidth="1"/>
    <col min="3" max="4" width="22.2181818181818" customWidth="1"/>
    <col min="5" max="5" width="0.109090909090909" customWidth="1"/>
    <col min="6" max="6" width="9.77272727272727" customWidth="1"/>
  </cols>
  <sheetData>
    <row r="1" ht="16.35" customHeight="1" spans="1:4">
      <c r="A1" s="3"/>
      <c r="D1" s="18" t="s">
        <v>229</v>
      </c>
    </row>
    <row r="2" ht="31.95" customHeight="1" spans="1:4">
      <c r="A2" s="49" t="s">
        <v>12</v>
      </c>
      <c r="B2" s="49"/>
      <c r="C2" s="49"/>
      <c r="D2" s="49"/>
    </row>
    <row r="3" ht="18.9" customHeight="1" spans="1:5">
      <c r="A3" s="11" t="s">
        <v>31</v>
      </c>
      <c r="B3" s="11"/>
      <c r="C3" s="11"/>
      <c r="D3" s="9" t="s">
        <v>32</v>
      </c>
      <c r="E3" s="3"/>
    </row>
    <row r="4" ht="20.25" customHeight="1" spans="1:5">
      <c r="A4" s="12" t="s">
        <v>33</v>
      </c>
      <c r="B4" s="12"/>
      <c r="C4" s="12" t="s">
        <v>34</v>
      </c>
      <c r="D4" s="12"/>
      <c r="E4" s="50"/>
    </row>
    <row r="5" ht="20.2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50"/>
    </row>
    <row r="6" ht="20.25" customHeight="1" spans="1:5">
      <c r="A6" s="15" t="s">
        <v>230</v>
      </c>
      <c r="B6" s="14">
        <v>6800.972264</v>
      </c>
      <c r="C6" s="15" t="s">
        <v>231</v>
      </c>
      <c r="D6" s="51">
        <v>6800.972264</v>
      </c>
      <c r="E6" s="52"/>
    </row>
    <row r="7" ht="20.25" customHeight="1" spans="1:5">
      <c r="A7" s="5" t="s">
        <v>232</v>
      </c>
      <c r="B7" s="6">
        <v>6800.972264</v>
      </c>
      <c r="C7" s="5" t="s">
        <v>41</v>
      </c>
      <c r="D7" s="53"/>
      <c r="E7" s="52"/>
    </row>
    <row r="8" ht="20.25" customHeight="1" spans="1:5">
      <c r="A8" s="5" t="s">
        <v>233</v>
      </c>
      <c r="B8" s="6">
        <v>3459.172264</v>
      </c>
      <c r="C8" s="5" t="s">
        <v>45</v>
      </c>
      <c r="D8" s="53"/>
      <c r="E8" s="52"/>
    </row>
    <row r="9" ht="31.2" customHeight="1" spans="1:5">
      <c r="A9" s="5" t="s">
        <v>48</v>
      </c>
      <c r="B9" s="6">
        <v>3341.8</v>
      </c>
      <c r="C9" s="5" t="s">
        <v>49</v>
      </c>
      <c r="D9" s="53"/>
      <c r="E9" s="52"/>
    </row>
    <row r="10" ht="20.25" customHeight="1" spans="1:5">
      <c r="A10" s="5" t="s">
        <v>234</v>
      </c>
      <c r="B10" s="6"/>
      <c r="C10" s="5" t="s">
        <v>53</v>
      </c>
      <c r="D10" s="53"/>
      <c r="E10" s="52"/>
    </row>
    <row r="11" ht="20.25" customHeight="1" spans="1:5">
      <c r="A11" s="5" t="s">
        <v>235</v>
      </c>
      <c r="B11" s="6"/>
      <c r="C11" s="5" t="s">
        <v>57</v>
      </c>
      <c r="D11" s="53"/>
      <c r="E11" s="52"/>
    </row>
    <row r="12" ht="20.25" customHeight="1" spans="1:5">
      <c r="A12" s="5" t="s">
        <v>236</v>
      </c>
      <c r="B12" s="6"/>
      <c r="C12" s="5" t="s">
        <v>61</v>
      </c>
      <c r="D12" s="53"/>
      <c r="E12" s="52"/>
    </row>
    <row r="13" ht="20.25" customHeight="1" spans="1:5">
      <c r="A13" s="15" t="s">
        <v>237</v>
      </c>
      <c r="B13" s="14"/>
      <c r="C13" s="5" t="s">
        <v>65</v>
      </c>
      <c r="D13" s="53"/>
      <c r="E13" s="52"/>
    </row>
    <row r="14" ht="20.25" customHeight="1" spans="1:5">
      <c r="A14" s="5" t="s">
        <v>232</v>
      </c>
      <c r="B14" s="6"/>
      <c r="C14" s="5" t="s">
        <v>69</v>
      </c>
      <c r="D14" s="53">
        <v>263.146256</v>
      </c>
      <c r="E14" s="52"/>
    </row>
    <row r="15" ht="20.25" customHeight="1" spans="1:5">
      <c r="A15" s="5" t="s">
        <v>234</v>
      </c>
      <c r="B15" s="6"/>
      <c r="C15" s="5" t="s">
        <v>73</v>
      </c>
      <c r="D15" s="53"/>
      <c r="E15" s="52"/>
    </row>
    <row r="16" ht="20.25" customHeight="1" spans="1:5">
      <c r="A16" s="5" t="s">
        <v>235</v>
      </c>
      <c r="B16" s="6"/>
      <c r="C16" s="5" t="s">
        <v>77</v>
      </c>
      <c r="D16" s="53">
        <v>70.239168</v>
      </c>
      <c r="E16" s="52"/>
    </row>
    <row r="17" ht="20.25" customHeight="1" spans="1:5">
      <c r="A17" s="5" t="s">
        <v>236</v>
      </c>
      <c r="B17" s="6"/>
      <c r="C17" s="5" t="s">
        <v>81</v>
      </c>
      <c r="D17" s="53"/>
      <c r="E17" s="52"/>
    </row>
    <row r="18" ht="20.25" customHeight="1" spans="1:5">
      <c r="A18" s="5"/>
      <c r="B18" s="6"/>
      <c r="C18" s="5" t="s">
        <v>85</v>
      </c>
      <c r="D18" s="53"/>
      <c r="E18" s="52"/>
    </row>
    <row r="19" ht="20.25" customHeight="1" spans="1:5">
      <c r="A19" s="5"/>
      <c r="B19" s="5"/>
      <c r="C19" s="5" t="s">
        <v>89</v>
      </c>
      <c r="D19" s="53"/>
      <c r="E19" s="52"/>
    </row>
    <row r="20" ht="20.25" customHeight="1" spans="1:5">
      <c r="A20" s="5"/>
      <c r="B20" s="5"/>
      <c r="C20" s="5" t="s">
        <v>93</v>
      </c>
      <c r="D20" s="53"/>
      <c r="E20" s="52"/>
    </row>
    <row r="21" ht="20.25" customHeight="1" spans="1:5">
      <c r="A21" s="5"/>
      <c r="B21" s="5"/>
      <c r="C21" s="5" t="s">
        <v>97</v>
      </c>
      <c r="D21" s="53"/>
      <c r="E21" s="52"/>
    </row>
    <row r="22" ht="20.25" customHeight="1" spans="1:5">
      <c r="A22" s="5"/>
      <c r="B22" s="5"/>
      <c r="C22" s="5" t="s">
        <v>100</v>
      </c>
      <c r="D22" s="53"/>
      <c r="E22" s="52"/>
    </row>
    <row r="23" ht="20.25" customHeight="1" spans="1:5">
      <c r="A23" s="5"/>
      <c r="B23" s="5"/>
      <c r="C23" s="5" t="s">
        <v>103</v>
      </c>
      <c r="D23" s="53"/>
      <c r="E23" s="52"/>
    </row>
    <row r="24" ht="20.25" customHeight="1" spans="1:5">
      <c r="A24" s="5"/>
      <c r="B24" s="5"/>
      <c r="C24" s="5" t="s">
        <v>105</v>
      </c>
      <c r="D24" s="53"/>
      <c r="E24" s="52"/>
    </row>
    <row r="25" ht="20.25" customHeight="1" spans="1:5">
      <c r="A25" s="5"/>
      <c r="B25" s="5"/>
      <c r="C25" s="5" t="s">
        <v>107</v>
      </c>
      <c r="D25" s="53">
        <v>6247.6263</v>
      </c>
      <c r="E25" s="52"/>
    </row>
    <row r="26" ht="20.25" customHeight="1" spans="1:5">
      <c r="A26" s="5"/>
      <c r="B26" s="5"/>
      <c r="C26" s="5" t="s">
        <v>109</v>
      </c>
      <c r="D26" s="53">
        <v>219.96054</v>
      </c>
      <c r="E26" s="52"/>
    </row>
    <row r="27" ht="20.25" customHeight="1" spans="1:5">
      <c r="A27" s="5"/>
      <c r="B27" s="5"/>
      <c r="C27" s="5" t="s">
        <v>111</v>
      </c>
      <c r="D27" s="53"/>
      <c r="E27" s="52"/>
    </row>
    <row r="28" ht="20.25" customHeight="1" spans="1:5">
      <c r="A28" s="5"/>
      <c r="B28" s="5"/>
      <c r="C28" s="5" t="s">
        <v>113</v>
      </c>
      <c r="D28" s="53"/>
      <c r="E28" s="52"/>
    </row>
    <row r="29" ht="20.25" customHeight="1" spans="1:5">
      <c r="A29" s="5"/>
      <c r="B29" s="5"/>
      <c r="C29" s="5" t="s">
        <v>115</v>
      </c>
      <c r="D29" s="53"/>
      <c r="E29" s="52"/>
    </row>
    <row r="30" ht="20.25" customHeight="1" spans="1:5">
      <c r="A30" s="5"/>
      <c r="B30" s="5"/>
      <c r="C30" s="5" t="s">
        <v>117</v>
      </c>
      <c r="D30" s="53"/>
      <c r="E30" s="52"/>
    </row>
    <row r="31" ht="20.25" customHeight="1" spans="1:5">
      <c r="A31" s="5"/>
      <c r="B31" s="5"/>
      <c r="C31" s="5" t="s">
        <v>119</v>
      </c>
      <c r="D31" s="53"/>
      <c r="E31" s="52"/>
    </row>
    <row r="32" ht="20.25" customHeight="1" spans="1:5">
      <c r="A32" s="5"/>
      <c r="B32" s="5"/>
      <c r="C32" s="5" t="s">
        <v>121</v>
      </c>
      <c r="D32" s="53"/>
      <c r="E32" s="52"/>
    </row>
    <row r="33" ht="20.25" customHeight="1" spans="1:5">
      <c r="A33" s="5"/>
      <c r="B33" s="5"/>
      <c r="C33" s="5" t="s">
        <v>123</v>
      </c>
      <c r="D33" s="53"/>
      <c r="E33" s="52"/>
    </row>
    <row r="34" ht="20.25" customHeight="1" spans="1:5">
      <c r="A34" s="5"/>
      <c r="B34" s="5"/>
      <c r="C34" s="5" t="s">
        <v>124</v>
      </c>
      <c r="D34" s="53"/>
      <c r="E34" s="52"/>
    </row>
    <row r="35" ht="20.25" customHeight="1" spans="1:5">
      <c r="A35" s="5"/>
      <c r="B35" s="5"/>
      <c r="C35" s="5" t="s">
        <v>125</v>
      </c>
      <c r="D35" s="53"/>
      <c r="E35" s="52"/>
    </row>
    <row r="36" ht="20.25" customHeight="1" spans="1:5">
      <c r="A36" s="5"/>
      <c r="B36" s="5"/>
      <c r="C36" s="5" t="s">
        <v>126</v>
      </c>
      <c r="D36" s="53"/>
      <c r="E36" s="52"/>
    </row>
    <row r="37" ht="20.25" customHeight="1" spans="1:5">
      <c r="A37" s="5"/>
      <c r="B37" s="5"/>
      <c r="C37" s="5"/>
      <c r="D37" s="5"/>
      <c r="E37" s="52"/>
    </row>
    <row r="38" ht="20.25" customHeight="1" spans="1:5">
      <c r="A38" s="15"/>
      <c r="B38" s="15"/>
      <c r="C38" s="15" t="s">
        <v>238</v>
      </c>
      <c r="D38" s="14"/>
      <c r="E38" s="54"/>
    </row>
    <row r="39" ht="20.25" customHeight="1" spans="1:5">
      <c r="A39" s="15"/>
      <c r="B39" s="15"/>
      <c r="C39" s="15"/>
      <c r="D39" s="15"/>
      <c r="E39" s="54"/>
    </row>
    <row r="40" ht="20.25" customHeight="1" spans="1:5">
      <c r="A40" s="4" t="s">
        <v>239</v>
      </c>
      <c r="B40" s="14">
        <v>6800.972264</v>
      </c>
      <c r="C40" s="4" t="s">
        <v>240</v>
      </c>
      <c r="D40" s="51">
        <v>6800.972264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N18" sqref="N18"/>
    </sheetView>
  </sheetViews>
  <sheetFormatPr defaultColWidth="10" defaultRowHeight="14"/>
  <cols>
    <col min="1" max="2" width="4.88181818181818" style="19" customWidth="1"/>
    <col min="3" max="3" width="6" style="19" customWidth="1"/>
    <col min="4" max="4" width="9" style="19" customWidth="1"/>
    <col min="5" max="6" width="16.3363636363636" style="19" customWidth="1"/>
    <col min="7" max="7" width="11.4454545454545" style="19" customWidth="1"/>
    <col min="8" max="8" width="12.4454545454545" style="19" customWidth="1"/>
    <col min="9" max="9" width="14.6636363636364" style="19" customWidth="1"/>
    <col min="10" max="10" width="11.3363636363636" style="19" customWidth="1"/>
    <col min="11" max="11" width="10" style="19" customWidth="1"/>
    <col min="12" max="12" width="10.1090909090909" style="19" customWidth="1"/>
    <col min="13" max="13" width="9.77272727272727" style="19" customWidth="1"/>
    <col min="14" max="16384" width="10" style="19"/>
  </cols>
  <sheetData>
    <row r="1" ht="16.35" customHeight="1" spans="1:12">
      <c r="A1" s="20"/>
      <c r="D1" s="20"/>
      <c r="K1" s="31" t="s">
        <v>241</v>
      </c>
      <c r="L1" s="31"/>
    </row>
    <row r="2" ht="43.2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2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32" t="s">
        <v>32</v>
      </c>
      <c r="K3" s="32"/>
      <c r="L3" s="32"/>
    </row>
    <row r="4" ht="24.9" customHeight="1" spans="1:12">
      <c r="A4" s="23" t="s">
        <v>160</v>
      </c>
      <c r="B4" s="23"/>
      <c r="C4" s="23"/>
      <c r="D4" s="23" t="s">
        <v>161</v>
      </c>
      <c r="E4" s="23" t="s">
        <v>162</v>
      </c>
      <c r="F4" s="23" t="s">
        <v>136</v>
      </c>
      <c r="G4" s="23" t="s">
        <v>163</v>
      </c>
      <c r="H4" s="23"/>
      <c r="I4" s="23"/>
      <c r="J4" s="23"/>
      <c r="K4" s="23" t="s">
        <v>164</v>
      </c>
      <c r="L4" s="23"/>
    </row>
    <row r="5" ht="20.7" customHeight="1" spans="1:12">
      <c r="A5" s="23"/>
      <c r="B5" s="23"/>
      <c r="C5" s="23"/>
      <c r="D5" s="23"/>
      <c r="E5" s="23"/>
      <c r="F5" s="23"/>
      <c r="G5" s="23" t="s">
        <v>138</v>
      </c>
      <c r="H5" s="23" t="s">
        <v>242</v>
      </c>
      <c r="I5" s="23"/>
      <c r="J5" s="23" t="s">
        <v>243</v>
      </c>
      <c r="K5" s="23"/>
      <c r="L5" s="23"/>
    </row>
    <row r="6" ht="28.5" customHeight="1" spans="1:12">
      <c r="A6" s="23" t="s">
        <v>168</v>
      </c>
      <c r="B6" s="23" t="s">
        <v>169</v>
      </c>
      <c r="C6" s="23" t="s">
        <v>170</v>
      </c>
      <c r="D6" s="23"/>
      <c r="E6" s="23"/>
      <c r="F6" s="23"/>
      <c r="G6" s="23"/>
      <c r="H6" s="23" t="s">
        <v>221</v>
      </c>
      <c r="I6" s="23" t="s">
        <v>212</v>
      </c>
      <c r="J6" s="23"/>
      <c r="K6" s="23" t="s">
        <v>244</v>
      </c>
      <c r="L6" s="23" t="s">
        <v>245</v>
      </c>
    </row>
    <row r="7" ht="22.95" customHeight="1" spans="1:12">
      <c r="A7" s="33"/>
      <c r="B7" s="33"/>
      <c r="C7" s="33"/>
      <c r="D7" s="24"/>
      <c r="E7" s="24" t="s">
        <v>136</v>
      </c>
      <c r="F7" s="27">
        <v>6800.972264</v>
      </c>
      <c r="G7" s="27">
        <v>2351.172264</v>
      </c>
      <c r="H7" s="27">
        <v>2198.010064</v>
      </c>
      <c r="I7" s="27">
        <v>2.412</v>
      </c>
      <c r="J7" s="27">
        <v>150.7502</v>
      </c>
      <c r="K7" s="27">
        <v>1820</v>
      </c>
      <c r="L7" s="27">
        <v>2629.8</v>
      </c>
    </row>
    <row r="8" ht="20.7" customHeight="1" spans="1:12">
      <c r="A8" s="33"/>
      <c r="B8" s="33"/>
      <c r="C8" s="33"/>
      <c r="D8" s="28" t="s">
        <v>154</v>
      </c>
      <c r="E8" s="28" t="s">
        <v>155</v>
      </c>
      <c r="F8" s="27">
        <v>6800.972264</v>
      </c>
      <c r="G8" s="27">
        <v>2351.172264</v>
      </c>
      <c r="H8" s="27">
        <v>2198.010064</v>
      </c>
      <c r="I8" s="27">
        <v>2.412</v>
      </c>
      <c r="J8" s="27">
        <v>150.7502</v>
      </c>
      <c r="K8" s="27">
        <v>1820</v>
      </c>
      <c r="L8" s="27">
        <v>2629.8</v>
      </c>
    </row>
    <row r="9" ht="21.6" customHeight="1" spans="1:12">
      <c r="A9" s="33"/>
      <c r="B9" s="33"/>
      <c r="C9" s="33"/>
      <c r="D9" s="28" t="s">
        <v>156</v>
      </c>
      <c r="E9" s="25" t="s">
        <v>157</v>
      </c>
      <c r="F9" s="27">
        <v>6800.972264</v>
      </c>
      <c r="G9" s="27">
        <v>2351.172264</v>
      </c>
      <c r="H9" s="27">
        <v>2198.010064</v>
      </c>
      <c r="I9" s="27">
        <v>2.412</v>
      </c>
      <c r="J9" s="27">
        <v>150.7502</v>
      </c>
      <c r="K9" s="27">
        <v>1820</v>
      </c>
      <c r="L9" s="27">
        <v>2629.8</v>
      </c>
    </row>
    <row r="10" ht="21.6" customHeight="1" spans="1:12">
      <c r="A10" s="35" t="s">
        <v>171</v>
      </c>
      <c r="B10" s="35"/>
      <c r="C10" s="33"/>
      <c r="D10" s="35">
        <v>208</v>
      </c>
      <c r="E10" s="35" t="s">
        <v>246</v>
      </c>
      <c r="F10" s="27">
        <v>263.146256</v>
      </c>
      <c r="G10" s="27">
        <v>263.146256</v>
      </c>
      <c r="H10" s="37">
        <v>263.146256</v>
      </c>
      <c r="I10" s="27"/>
      <c r="J10" s="27"/>
      <c r="K10" s="27"/>
      <c r="L10" s="27"/>
    </row>
    <row r="11" ht="21.6" customHeight="1" spans="1:12">
      <c r="A11" s="35" t="s">
        <v>171</v>
      </c>
      <c r="B11" s="35" t="s">
        <v>173</v>
      </c>
      <c r="C11" s="33"/>
      <c r="D11" s="35">
        <v>20805</v>
      </c>
      <c r="E11" s="35" t="s">
        <v>247</v>
      </c>
      <c r="F11" s="30">
        <v>263.146256</v>
      </c>
      <c r="G11" s="30">
        <v>263.146256</v>
      </c>
      <c r="H11" s="34">
        <v>263.146256</v>
      </c>
      <c r="I11" s="27"/>
      <c r="J11" s="27"/>
      <c r="K11" s="27"/>
      <c r="L11" s="27"/>
    </row>
    <row r="12" ht="22.35" customHeight="1" spans="1:12">
      <c r="A12" s="35" t="s">
        <v>171</v>
      </c>
      <c r="B12" s="35" t="s">
        <v>173</v>
      </c>
      <c r="C12" s="35" t="s">
        <v>173</v>
      </c>
      <c r="D12" s="29" t="s">
        <v>248</v>
      </c>
      <c r="E12" s="33" t="s">
        <v>176</v>
      </c>
      <c r="F12" s="30">
        <v>263.146256</v>
      </c>
      <c r="G12" s="30">
        <v>263.146256</v>
      </c>
      <c r="H12" s="34">
        <v>263.146256</v>
      </c>
      <c r="I12" s="34"/>
      <c r="J12" s="34"/>
      <c r="K12" s="34"/>
      <c r="L12" s="34"/>
    </row>
    <row r="13" ht="22.35" customHeight="1" spans="1:12">
      <c r="A13" s="35" t="s">
        <v>177</v>
      </c>
      <c r="B13" s="35"/>
      <c r="C13" s="35"/>
      <c r="D13" s="35">
        <v>210</v>
      </c>
      <c r="E13" s="35" t="s">
        <v>249</v>
      </c>
      <c r="F13" s="27">
        <v>70.239168</v>
      </c>
      <c r="G13" s="27">
        <v>70.239168</v>
      </c>
      <c r="H13" s="37">
        <v>70.239168</v>
      </c>
      <c r="I13" s="34"/>
      <c r="J13" s="34"/>
      <c r="K13" s="34"/>
      <c r="L13" s="34"/>
    </row>
    <row r="14" ht="22.35" customHeight="1" spans="1:12">
      <c r="A14" s="35" t="s">
        <v>177</v>
      </c>
      <c r="B14" s="35" t="s">
        <v>179</v>
      </c>
      <c r="C14" s="35"/>
      <c r="D14" s="35">
        <v>21011</v>
      </c>
      <c r="E14" s="35" t="s">
        <v>250</v>
      </c>
      <c r="F14" s="30">
        <v>70.239168</v>
      </c>
      <c r="G14" s="30">
        <v>70.239168</v>
      </c>
      <c r="H14" s="34">
        <v>70.239168</v>
      </c>
      <c r="I14" s="34"/>
      <c r="J14" s="34"/>
      <c r="K14" s="34"/>
      <c r="L14" s="34"/>
    </row>
    <row r="15" ht="22.35" customHeight="1" spans="1:12">
      <c r="A15" s="35" t="s">
        <v>177</v>
      </c>
      <c r="B15" s="35" t="s">
        <v>179</v>
      </c>
      <c r="C15" s="35" t="s">
        <v>181</v>
      </c>
      <c r="D15" s="29" t="s">
        <v>251</v>
      </c>
      <c r="E15" s="33" t="s">
        <v>183</v>
      </c>
      <c r="F15" s="30">
        <v>70.239168</v>
      </c>
      <c r="G15" s="30">
        <v>70.239168</v>
      </c>
      <c r="H15" s="34">
        <v>70.239168</v>
      </c>
      <c r="I15" s="34"/>
      <c r="J15" s="34"/>
      <c r="K15" s="34"/>
      <c r="L15" s="34"/>
    </row>
    <row r="16" ht="22.35" customHeight="1" spans="1:12">
      <c r="A16" s="35" t="s">
        <v>184</v>
      </c>
      <c r="B16" s="35"/>
      <c r="C16" s="35"/>
      <c r="D16" s="35">
        <v>220</v>
      </c>
      <c r="E16" s="33" t="s">
        <v>185</v>
      </c>
      <c r="F16" s="27">
        <f>F17+F19</f>
        <v>6247.6263</v>
      </c>
      <c r="G16" s="27">
        <f>G17+G19</f>
        <v>1797.8263</v>
      </c>
      <c r="H16" s="37">
        <f>H17</f>
        <v>1644.6641</v>
      </c>
      <c r="I16" s="37">
        <f>I17</f>
        <v>2.412</v>
      </c>
      <c r="J16" s="37">
        <f>J17</f>
        <v>150.7502</v>
      </c>
      <c r="K16" s="37">
        <f>K17</f>
        <v>1820</v>
      </c>
      <c r="L16" s="37">
        <f>L19</f>
        <v>2629.8</v>
      </c>
    </row>
    <row r="17" ht="22.35" customHeight="1" spans="1:12">
      <c r="A17" s="35" t="s">
        <v>184</v>
      </c>
      <c r="B17" s="35" t="s">
        <v>181</v>
      </c>
      <c r="C17" s="35"/>
      <c r="D17" s="35">
        <v>22001</v>
      </c>
      <c r="E17" s="33" t="s">
        <v>186</v>
      </c>
      <c r="F17" s="30">
        <v>3617.8263</v>
      </c>
      <c r="G17" s="30">
        <v>1797.8263</v>
      </c>
      <c r="H17" s="34">
        <v>1644.6641</v>
      </c>
      <c r="I17" s="34">
        <v>2.412</v>
      </c>
      <c r="J17" s="34">
        <v>150.7502</v>
      </c>
      <c r="K17" s="34">
        <v>1820</v>
      </c>
      <c r="L17" s="34"/>
    </row>
    <row r="18" ht="22.35" customHeight="1" spans="1:12">
      <c r="A18" s="35" t="s">
        <v>184</v>
      </c>
      <c r="B18" s="35" t="s">
        <v>181</v>
      </c>
      <c r="C18" s="35" t="s">
        <v>181</v>
      </c>
      <c r="D18" s="29" t="s">
        <v>252</v>
      </c>
      <c r="E18" s="33" t="s">
        <v>188</v>
      </c>
      <c r="F18" s="30">
        <v>3617.8263</v>
      </c>
      <c r="G18" s="30">
        <v>1797.8263</v>
      </c>
      <c r="H18" s="34">
        <v>1644.6641</v>
      </c>
      <c r="I18" s="34">
        <v>2.412</v>
      </c>
      <c r="J18" s="34">
        <v>150.7502</v>
      </c>
      <c r="K18" s="34">
        <v>1820</v>
      </c>
      <c r="L18" s="34"/>
    </row>
    <row r="19" ht="22.35" customHeight="1" spans="1:12">
      <c r="A19" s="35" t="s">
        <v>184</v>
      </c>
      <c r="B19" s="35" t="s">
        <v>181</v>
      </c>
      <c r="C19" s="35"/>
      <c r="D19" s="29"/>
      <c r="E19" s="33" t="s">
        <v>186</v>
      </c>
      <c r="F19" s="30">
        <v>2629.8</v>
      </c>
      <c r="G19" s="30"/>
      <c r="H19" s="34"/>
      <c r="I19" s="34"/>
      <c r="J19" s="34"/>
      <c r="K19" s="34"/>
      <c r="L19" s="34">
        <v>2629.8</v>
      </c>
    </row>
    <row r="20" ht="22.35" customHeight="1" spans="1:12">
      <c r="A20" s="35" t="s">
        <v>184</v>
      </c>
      <c r="B20" s="35" t="s">
        <v>181</v>
      </c>
      <c r="C20" s="35" t="s">
        <v>189</v>
      </c>
      <c r="D20" s="29" t="s">
        <v>253</v>
      </c>
      <c r="E20" s="33" t="s">
        <v>191</v>
      </c>
      <c r="F20" s="30">
        <v>2629.8</v>
      </c>
      <c r="G20" s="30"/>
      <c r="H20" s="34"/>
      <c r="I20" s="34"/>
      <c r="J20" s="34"/>
      <c r="K20" s="34"/>
      <c r="L20" s="34">
        <v>2629.8</v>
      </c>
    </row>
    <row r="21" ht="22.35" customHeight="1" spans="1:12">
      <c r="A21" s="35" t="s">
        <v>192</v>
      </c>
      <c r="B21" s="35"/>
      <c r="C21" s="35"/>
      <c r="D21" s="35">
        <v>221</v>
      </c>
      <c r="E21" s="33" t="s">
        <v>194</v>
      </c>
      <c r="F21" s="27">
        <v>219.96054</v>
      </c>
      <c r="G21" s="27">
        <v>219.96054</v>
      </c>
      <c r="H21" s="37">
        <v>219.96054</v>
      </c>
      <c r="I21" s="34"/>
      <c r="J21" s="34"/>
      <c r="K21" s="34"/>
      <c r="L21" s="34"/>
    </row>
    <row r="22" ht="22.35" customHeight="1" spans="1:12">
      <c r="A22" s="35" t="s">
        <v>192</v>
      </c>
      <c r="B22" s="35" t="s">
        <v>195</v>
      </c>
      <c r="C22" s="35"/>
      <c r="D22" s="35">
        <v>22102</v>
      </c>
      <c r="E22" s="33" t="s">
        <v>197</v>
      </c>
      <c r="F22" s="30">
        <v>219.96054</v>
      </c>
      <c r="G22" s="30">
        <v>219.96054</v>
      </c>
      <c r="H22" s="34">
        <v>219.96054</v>
      </c>
      <c r="I22" s="34"/>
      <c r="J22" s="34"/>
      <c r="K22" s="34"/>
      <c r="L22" s="34"/>
    </row>
    <row r="23" ht="22.35" customHeight="1" spans="1:12">
      <c r="A23" s="35" t="s">
        <v>192</v>
      </c>
      <c r="B23" s="35" t="s">
        <v>195</v>
      </c>
      <c r="C23" s="35" t="s">
        <v>181</v>
      </c>
      <c r="D23" s="29" t="s">
        <v>254</v>
      </c>
      <c r="E23" s="33" t="s">
        <v>199</v>
      </c>
      <c r="F23" s="30">
        <v>219.96054</v>
      </c>
      <c r="G23" s="30">
        <v>219.96054</v>
      </c>
      <c r="H23" s="34">
        <v>219.96054</v>
      </c>
      <c r="I23" s="34"/>
      <c r="J23" s="34"/>
      <c r="K23" s="34"/>
      <c r="L23" s="34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2023-02-13T20:41:00Z</dcterms:created>
  <dcterms:modified xsi:type="dcterms:W3CDTF">2024-11-21T02:49:55Z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8D82FA5C402749F7802F13347AB86D06_13</vt:lpwstr>
  </property>
  <property fmtid="{D5CDD505-2E9C-101B-9397-08002B2CF9AE}" pid="3" name="KSOProductBuildVer">
    <vt:lpwstr>2052-12.1.0.18608</vt:lpwstr>
  </property>
</Properties>
</file>