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activeTab="4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<sst xmlns="http://schemas.openxmlformats.org/spreadsheetml/2006/main" count="1494" uniqueCount="660">
  <si>
    <t>2023年部门预算公开表</t>
  </si>
  <si>
    <t>单位编码：</t>
  </si>
  <si>
    <t>108001</t>
  </si>
  <si>
    <t>单位名称：</t>
  </si>
  <si>
    <t>醴陵市委统一战线工作部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</si>
  <si>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</si>
  <si>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</si>
  <si>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</si>
  <si>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</si>
  <si>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</si>
  <si>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</si>
  <si>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</si>
  <si>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</si>
  <si>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</si>
  <si>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</si>
  <si>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</si>
  <si>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</si>
  <si>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</si>
  <si>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</si>
  <si>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</si>
  <si>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</si>
  <si>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</si>
  <si>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</si>
  <si>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</si>
  <si>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</si>
  <si>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</si>
  <si>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</si>
  <si>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</si>
  <si>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</si>
  <si>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</si>
  <si>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</si>
  <si>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单位：108001_醴陵市委统一战线工作部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</si>
  <si>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</si>
  <si>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</si>
  <si>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</si>
  <si>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</si>
  <si>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</si>
  <si>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</si>
  <si>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</si>
  <si>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</si>
  <si>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</si>
  <si>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</si>
  <si>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</si>
  <si>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</si>
  <si>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</si>
  <si>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</si>
  <si>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</si>
  <si>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</si>
  <si>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</si>
  <si>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</si>
  <si>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</si>
  <si>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</si>
  <si>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</si>
  <si>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</si>
  <si>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</si>
  <si>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</si>
  <si>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</si>
  <si>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</si>
  <si>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</si>
  <si>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</si>
  <si>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</si>
  <si>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</si>
  <si>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</si>
  <si>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</si>
  <si>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</si>
  <si>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</si>
  <si>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</si>
  <si>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</si>
  <si>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</si>
  <si>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</si>
  <si>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</si>
  <si>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</si>
  <si>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</si>
  <si>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</si>
  <si>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</si>
  <si>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</si>
  <si>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</si>
  <si>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</si>
  <si>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</si>
  <si>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</si>
  <si>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</si>
  <si>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</si>
  <si>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</si>
  <si>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</si>
  <si>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</si>
  <si>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</si>
  <si>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</si>
  <si>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</si>
  <si>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</si>
  <si>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</si>
  <si>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</si>
  <si>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</si>
  <si>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</si>
  <si>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</si>
  <si>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</si>
  <si>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</si>
  <si>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</si>
  <si>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</si>
  <si>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</si>
  <si>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</si>
  <si>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</si>
  <si>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</si>
  <si>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</si>
  <si>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</si>
  <si>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</si>
  <si>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</si>
  <si>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</si>
  <si>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</si>
  <si>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</si>
  <si>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</si>
  <si>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</si>
  <si>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</si>
  <si>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</si>
  <si>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</si>
  <si>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</si>
  <si>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</si>
  <si>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</si>
  <si>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</si>
  <si>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</si>
  <si>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</si>
  <si>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</si>
  <si>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</si>
  <si>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</si>
  <si>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</si>
  <si>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</si>
  <si>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</si>
  <si>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</si>
  <si>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</si>
  <si>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</si>
  <si>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</si>
  <si>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</si>
  <si>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</si>
  <si>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</si>
  <si>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</si>
  <si>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</si>
  <si>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</si>
  <si>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</si>
  <si>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</si>
  <si>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</si>
  <si>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</si>
  <si>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</si>
  <si>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</si>
  <si>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</si>
  <si>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</si>
  <si>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</si>
  <si>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</si>
  <si>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</si>
  <si>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</si>
  <si>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</si>
  <si>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</si>
  <si>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</si>
  <si>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</si>
  <si>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</si>
  <si>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</si>
  <si>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108001</t>
  </si>
  <si>
    <t xml:space="preserve">  醴陵市委统一战线工作部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</si>
  <si>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</si>
  <si>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</si>
  <si>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</si>
  <si>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</si>
  <si>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</si>
  <si>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</si>
  <si>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</si>
  <si>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</si>
  <si>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</si>
  <si>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</si>
  <si>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</si>
  <si>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</si>
  <si>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</si>
  <si>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</si>
  <si>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34</t>
  </si>
  <si>
    <t>统战事务</t>
  </si>
  <si>
    <t>01</t>
  </si>
  <si>
    <t xml:space="preserve">    2013401</t>
  </si>
  <si>
    <t xml:space="preserve">    行政运行</t>
  </si>
  <si>
    <t>02</t>
  </si>
  <si>
    <t xml:space="preserve">    2013402</t>
  </si>
  <si>
    <t xml:space="preserve">    一般行政管理事务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</si>
  <si>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</si>
  <si>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</si>
  <si>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</si>
  <si>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</si>
  <si>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</si>
  <si>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</si>
  <si>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</si>
  <si>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</si>
  <si>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</si>
  <si>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</si>
  <si>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</si>
  <si>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</si>
  <si>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</si>
  <si>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</si>
  <si>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</si>
  <si>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</si>
  <si>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</si>
  <si>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</si>
  <si>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</si>
  <si>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</si>
  <si>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</si>
  <si>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</si>
  <si>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</si>
  <si>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</si>
  <si>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</si>
  <si>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</si>
  <si>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</si>
  <si>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</si>
  <si>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</si>
  <si>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</si>
  <si>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</si>
  <si>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</si>
  <si>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</si>
  <si>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</si>
  <si>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</si>
  <si>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108001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</si>
  <si>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</si>
  <si>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</si>
  <si>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</si>
  <si>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</si>
  <si>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</si>
  <si>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</si>
  <si>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</si>
  <si>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</si>
  <si>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</si>
  <si>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</si>
  <si>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</si>
  <si>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</si>
  <si>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</si>
  <si>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</si>
  <si>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</si>
  <si>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</si>
  <si>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</si>
  <si>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</si>
  <si>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</si>
  <si>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</si>
  <si>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</si>
  <si>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</si>
  <si>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</si>
  <si>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</si>
  <si>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</si>
  <si>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</si>
  <si>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</si>
  <si>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2013401</t>
  </si>
  <si>
    <t xml:space="preserve">     2013402</t>
  </si>
  <si>
    <t xml:space="preserve">     2080505</t>
  </si>
  <si>
    <t xml:space="preserve">     2101101</t>
  </si>
  <si>
    <t xml:space="preserve">     2210201</t>
  </si>
  <si>
    <t>部门公开表08</t>
  </si>
  <si>
    <t>部门：108001_醴陵市委统一战线工作部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</si>
  <si>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</si>
  <si>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</si>
  <si>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</si>
  <si>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</si>
  <si>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</si>
  <si>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</si>
  <si>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</si>
  <si>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</si>
  <si>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</si>
  <si>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</si>
  <si>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</si>
  <si>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</si>
  <si>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</si>
  <si>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</si>
  <si>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</si>
  <si>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</si>
  <si>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</si>
  <si>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</si>
  <si>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</si>
  <si>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</si>
  <si>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</si>
  <si>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</si>
  <si>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</si>
  <si>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</si>
  <si>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</si>
  <si>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</si>
  <si>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</si>
  <si>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</si>
  <si>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</si>
  <si>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</si>
  <si>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</si>
  <si>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</si>
  <si>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</si>
  <si>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</si>
  <si>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</si>
  <si>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</si>
  <si>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</si>
  <si>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</si>
  <si>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</si>
  <si>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</si>
  <si>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</si>
  <si>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</si>
  <si>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</si>
  <si>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</si>
  <si>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</si>
  <si>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</si>
  <si>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</si>
  <si>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</si>
  <si>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</si>
  <si>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</si>
  <si>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</si>
  <si>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</si>
  <si>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</si>
  <si>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</si>
  <si>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</si>
  <si>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</si>
  <si>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</si>
  <si>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</si>
  <si>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</si>
  <si>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</si>
  <si>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30339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</si>
  <si>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</si>
  <si>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</si>
  <si>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</si>
  <si>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</si>
  <si>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</si>
  <si>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</si>
  <si>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</si>
  <si>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</si>
  <si>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</si>
  <si>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</si>
  <si>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</si>
  <si>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</si>
  <si>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</si>
  <si>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</si>
  <si>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</si>
  <si>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</si>
  <si>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</si>
  <si>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</si>
  <si>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</si>
  <si>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</si>
  <si>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</si>
  <si>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</si>
  <si>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</si>
  <si>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</si>
  <si>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</si>
  <si>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</si>
  <si>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</si>
  <si>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</si>
  <si>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</si>
  <si>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</si>
  <si>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</si>
  <si>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</si>
  <si>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</si>
  <si>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</si>
  <si>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</si>
  <si>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</si>
  <si>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</si>
  <si>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</si>
  <si>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</si>
  <si>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</si>
  <si>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</si>
  <si>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</si>
  <si>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</si>
  <si>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</si>
  <si>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</si>
  <si>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</si>
  <si>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</si>
  <si>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</si>
  <si>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</si>
  <si>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</si>
  <si>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</si>
  <si>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</si>
  <si>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</si>
  <si>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</si>
  <si>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</si>
  <si>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</si>
  <si>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</si>
  <si>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</si>
  <si>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</si>
  <si>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</si>
  <si>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</si>
  <si>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</si>
  <si>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</si>
  <si>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</si>
  <si>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</si>
  <si>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</si>
  <si>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</si>
  <si>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</si>
  <si>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</si>
  <si>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</si>
  <si>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</si>
  <si>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</si>
  <si>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</si>
  <si>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</si>
  <si>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</si>
  <si>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</si>
  <si>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</si>
  <si>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</si>
  <si>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</si>
  <si>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</si>
  <si>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</si>
  <si>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</si>
  <si>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</si>
  <si>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</si>
  <si>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</si>
  <si>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</si>
  <si>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</si>
  <si>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</si>
  <si>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</si>
  <si>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</si>
  <si>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</si>
  <si>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</si>
  <si>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</si>
  <si>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</si>
  <si>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</si>
  <si>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</si>
  <si>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</si>
  <si>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</si>
  <si>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</si>
  <si>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</si>
  <si>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</si>
  <si>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</si>
  <si>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</si>
  <si>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</si>
  <si>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108001</t>
  </si>
  <si>
    <t xml:space="preserve">   调研经费</t>
  </si>
  <si>
    <t xml:space="preserve">   运转经费</t>
  </si>
  <si>
    <t xml:space="preserve">   港澳台侨专项经费</t>
  </si>
  <si>
    <t xml:space="preserve">   护国寺专项经费</t>
  </si>
  <si>
    <t xml:space="preserve">   民间信仰场所工作经费</t>
  </si>
  <si>
    <t xml:space="preserve">   民主党派调研经费</t>
  </si>
  <si>
    <t xml:space="preserve">   四同创建经费</t>
  </si>
  <si>
    <t xml:space="preserve">   新联会知联会专项经费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</si>
  <si>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</si>
  <si>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</si>
  <si>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</si>
  <si>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</si>
  <si>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</si>
  <si>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</si>
  <si>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</si>
  <si>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</si>
  <si>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</si>
  <si>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</si>
  <si>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</si>
  <si>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</si>
  <si>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>度量单位</t>
  </si>
  <si>
    <t>指标值类型</t>
  </si>
  <si>
    <t>备注</t>
  </si>
  <si>
    <t xml:space="preserve">  调研经费</t>
  </si>
  <si>
    <t>领导干部调研经费</t>
  </si>
  <si>
    <t>产出指标</t>
  </si>
  <si>
    <t>数量指标</t>
  </si>
  <si>
    <t>实地调研</t>
  </si>
  <si>
    <t>5次</t>
  </si>
  <si>
    <t>通过开展实地调研，推进全市统战工作更好地发展。</t>
  </si>
  <si>
    <t>次</t>
  </si>
  <si>
    <t>定量</t>
  </si>
  <si>
    <t>调研报告</t>
  </si>
  <si>
    <t>10篇</t>
  </si>
  <si>
    <t>通过实地调研，形成调研报告，为统战工作添砖加瓦。</t>
  </si>
  <si>
    <t>篇</t>
  </si>
  <si>
    <t>质量指标</t>
  </si>
  <si>
    <t>效益指标</t>
  </si>
  <si>
    <t>社会效益指标</t>
  </si>
  <si>
    <t>可持续影响指标</t>
  </si>
  <si>
    <t>调研</t>
  </si>
  <si>
    <t>长期</t>
  </si>
  <si>
    <t>为醴陵决战决胜千亿时代贡献力量。</t>
  </si>
  <si>
    <t>定性</t>
  </si>
  <si>
    <t>满意度指标</t>
  </si>
  <si>
    <t>服务对象满意度指标</t>
  </si>
  <si>
    <t xml:space="preserve">  港澳台侨专项经费</t>
  </si>
  <si>
    <t>联系海外港澳台侨，协调有关对外和对港澳台的交流工作，协调处理涉台涉侨工作，维护海内外同胞关系和谐稳定。</t>
  </si>
  <si>
    <t>港澳台侨满意度</t>
  </si>
  <si>
    <t>98%</t>
  </si>
  <si>
    <t>%</t>
  </si>
  <si>
    <t>和谐稳定</t>
  </si>
  <si>
    <t>维护</t>
  </si>
  <si>
    <t>维护海内外同胞关系和谐稳定</t>
  </si>
  <si>
    <t>宣传工作</t>
  </si>
  <si>
    <t>2次</t>
  </si>
  <si>
    <t>对全市所有港澳台侨在醴家属进行二十大宣讲工作</t>
  </si>
  <si>
    <t>调研摸底</t>
  </si>
  <si>
    <t>300人</t>
  </si>
  <si>
    <t>对全市所有港澳台侨在醴家属走访调研</t>
  </si>
  <si>
    <t>人</t>
  </si>
  <si>
    <t>走访慰问</t>
  </si>
  <si>
    <t>250人</t>
  </si>
  <si>
    <t xml:space="preserve">侨胞之家 </t>
  </si>
  <si>
    <t>1个</t>
  </si>
  <si>
    <t>个</t>
  </si>
  <si>
    <t>联络联谊</t>
  </si>
  <si>
    <t>时效指标</t>
  </si>
  <si>
    <t>成本指标</t>
  </si>
  <si>
    <t>经济成本指标</t>
  </si>
  <si>
    <t xml:space="preserve"> 专项经费</t>
  </si>
  <si>
    <t>10万元</t>
  </si>
  <si>
    <t>万元</t>
  </si>
  <si>
    <t xml:space="preserve">  护国寺专项经费</t>
  </si>
  <si>
    <t>四方菩萨造像整体对外开放，周边环境设施完善。</t>
  </si>
  <si>
    <t>信仰需求</t>
  </si>
  <si>
    <t>满足</t>
  </si>
  <si>
    <t>维护宗教界稳定，满足信仰需求</t>
  </si>
  <si>
    <t>四方菩萨造像</t>
  </si>
  <si>
    <t>满足信教群众信仰</t>
  </si>
  <si>
    <t>对外开放</t>
  </si>
  <si>
    <t>护国寺四方菩萨后续治理工作</t>
  </si>
  <si>
    <t>开放</t>
  </si>
  <si>
    <t>1</t>
  </si>
  <si>
    <t>护国寺四方菩萨周边环境治理</t>
  </si>
  <si>
    <t>四方菩萨造像专项经费</t>
  </si>
  <si>
    <t>20万元</t>
  </si>
  <si>
    <t>信教群众</t>
  </si>
  <si>
    <t>95%</t>
  </si>
  <si>
    <t xml:space="preserve">  民间信仰场所工作经费</t>
  </si>
  <si>
    <t>发挥民间信仰在道德教化、文化传承、公益慈善、民间交流、乡村振兴等方面的积极作用，引导民间信仰信众爱国守法、团结友善、服务社会、维护和谐。</t>
  </si>
  <si>
    <t>满意度</t>
  </si>
  <si>
    <t>工作经费</t>
  </si>
  <si>
    <t>社会成本指标</t>
  </si>
  <si>
    <t>生态环境成本指标</t>
  </si>
  <si>
    <t>消防设施配备</t>
  </si>
  <si>
    <t>600个</t>
  </si>
  <si>
    <t>配齐必要的消防设施设备</t>
  </si>
  <si>
    <t>走访摸底</t>
  </si>
  <si>
    <t>300个</t>
  </si>
  <si>
    <t>走访摸底民间信仰场所</t>
  </si>
  <si>
    <t>宗教安全</t>
  </si>
  <si>
    <t>民间信仰场所</t>
  </si>
  <si>
    <t>规范化</t>
  </si>
  <si>
    <t>长期性</t>
  </si>
  <si>
    <t xml:space="preserve">  民主党派调研经费</t>
  </si>
  <si>
    <t>通过深入调研，更好地参政议政，发挥新型政党制度优势和效能。</t>
  </si>
  <si>
    <t>为醴陵经济社会发展建言献策</t>
  </si>
  <si>
    <t>采用率</t>
  </si>
  <si>
    <t>建议、提案</t>
  </si>
  <si>
    <t>10件</t>
  </si>
  <si>
    <t>件</t>
  </si>
  <si>
    <t>信息</t>
  </si>
  <si>
    <t>50篇</t>
  </si>
  <si>
    <t>培训班</t>
  </si>
  <si>
    <t>100人</t>
  </si>
  <si>
    <t>调研活动经费</t>
  </si>
  <si>
    <t>40万元</t>
  </si>
  <si>
    <t>各民主党派</t>
  </si>
  <si>
    <t>经济发展</t>
  </si>
  <si>
    <t>加快</t>
  </si>
  <si>
    <t xml:space="preserve">  四同创建经费</t>
  </si>
  <si>
    <t>评选同心美丽乡村7个、同心社区2个、同心项目2个、同心园区1个</t>
  </si>
  <si>
    <t>创建点群众满意度</t>
  </si>
  <si>
    <t>创建费用</t>
  </si>
  <si>
    <t>30万元</t>
  </si>
  <si>
    <t>培训人数</t>
  </si>
  <si>
    <t>60人</t>
  </si>
  <si>
    <t>创建目标</t>
  </si>
  <si>
    <t>12个</t>
  </si>
  <si>
    <t>同心美丽乡村7个、同心社区2个、同心项目2个、园区1个</t>
  </si>
  <si>
    <t>达标</t>
  </si>
  <si>
    <t>通过株洲、省级验收合格</t>
  </si>
  <si>
    <t>幸福指数</t>
  </si>
  <si>
    <t>提升</t>
  </si>
  <si>
    <t>经济发展、社会稳定、群众安居乐业</t>
  </si>
  <si>
    <t xml:space="preserve">  新联会知联会专项经费</t>
  </si>
  <si>
    <t>发现、培养、使用党外知识分子及新的社会阶层人士的人才智力优势，为醴陵经济社会发展献计出力。</t>
  </si>
  <si>
    <t>好</t>
  </si>
  <si>
    <t>发现、培养、使用党外人士</t>
  </si>
  <si>
    <t>新联会、知联会品牌</t>
  </si>
  <si>
    <t>打造</t>
  </si>
  <si>
    <t>发挥各界人士的优势，促进醴陵经济和社会发展</t>
  </si>
  <si>
    <t>建立数据库</t>
  </si>
  <si>
    <t>500人次</t>
  </si>
  <si>
    <t>建立新的社会阶层人士、党外知识分子人士动态数据库</t>
  </si>
  <si>
    <t>开展活动</t>
  </si>
  <si>
    <t>开展新联会、知联会活动5次以上</t>
  </si>
  <si>
    <t>实践基地</t>
  </si>
  <si>
    <t>2个</t>
  </si>
  <si>
    <t>醴瓷荟基地、醴瓷电商实践创新基地</t>
  </si>
  <si>
    <t>扶贫帮困</t>
  </si>
  <si>
    <t>50人次</t>
  </si>
  <si>
    <t>开展扶贫帮困活动2次以上，发放慰问物资和慰问金</t>
  </si>
  <si>
    <t>活动经费</t>
  </si>
  <si>
    <t>助推</t>
  </si>
  <si>
    <t xml:space="preserve">  运转经费</t>
  </si>
  <si>
    <t>保日常运转</t>
  </si>
  <si>
    <t>乡村振兴</t>
  </si>
  <si>
    <t>10万</t>
  </si>
  <si>
    <t>彰仙岭村经济发展</t>
  </si>
  <si>
    <t>宗教场所维护、宗教团体办公费用</t>
  </si>
  <si>
    <t>宗教场所安全维护费用、宗教团体办公费用</t>
  </si>
  <si>
    <t>统战会议</t>
  </si>
  <si>
    <t>8次</t>
  </si>
  <si>
    <t>统战系统会议2次、非公经济代表人士座谈会等</t>
  </si>
  <si>
    <t>宣传《统一战线条例》</t>
  </si>
  <si>
    <t>500份</t>
  </si>
  <si>
    <t>构建大统战工作格局</t>
  </si>
  <si>
    <t>份</t>
  </si>
  <si>
    <t>建立统战对象基础数据库</t>
  </si>
  <si>
    <t>充分挖掘醴陵统战资源，有效整合完善各类基础数据。</t>
  </si>
  <si>
    <t>统战培训</t>
  </si>
  <si>
    <t>统一战线成员培训班、党外干部培训班</t>
  </si>
  <si>
    <t>新乡贤统战工作</t>
  </si>
  <si>
    <t>创新</t>
  </si>
  <si>
    <t>最大限度发挥乡贤在乡村振兴中的作用</t>
  </si>
  <si>
    <t>凝聚共识</t>
  </si>
  <si>
    <t>抓好</t>
  </si>
  <si>
    <t>增进广大统战成员对中国共产党和中国特色社会主义的政治认同、思想认同、理论认同、情感认同，增进统一战线成员的政治共识</t>
  </si>
  <si>
    <t>参政议政</t>
  </si>
  <si>
    <t>履行</t>
  </si>
  <si>
    <t>多党合作制度</t>
  </si>
  <si>
    <t>宗教领域安全稳定</t>
  </si>
  <si>
    <t>安全生产</t>
  </si>
  <si>
    <t>亲清型政商关系</t>
  </si>
  <si>
    <t>构建</t>
  </si>
  <si>
    <t>营商环境</t>
  </si>
  <si>
    <t>基层工作</t>
  </si>
  <si>
    <t>夯实</t>
  </si>
  <si>
    <t>统战资源</t>
  </si>
  <si>
    <t>部门公开表23</t>
  </si>
  <si>
    <t>整体支出绩效目标表</t>
  </si>
  <si>
    <t>单位：单位：108001_醴陵市委统一战线工作部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</si>
  <si>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</si>
  <si>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</si>
  <si>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</si>
  <si>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</si>
  <si>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</si>
  <si>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</si>
  <si>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</si>
  <si>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</si>
  <si>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</si>
  <si>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</si>
  <si>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引导统一战线围绕中心、服务大局，增强多党合作制度效能和协商民主实效，确保民宗领域健康发展，推动构建亲清型政商关系，创新开展新乡贤统战工作，抓好凝聚共识，增进广大统战成员对中国共产党和中国特色社会主义的政治认同、思想认同、理论认同、情感认同。</t>
  </si>
  <si>
    <t xml:space="preserve"> 数量指标</t>
  </si>
  <si>
    <t>统战会议、统战培训</t>
  </si>
  <si>
    <t>10次</t>
  </si>
  <si>
    <t>统一战线成员培训班、党外干部培训班，统战系统会议2次、非公经济代表人士座谈会等</t>
  </si>
  <si>
    <t xml:space="preserve"> 质量指标</t>
  </si>
  <si>
    <t xml:space="preserve"> 时效指标</t>
  </si>
  <si>
    <t xml:space="preserve">效益指标 </t>
  </si>
  <si>
    <t>生态效益指标</t>
  </si>
  <si>
    <t xml:space="preserve"> 可持续影响指标</t>
  </si>
  <si>
    <t>新的社会阶层人士、党外知识分子联谊工作、党外干部的选拨、培养和使用、护国寺四方菩萨的对外开放，宗教和谐稳定,引导四同创建，助力乡村振兴、经济社会发展。</t>
  </si>
  <si>
    <t>产出数量</t>
  </si>
  <si>
    <t>调研报告、建议、提案、信息</t>
  </si>
  <si>
    <t>70篇</t>
  </si>
  <si>
    <t>各民主党派调研报告10篇，建议、提案10件，信息50篇</t>
  </si>
  <si>
    <t>四同创建点</t>
  </si>
  <si>
    <t>160人</t>
  </si>
  <si>
    <t>举办培训班1-3次</t>
  </si>
  <si>
    <t>350人</t>
  </si>
  <si>
    <t>对全市所有港澳台侨在醴家属走访调研、对宗教人士走访慰问</t>
  </si>
  <si>
    <t>港澳台侨胞联谊活动</t>
  </si>
  <si>
    <t>产出质量</t>
  </si>
  <si>
    <t>百分比</t>
  </si>
  <si>
    <t>调研报告、信息、建议、提案被市委 、市政网站及株洲、省委统战部网站采用，为市委、政府决策建言献策</t>
  </si>
  <si>
    <t>创建标准</t>
  </si>
  <si>
    <t>四同创建点通过株洲、省级验收合格</t>
  </si>
  <si>
    <t>合格</t>
  </si>
  <si>
    <t>护国寺四方菩萨造像工程质量验收合格</t>
  </si>
  <si>
    <t>履职效益</t>
  </si>
  <si>
    <t>履职能力</t>
  </si>
  <si>
    <t>提高</t>
  </si>
  <si>
    <t>各民主党派成员党派成员综合素质提升</t>
  </si>
  <si>
    <t>社会公众和服务对象</t>
  </si>
  <si>
    <t>满意度达到98%</t>
  </si>
  <si>
    <t>社会效益</t>
  </si>
  <si>
    <t xml:space="preserve"> 加快</t>
  </si>
  <si>
    <t>为市委政府决策建言，为醴陵经济社会发展献策。</t>
  </si>
  <si>
    <t>信教群众的信仰需求得到满足</t>
  </si>
  <si>
    <t>海内外同胞关系和谐稳定，宗教界和谐稳定</t>
  </si>
  <si>
    <t>可持续影响</t>
  </si>
  <si>
    <t>助力</t>
  </si>
  <si>
    <t>通过同心创建，助力乡村振兴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</si>
</sst>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6"/>
      <name val="SimSun"/>
      <charset val="134"/>
    </font>
    <font>
      <b/>
      <sz val="9"/>
      <name val="SimSun"/>
      <charset val="134"/>
    </font>
    <font>
      <sz val="6"/>
      <color indexed="8"/>
      <name val="宋体"/>
      <charset val="1"/>
      <scheme val="minor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1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9" applyNumberFormat="0" applyAlignment="0" applyProtection="0">
      <alignment vertical="center"/>
    </xf>
    <xf numFmtId="0" fontId="28" fillId="5" borderId="20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93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9" fontId="6" fillId="0" borderId="1" xfId="3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5" fillId="0" borderId="6" xfId="0" applyFont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8" fillId="0" borderId="9" xfId="0" applyFont="1" applyBorder="1">
      <alignment vertical="center"/>
    </xf>
    <xf numFmtId="0" fontId="9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9" fontId="5" fillId="0" borderId="1" xfId="0" applyNumberFormat="1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3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43" fontId="4" fillId="0" borderId="1" xfId="0" applyNumberFormat="1" applyFont="1" applyFill="1" applyBorder="1" applyAlignment="1">
      <alignment vertical="center" wrapText="1"/>
    </xf>
    <xf numFmtId="43" fontId="5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vertical="center"/>
    </xf>
    <xf numFmtId="0" fontId="16" fillId="0" borderId="13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center" wrapText="1"/>
    </xf>
    <xf numFmtId="0" fontId="16" fillId="0" borderId="15" xfId="0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F27" sqref="F27:F28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1" width="9.76666666666667" customWidth="1"/>
  </cols>
  <sheetData>
    <row r="1" ht="73.3" customHeight="1" spans="1:9">
      <c r="A1" s="90" t="s">
        <v>0</v>
      </c>
      <c r="B1" s="90"/>
      <c r="C1" s="90"/>
      <c r="D1" s="90"/>
      <c r="E1" s="90"/>
      <c r="F1" s="90"/>
      <c r="G1" s="90"/>
      <c r="H1" s="90"/>
      <c r="I1" s="90"/>
    </row>
    <row r="2" ht="23.25" customHeight="1" spans="1:9">
      <c r="A2" s="27"/>
      <c r="B2" s="27"/>
      <c r="C2" s="27"/>
      <c r="D2" s="27"/>
      <c r="E2" s="27"/>
      <c r="F2" s="27"/>
      <c r="G2" s="27"/>
      <c r="H2" s="27"/>
      <c r="I2" s="27"/>
    </row>
    <row r="3" ht="21.55" customHeight="1" spans="1:9">
      <c r="A3" s="27"/>
      <c r="B3" s="27"/>
      <c r="C3" s="27"/>
      <c r="D3" s="27"/>
      <c r="E3" s="27"/>
      <c r="F3" s="27"/>
      <c r="G3" s="27"/>
      <c r="H3" s="27"/>
      <c r="I3" s="27"/>
    </row>
    <row r="4" ht="39.65" customHeight="1" spans="1:9">
      <c r="A4" s="91"/>
      <c r="B4" s="92"/>
      <c r="C4" s="3"/>
      <c r="D4" s="91" t="s">
        <v>1</v>
      </c>
      <c r="E4" s="92" t="s">
        <v>2</v>
      </c>
      <c r="F4" s="92"/>
      <c r="G4" s="92"/>
      <c r="H4" s="92"/>
      <c r="I4" s="3"/>
    </row>
    <row r="5" ht="54.3" customHeight="1" spans="1:9">
      <c r="A5" s="91"/>
      <c r="B5" s="92"/>
      <c r="C5" s="3"/>
      <c r="D5" s="91" t="s">
        <v>3</v>
      </c>
      <c r="E5" s="92" t="s">
        <v>4</v>
      </c>
      <c r="F5" s="92"/>
      <c r="G5" s="92"/>
      <c r="H5" s="92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topLeftCell="A14" workbookViewId="0">
      <selection activeCell="D8" sqref="D8"/>
    </sheetView>
  </sheetViews>
  <sheetFormatPr defaultColWidth="10" defaultRowHeight="13.5" outlineLevelCol="4"/>
  <cols>
    <col min="1" max="1" width="15.875" style="51" customWidth="1"/>
    <col min="2" max="2" width="26.7333333333333" style="51" customWidth="1"/>
    <col min="3" max="3" width="14.6583333333333" style="51" customWidth="1"/>
    <col min="4" max="4" width="18.5916666666667" style="51" customWidth="1"/>
    <col min="5" max="5" width="16.4166666666667" style="51" customWidth="1"/>
    <col min="6" max="16384" width="10" style="51"/>
  </cols>
  <sheetData>
    <row r="1" s="51" customFormat="1" ht="18.95" customHeight="1" spans="1:5">
      <c r="A1" s="52"/>
      <c r="B1" s="52"/>
      <c r="C1" s="52"/>
      <c r="D1" s="52"/>
      <c r="E1" s="53" t="s">
        <v>246</v>
      </c>
    </row>
    <row r="2" s="51" customFormat="1" ht="40.5" customHeight="1" spans="1:5">
      <c r="A2" s="54" t="s">
        <v>14</v>
      </c>
      <c r="B2" s="54"/>
      <c r="C2" s="54"/>
      <c r="D2" s="54"/>
      <c r="E2" s="54"/>
    </row>
    <row r="3" s="51" customFormat="1" ht="33.6" customHeight="1" spans="1:5">
      <c r="A3" s="55" t="s">
        <v>247</v>
      </c>
      <c r="B3" s="55"/>
      <c r="C3" s="55"/>
      <c r="D3" s="55"/>
      <c r="E3" s="56" t="s">
        <v>248</v>
      </c>
    </row>
    <row r="4" s="51" customFormat="1" ht="38.8" customHeight="1" spans="1:5">
      <c r="A4" s="57" t="s">
        <v>249</v>
      </c>
      <c r="B4" s="57"/>
      <c r="C4" s="57" t="s">
        <v>250</v>
      </c>
      <c r="D4" s="57"/>
      <c r="E4" s="57"/>
    </row>
    <row r="5" s="51" customFormat="1" ht="22.8" customHeight="1" spans="1:5">
      <c r="A5" s="57" t="s">
        <v>251</v>
      </c>
      <c r="B5" s="57" t="s">
        <v>159</v>
      </c>
      <c r="C5" s="57" t="s">
        <v>136</v>
      </c>
      <c r="D5" s="57" t="s">
        <v>237</v>
      </c>
      <c r="E5" s="57" t="s">
        <v>238</v>
      </c>
    </row>
    <row r="6" s="51" customFormat="1" ht="26.45" customHeight="1" spans="1:5">
      <c r="A6" s="58" t="s">
        <v>252</v>
      </c>
      <c r="B6" s="58" t="s">
        <v>216</v>
      </c>
      <c r="C6" s="59">
        <f t="shared" ref="C6:C22" si="0">D6+E6</f>
        <v>164.25666</v>
      </c>
      <c r="D6" s="59">
        <f>SUM(D7:D15)</f>
        <v>164.25666</v>
      </c>
      <c r="E6" s="59">
        <f>SUM(E7:E15)</f>
        <v>0</v>
      </c>
    </row>
    <row r="7" s="51" customFormat="1" ht="26.45" customHeight="1" spans="1:5">
      <c r="A7" s="60" t="s">
        <v>253</v>
      </c>
      <c r="B7" s="60" t="s">
        <v>254</v>
      </c>
      <c r="C7" s="59">
        <f t="shared" si="0"/>
        <v>60.786</v>
      </c>
      <c r="D7" s="61">
        <v>60.786</v>
      </c>
      <c r="E7" s="62"/>
    </row>
    <row r="8" s="51" customFormat="1" ht="26.45" customHeight="1" spans="1:5">
      <c r="A8" s="60" t="s">
        <v>255</v>
      </c>
      <c r="B8" s="60" t="s">
        <v>256</v>
      </c>
      <c r="C8" s="59">
        <f t="shared" si="0"/>
        <v>30.744</v>
      </c>
      <c r="D8" s="61">
        <v>30.744</v>
      </c>
      <c r="E8" s="62"/>
    </row>
    <row r="9" s="51" customFormat="1" ht="26.45" customHeight="1" spans="1:5">
      <c r="A9" s="60" t="s">
        <v>257</v>
      </c>
      <c r="B9" s="60" t="s">
        <v>258</v>
      </c>
      <c r="C9" s="59">
        <f t="shared" si="0"/>
        <v>29.4231</v>
      </c>
      <c r="D9" s="61">
        <v>29.4231</v>
      </c>
      <c r="E9" s="62"/>
    </row>
    <row r="10" s="51" customFormat="1" ht="26.45" customHeight="1" spans="1:5">
      <c r="A10" s="60" t="s">
        <v>259</v>
      </c>
      <c r="B10" s="60" t="s">
        <v>260</v>
      </c>
      <c r="C10" s="59">
        <f t="shared" si="0"/>
        <v>0</v>
      </c>
      <c r="D10" s="62"/>
      <c r="E10" s="62"/>
    </row>
    <row r="11" s="51" customFormat="1" ht="26.45" customHeight="1" spans="1:5">
      <c r="A11" s="60" t="s">
        <v>261</v>
      </c>
      <c r="B11" s="60" t="s">
        <v>262</v>
      </c>
      <c r="C11" s="59">
        <f t="shared" si="0"/>
        <v>19.3525</v>
      </c>
      <c r="D11" s="61">
        <v>19.3525</v>
      </c>
      <c r="E11" s="62"/>
    </row>
    <row r="12" s="51" customFormat="1" ht="26.45" customHeight="1" spans="1:5">
      <c r="A12" s="60" t="s">
        <v>263</v>
      </c>
      <c r="B12" s="60" t="s">
        <v>264</v>
      </c>
      <c r="C12" s="59">
        <f t="shared" si="0"/>
        <v>4.9916</v>
      </c>
      <c r="D12" s="61">
        <v>4.9916</v>
      </c>
      <c r="E12" s="62"/>
    </row>
    <row r="13" s="51" customFormat="1" ht="26.45" customHeight="1" spans="1:5">
      <c r="A13" s="60" t="s">
        <v>265</v>
      </c>
      <c r="B13" s="60" t="s">
        <v>266</v>
      </c>
      <c r="C13" s="59">
        <f t="shared" si="0"/>
        <v>0</v>
      </c>
      <c r="D13" s="62"/>
      <c r="E13" s="62"/>
    </row>
    <row r="14" s="51" customFormat="1" ht="26.45" customHeight="1" spans="1:5">
      <c r="A14" s="60" t="s">
        <v>267</v>
      </c>
      <c r="B14" s="60" t="s">
        <v>268</v>
      </c>
      <c r="C14" s="59">
        <f t="shared" si="0"/>
        <v>15.95946</v>
      </c>
      <c r="D14" s="61">
        <v>15.95946</v>
      </c>
      <c r="E14" s="62"/>
    </row>
    <row r="15" s="51" customFormat="1" ht="26.45" customHeight="1" spans="1:5">
      <c r="A15" s="63" t="s">
        <v>269</v>
      </c>
      <c r="B15" s="60" t="s">
        <v>270</v>
      </c>
      <c r="C15" s="59">
        <f t="shared" si="0"/>
        <v>3</v>
      </c>
      <c r="D15" s="61">
        <v>3</v>
      </c>
      <c r="E15" s="62"/>
    </row>
    <row r="16" s="51" customFormat="1" ht="26.45" customHeight="1" spans="1:5">
      <c r="A16" s="58" t="s">
        <v>271</v>
      </c>
      <c r="B16" s="58" t="s">
        <v>272</v>
      </c>
      <c r="C16" s="59">
        <f t="shared" si="0"/>
        <v>10.8498</v>
      </c>
      <c r="D16" s="59">
        <f>SUM(D17:D30)</f>
        <v>0</v>
      </c>
      <c r="E16" s="59">
        <f>SUM(E17:E30)</f>
        <v>10.8498</v>
      </c>
    </row>
    <row r="17" s="51" customFormat="1" ht="26.45" customHeight="1" spans="1:5">
      <c r="A17" s="60" t="s">
        <v>273</v>
      </c>
      <c r="B17" s="60" t="s">
        <v>274</v>
      </c>
      <c r="C17" s="59">
        <f t="shared" si="0"/>
        <v>4.2</v>
      </c>
      <c r="D17" s="59"/>
      <c r="E17" s="59">
        <f>'14商品服务'!$G$6</f>
        <v>4.2</v>
      </c>
    </row>
    <row r="18" s="51" customFormat="1" ht="26.45" customHeight="1" spans="1:5">
      <c r="A18" s="60" t="s">
        <v>275</v>
      </c>
      <c r="B18" s="60" t="s">
        <v>276</v>
      </c>
      <c r="C18" s="59">
        <f t="shared" si="0"/>
        <v>0</v>
      </c>
      <c r="D18" s="62"/>
      <c r="E18" s="62"/>
    </row>
    <row r="19" s="51" customFormat="1" ht="26.45" customHeight="1" spans="1:5">
      <c r="A19" s="60" t="s">
        <v>277</v>
      </c>
      <c r="B19" s="60" t="s">
        <v>278</v>
      </c>
      <c r="C19" s="59">
        <f t="shared" si="0"/>
        <v>0</v>
      </c>
      <c r="D19" s="62"/>
      <c r="E19" s="62"/>
    </row>
    <row r="20" s="51" customFormat="1" ht="26.45" customHeight="1" spans="1:5">
      <c r="A20" s="60" t="s">
        <v>279</v>
      </c>
      <c r="B20" s="60" t="s">
        <v>280</v>
      </c>
      <c r="C20" s="59">
        <f t="shared" si="0"/>
        <v>0</v>
      </c>
      <c r="D20" s="62"/>
      <c r="E20" s="62"/>
    </row>
    <row r="21" s="51" customFormat="1" ht="26.45" customHeight="1" spans="1:5">
      <c r="A21" s="63" t="s">
        <v>281</v>
      </c>
      <c r="B21" s="60" t="s">
        <v>282</v>
      </c>
      <c r="C21" s="59">
        <f t="shared" si="0"/>
        <v>0</v>
      </c>
      <c r="D21" s="62"/>
      <c r="E21" s="62"/>
    </row>
    <row r="22" s="51" customFormat="1" ht="26.45" customHeight="1" spans="1:5">
      <c r="A22" s="63" t="s">
        <v>283</v>
      </c>
      <c r="B22" s="60" t="s">
        <v>284</v>
      </c>
      <c r="C22" s="59">
        <f t="shared" si="0"/>
        <v>0</v>
      </c>
      <c r="D22" s="62"/>
      <c r="E22" s="62"/>
    </row>
    <row r="23" s="51" customFormat="1" ht="26.45" customHeight="1" spans="1:5">
      <c r="A23" s="63" t="s">
        <v>285</v>
      </c>
      <c r="B23" s="60" t="s">
        <v>286</v>
      </c>
      <c r="C23" s="59"/>
      <c r="D23" s="62"/>
      <c r="E23" s="59"/>
    </row>
    <row r="24" s="51" customFormat="1" ht="26.45" customHeight="1" spans="1:5">
      <c r="A24" s="63" t="s">
        <v>287</v>
      </c>
      <c r="B24" s="60" t="s">
        <v>288</v>
      </c>
      <c r="C24" s="59"/>
      <c r="D24" s="62"/>
      <c r="E24" s="59"/>
    </row>
    <row r="25" s="51" customFormat="1" ht="26.45" customHeight="1" spans="1:5">
      <c r="A25" s="63" t="s">
        <v>289</v>
      </c>
      <c r="B25" s="60" t="s">
        <v>290</v>
      </c>
      <c r="C25" s="59">
        <f t="shared" ref="C25:C28" si="1">D25+E25</f>
        <v>0</v>
      </c>
      <c r="D25" s="62"/>
      <c r="E25" s="59"/>
    </row>
    <row r="26" s="51" customFormat="1" ht="26.45" customHeight="1" spans="1:5">
      <c r="A26" s="63" t="s">
        <v>291</v>
      </c>
      <c r="B26" s="60" t="s">
        <v>292</v>
      </c>
      <c r="C26" s="59">
        <f t="shared" si="1"/>
        <v>0</v>
      </c>
      <c r="D26" s="62"/>
      <c r="E26" s="62"/>
    </row>
    <row r="27" s="51" customFormat="1" ht="26.45" customHeight="1" spans="1:5">
      <c r="A27" s="63" t="s">
        <v>293</v>
      </c>
      <c r="B27" s="60" t="s">
        <v>294</v>
      </c>
      <c r="C27" s="59">
        <f t="shared" si="1"/>
        <v>2.6599</v>
      </c>
      <c r="D27" s="62"/>
      <c r="E27" s="59">
        <f>'14商品服务'!$AB$6</f>
        <v>2.6599</v>
      </c>
    </row>
    <row r="28" s="51" customFormat="1" ht="26.45" customHeight="1" spans="1:5">
      <c r="A28" s="63" t="s">
        <v>295</v>
      </c>
      <c r="B28" s="60" t="s">
        <v>296</v>
      </c>
      <c r="C28" s="59">
        <f t="shared" si="1"/>
        <v>3.9899</v>
      </c>
      <c r="D28" s="62"/>
      <c r="E28" s="59">
        <f>'14商品服务'!$AC$6</f>
        <v>3.9899</v>
      </c>
    </row>
    <row r="29" s="51" customFormat="1" ht="26.45" customHeight="1" spans="1:5">
      <c r="A29" s="63" t="s">
        <v>297</v>
      </c>
      <c r="B29" s="60" t="s">
        <v>298</v>
      </c>
      <c r="C29" s="59"/>
      <c r="D29" s="62"/>
      <c r="E29" s="59"/>
    </row>
    <row r="30" s="51" customFormat="1" ht="26.45" customHeight="1" spans="1:5">
      <c r="A30" s="63" t="s">
        <v>299</v>
      </c>
      <c r="B30" s="60" t="s">
        <v>300</v>
      </c>
      <c r="C30" s="59">
        <f t="shared" ref="C30:C36" si="2">D30+E30</f>
        <v>0</v>
      </c>
      <c r="D30" s="62"/>
      <c r="E30" s="59"/>
    </row>
    <row r="31" s="51" customFormat="1" ht="26.45" customHeight="1" spans="1:5">
      <c r="A31" s="58" t="s">
        <v>301</v>
      </c>
      <c r="B31" s="58" t="s">
        <v>207</v>
      </c>
      <c r="C31" s="59">
        <f t="shared" si="2"/>
        <v>0</v>
      </c>
      <c r="D31" s="59">
        <f>D33+D34+D35+D32</f>
        <v>0</v>
      </c>
      <c r="E31" s="59">
        <f>E33+E34+E35+E32</f>
        <v>0</v>
      </c>
    </row>
    <row r="32" s="51" customFormat="1" ht="26.45" customHeight="1" spans="1:5">
      <c r="A32" s="63" t="s">
        <v>302</v>
      </c>
      <c r="B32" s="60" t="s">
        <v>303</v>
      </c>
      <c r="C32" s="59">
        <f t="shared" si="2"/>
        <v>0</v>
      </c>
      <c r="D32" s="61"/>
      <c r="E32" s="59"/>
    </row>
    <row r="33" s="51" customFormat="1" ht="26.45" customHeight="1" spans="1:5">
      <c r="A33" s="63" t="s">
        <v>304</v>
      </c>
      <c r="B33" s="60" t="s">
        <v>305</v>
      </c>
      <c r="C33" s="59">
        <f t="shared" si="2"/>
        <v>0</v>
      </c>
      <c r="D33" s="62"/>
      <c r="E33" s="62"/>
    </row>
    <row r="34" s="51" customFormat="1" ht="26.45" customHeight="1" spans="1:5">
      <c r="A34" s="60" t="s">
        <v>306</v>
      </c>
      <c r="B34" s="60" t="s">
        <v>307</v>
      </c>
      <c r="C34" s="59">
        <f t="shared" si="2"/>
        <v>0</v>
      </c>
      <c r="D34" s="61"/>
      <c r="E34" s="62"/>
    </row>
    <row r="35" s="51" customFormat="1" ht="22.8" customHeight="1" spans="1:5">
      <c r="A35" s="63" t="s">
        <v>308</v>
      </c>
      <c r="B35" s="60" t="s">
        <v>309</v>
      </c>
      <c r="C35" s="59">
        <f t="shared" si="2"/>
        <v>0</v>
      </c>
      <c r="D35" s="61"/>
      <c r="E35" s="59"/>
    </row>
    <row r="36" s="51" customFormat="1" ht="22.8" customHeight="1" spans="1:5">
      <c r="A36" s="64" t="s">
        <v>136</v>
      </c>
      <c r="B36" s="64"/>
      <c r="C36" s="59">
        <f t="shared" si="2"/>
        <v>175.10646</v>
      </c>
      <c r="D36" s="59">
        <f>D31+D16+D6</f>
        <v>164.25666</v>
      </c>
      <c r="E36" s="59">
        <f>E31+E16+E6</f>
        <v>10.8498</v>
      </c>
    </row>
    <row r="37" s="51" customFormat="1" ht="16.35" customHeight="1" spans="1:5">
      <c r="A37" s="65"/>
      <c r="B37" s="65"/>
      <c r="C37" s="65"/>
      <c r="D37" s="65"/>
      <c r="E37" s="65"/>
    </row>
  </sheetData>
  <mergeCells count="6">
    <mergeCell ref="A2:E2"/>
    <mergeCell ref="A3:D3"/>
    <mergeCell ref="A4:B4"/>
    <mergeCell ref="C4:E4"/>
    <mergeCell ref="A36:B36"/>
    <mergeCell ref="A37:B37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A7" sqref="$A7:$XFD7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4">
      <c r="A1" s="3"/>
      <c r="M1" s="39" t="s">
        <v>310</v>
      </c>
      <c r="N1" s="39"/>
    </row>
    <row r="2" ht="44.85" customHeight="1" spans="1:14">
      <c r="A2" s="40" t="s">
        <v>15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ht="22.4" customHeight="1" spans="1:14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18" t="s">
        <v>32</v>
      </c>
      <c r="N3" s="18"/>
    </row>
    <row r="4" ht="42.25" customHeight="1" spans="1:14">
      <c r="A4" s="28" t="s">
        <v>157</v>
      </c>
      <c r="B4" s="28"/>
      <c r="C4" s="28"/>
      <c r="D4" s="28" t="s">
        <v>196</v>
      </c>
      <c r="E4" s="28" t="s">
        <v>197</v>
      </c>
      <c r="F4" s="28" t="s">
        <v>215</v>
      </c>
      <c r="G4" s="28" t="s">
        <v>199</v>
      </c>
      <c r="H4" s="28"/>
      <c r="I4" s="28"/>
      <c r="J4" s="28"/>
      <c r="K4" s="28"/>
      <c r="L4" s="28" t="s">
        <v>203</v>
      </c>
      <c r="M4" s="28"/>
      <c r="N4" s="28"/>
    </row>
    <row r="5" ht="39.65" customHeight="1" spans="1:14">
      <c r="A5" s="28" t="s">
        <v>165</v>
      </c>
      <c r="B5" s="28" t="s">
        <v>166</v>
      </c>
      <c r="C5" s="28" t="s">
        <v>167</v>
      </c>
      <c r="D5" s="28"/>
      <c r="E5" s="28"/>
      <c r="F5" s="28"/>
      <c r="G5" s="28" t="s">
        <v>136</v>
      </c>
      <c r="H5" s="28" t="s">
        <v>311</v>
      </c>
      <c r="I5" s="28" t="s">
        <v>312</v>
      </c>
      <c r="J5" s="28" t="s">
        <v>313</v>
      </c>
      <c r="K5" s="28" t="s">
        <v>314</v>
      </c>
      <c r="L5" s="28" t="s">
        <v>136</v>
      </c>
      <c r="M5" s="28" t="s">
        <v>216</v>
      </c>
      <c r="N5" s="28" t="s">
        <v>315</v>
      </c>
    </row>
    <row r="6" ht="22.8" customHeight="1" spans="1:14">
      <c r="A6" s="31"/>
      <c r="B6" s="31"/>
      <c r="C6" s="31"/>
      <c r="D6" s="31"/>
      <c r="E6" s="31" t="s">
        <v>136</v>
      </c>
      <c r="F6" s="50">
        <v>164.25666</v>
      </c>
      <c r="G6" s="50">
        <v>164.25666</v>
      </c>
      <c r="H6" s="50">
        <v>120.9531</v>
      </c>
      <c r="I6" s="50">
        <v>24.3441</v>
      </c>
      <c r="J6" s="50">
        <v>15.95946</v>
      </c>
      <c r="K6" s="50">
        <v>3</v>
      </c>
      <c r="L6" s="50"/>
      <c r="M6" s="50"/>
      <c r="N6" s="50"/>
    </row>
    <row r="7" ht="22.8" customHeight="1" spans="1:14">
      <c r="A7" s="31"/>
      <c r="B7" s="31"/>
      <c r="C7" s="31"/>
      <c r="D7" s="43" t="s">
        <v>154</v>
      </c>
      <c r="E7" s="43" t="s">
        <v>155</v>
      </c>
      <c r="F7" s="50">
        <v>164.25666</v>
      </c>
      <c r="G7" s="50">
        <v>164.25666</v>
      </c>
      <c r="H7" s="50">
        <v>120.9531</v>
      </c>
      <c r="I7" s="50">
        <v>24.3441</v>
      </c>
      <c r="J7" s="50">
        <v>15.95946</v>
      </c>
      <c r="K7" s="50">
        <v>3</v>
      </c>
      <c r="L7" s="50"/>
      <c r="M7" s="50"/>
      <c r="N7" s="50"/>
    </row>
    <row r="8" ht="22.8" customHeight="1" spans="1:14">
      <c r="A8" s="46" t="s">
        <v>168</v>
      </c>
      <c r="B8" s="46" t="s">
        <v>170</v>
      </c>
      <c r="C8" s="46" t="s">
        <v>172</v>
      </c>
      <c r="D8" s="42" t="s">
        <v>213</v>
      </c>
      <c r="E8" s="5" t="s">
        <v>174</v>
      </c>
      <c r="F8" s="6">
        <v>123.9531</v>
      </c>
      <c r="G8" s="6">
        <v>123.9531</v>
      </c>
      <c r="H8" s="44">
        <v>120.9531</v>
      </c>
      <c r="I8" s="44"/>
      <c r="J8" s="44"/>
      <c r="K8" s="44">
        <v>3</v>
      </c>
      <c r="L8" s="6"/>
      <c r="M8" s="44"/>
      <c r="N8" s="44"/>
    </row>
    <row r="9" ht="22.8" customHeight="1" spans="1:14">
      <c r="A9" s="46" t="s">
        <v>178</v>
      </c>
      <c r="B9" s="46" t="s">
        <v>180</v>
      </c>
      <c r="C9" s="46" t="s">
        <v>180</v>
      </c>
      <c r="D9" s="42" t="s">
        <v>213</v>
      </c>
      <c r="E9" s="5" t="s">
        <v>183</v>
      </c>
      <c r="F9" s="6">
        <v>19.3525</v>
      </c>
      <c r="G9" s="6">
        <v>19.3525</v>
      </c>
      <c r="H9" s="44"/>
      <c r="I9" s="44">
        <v>19.3525</v>
      </c>
      <c r="J9" s="44"/>
      <c r="K9" s="44"/>
      <c r="L9" s="6"/>
      <c r="M9" s="44"/>
      <c r="N9" s="44"/>
    </row>
    <row r="10" ht="22.8" customHeight="1" spans="1:14">
      <c r="A10" s="46" t="s">
        <v>184</v>
      </c>
      <c r="B10" s="46" t="s">
        <v>186</v>
      </c>
      <c r="C10" s="46" t="s">
        <v>172</v>
      </c>
      <c r="D10" s="42" t="s">
        <v>213</v>
      </c>
      <c r="E10" s="5" t="s">
        <v>189</v>
      </c>
      <c r="F10" s="6">
        <v>4.9916</v>
      </c>
      <c r="G10" s="6">
        <v>4.9916</v>
      </c>
      <c r="H10" s="44"/>
      <c r="I10" s="44">
        <v>4.9916</v>
      </c>
      <c r="J10" s="44"/>
      <c r="K10" s="44"/>
      <c r="L10" s="6"/>
      <c r="M10" s="44"/>
      <c r="N10" s="44"/>
    </row>
    <row r="11" ht="22.8" customHeight="1" spans="1:14">
      <c r="A11" s="46" t="s">
        <v>190</v>
      </c>
      <c r="B11" s="46" t="s">
        <v>175</v>
      </c>
      <c r="C11" s="46" t="s">
        <v>172</v>
      </c>
      <c r="D11" s="42" t="s">
        <v>213</v>
      </c>
      <c r="E11" s="5" t="s">
        <v>194</v>
      </c>
      <c r="F11" s="6">
        <v>15.95946</v>
      </c>
      <c r="G11" s="6">
        <v>15.95946</v>
      </c>
      <c r="H11" s="44"/>
      <c r="I11" s="44"/>
      <c r="J11" s="44">
        <v>15.95946</v>
      </c>
      <c r="K11" s="44"/>
      <c r="L11" s="6"/>
      <c r="M11" s="44"/>
      <c r="N11" s="44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zoomScale="130" zoomScaleNormal="130" workbookViewId="0">
      <selection activeCell="A7" sqref="$A7:$XFD7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8.625" customWidth="1"/>
    <col min="7" max="7" width="7.69166666666667" customWidth="1"/>
    <col min="8" max="8" width="5.25" customWidth="1"/>
    <col min="9" max="9" width="5.375" customWidth="1"/>
    <col min="10" max="10" width="7.69166666666667" customWidth="1"/>
    <col min="11" max="11" width="4.75" customWidth="1"/>
    <col min="12" max="12" width="6.25" customWidth="1"/>
    <col min="13" max="13" width="7.69166666666667" customWidth="1"/>
    <col min="14" max="14" width="5.125" customWidth="1"/>
    <col min="15" max="15" width="4.75" customWidth="1"/>
    <col min="16" max="17" width="5.875" customWidth="1"/>
    <col min="18" max="18" width="5.125" customWidth="1"/>
    <col min="19" max="19" width="5.5" customWidth="1"/>
    <col min="20" max="21" width="5.375" customWidth="1"/>
    <col min="22" max="22" width="5" customWidth="1"/>
    <col min="23" max="24" width="9.76666666666667" customWidth="1"/>
  </cols>
  <sheetData>
    <row r="1" ht="16.35" customHeight="1" spans="1:22">
      <c r="A1" s="3"/>
      <c r="U1" s="39" t="s">
        <v>316</v>
      </c>
      <c r="V1" s="39"/>
    </row>
    <row r="2" ht="50" customHeight="1" spans="1:22">
      <c r="A2" s="26" t="s">
        <v>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ht="24.15" customHeight="1" spans="1:22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18" t="s">
        <v>32</v>
      </c>
      <c r="V3" s="18"/>
    </row>
    <row r="4" ht="26.7" customHeight="1" spans="1:22">
      <c r="A4" s="28" t="s">
        <v>157</v>
      </c>
      <c r="B4" s="28"/>
      <c r="C4" s="28"/>
      <c r="D4" s="28" t="s">
        <v>196</v>
      </c>
      <c r="E4" s="28" t="s">
        <v>197</v>
      </c>
      <c r="F4" s="28" t="s">
        <v>215</v>
      </c>
      <c r="G4" s="28" t="s">
        <v>317</v>
      </c>
      <c r="H4" s="28"/>
      <c r="I4" s="28"/>
      <c r="J4" s="28"/>
      <c r="K4" s="28"/>
      <c r="L4" s="28" t="s">
        <v>318</v>
      </c>
      <c r="M4" s="28"/>
      <c r="N4" s="28"/>
      <c r="O4" s="28"/>
      <c r="P4" s="28"/>
      <c r="Q4" s="28"/>
      <c r="R4" s="28" t="s">
        <v>313</v>
      </c>
      <c r="S4" s="28" t="s">
        <v>319</v>
      </c>
      <c r="T4" s="28"/>
      <c r="U4" s="28"/>
      <c r="V4" s="28"/>
    </row>
    <row r="5" ht="56.05" customHeight="1" spans="1:22">
      <c r="A5" s="28" t="s">
        <v>165</v>
      </c>
      <c r="B5" s="28" t="s">
        <v>166</v>
      </c>
      <c r="C5" s="28" t="s">
        <v>167</v>
      </c>
      <c r="D5" s="28"/>
      <c r="E5" s="28"/>
      <c r="F5" s="28"/>
      <c r="G5" s="28" t="s">
        <v>136</v>
      </c>
      <c r="H5" s="28" t="s">
        <v>320</v>
      </c>
      <c r="I5" s="28" t="s">
        <v>321</v>
      </c>
      <c r="J5" s="28" t="s">
        <v>322</v>
      </c>
      <c r="K5" s="28" t="s">
        <v>323</v>
      </c>
      <c r="L5" s="28" t="s">
        <v>136</v>
      </c>
      <c r="M5" s="28" t="s">
        <v>324</v>
      </c>
      <c r="N5" s="28" t="s">
        <v>325</v>
      </c>
      <c r="O5" s="28" t="s">
        <v>326</v>
      </c>
      <c r="P5" s="28" t="s">
        <v>327</v>
      </c>
      <c r="Q5" s="28" t="s">
        <v>328</v>
      </c>
      <c r="R5" s="28"/>
      <c r="S5" s="28" t="s">
        <v>136</v>
      </c>
      <c r="T5" s="28" t="s">
        <v>329</v>
      </c>
      <c r="U5" s="28" t="s">
        <v>330</v>
      </c>
      <c r="V5" s="28" t="s">
        <v>314</v>
      </c>
    </row>
    <row r="6" ht="22.8" customHeight="1" spans="1:22">
      <c r="A6" s="31"/>
      <c r="B6" s="31"/>
      <c r="C6" s="31"/>
      <c r="D6" s="31"/>
      <c r="E6" s="31" t="s">
        <v>136</v>
      </c>
      <c r="F6" s="30">
        <v>164.25666</v>
      </c>
      <c r="G6" s="30">
        <v>120.9531</v>
      </c>
      <c r="H6" s="30">
        <v>60.786</v>
      </c>
      <c r="I6" s="30">
        <v>30.744</v>
      </c>
      <c r="J6" s="30">
        <v>29.4231</v>
      </c>
      <c r="K6" s="30"/>
      <c r="L6" s="30">
        <v>24.3441</v>
      </c>
      <c r="M6" s="30">
        <v>19.3525</v>
      </c>
      <c r="N6" s="30"/>
      <c r="O6" s="30">
        <v>4.9916</v>
      </c>
      <c r="P6" s="30"/>
      <c r="Q6" s="30"/>
      <c r="R6" s="30">
        <v>15.95946</v>
      </c>
      <c r="S6" s="30">
        <v>3</v>
      </c>
      <c r="T6" s="30"/>
      <c r="U6" s="30"/>
      <c r="V6" s="30">
        <v>3</v>
      </c>
    </row>
    <row r="7" ht="22.8" customHeight="1" spans="1:22">
      <c r="A7" s="31"/>
      <c r="B7" s="31"/>
      <c r="C7" s="31"/>
      <c r="D7" s="43" t="s">
        <v>154</v>
      </c>
      <c r="E7" s="43" t="s">
        <v>155</v>
      </c>
      <c r="F7" s="30">
        <v>164.25666</v>
      </c>
      <c r="G7" s="30">
        <v>120.9531</v>
      </c>
      <c r="H7" s="30">
        <v>60.786</v>
      </c>
      <c r="I7" s="30">
        <v>30.744</v>
      </c>
      <c r="J7" s="30">
        <v>29.4231</v>
      </c>
      <c r="K7" s="30"/>
      <c r="L7" s="30">
        <v>24.3441</v>
      </c>
      <c r="M7" s="30">
        <v>19.3525</v>
      </c>
      <c r="N7" s="30"/>
      <c r="O7" s="30">
        <v>4.9916</v>
      </c>
      <c r="P7" s="30"/>
      <c r="Q7" s="30"/>
      <c r="R7" s="30">
        <v>15.95946</v>
      </c>
      <c r="S7" s="30">
        <v>3</v>
      </c>
      <c r="T7" s="30"/>
      <c r="U7" s="30"/>
      <c r="V7" s="30">
        <v>3</v>
      </c>
    </row>
    <row r="8" ht="22.8" customHeight="1" spans="1:22">
      <c r="A8" s="46" t="s">
        <v>168</v>
      </c>
      <c r="B8" s="46" t="s">
        <v>170</v>
      </c>
      <c r="C8" s="46" t="s">
        <v>172</v>
      </c>
      <c r="D8" s="42" t="s">
        <v>213</v>
      </c>
      <c r="E8" s="5" t="s">
        <v>174</v>
      </c>
      <c r="F8" s="6">
        <v>123.9531</v>
      </c>
      <c r="G8" s="44">
        <v>120.9531</v>
      </c>
      <c r="H8" s="44">
        <v>60.786</v>
      </c>
      <c r="I8" s="44">
        <v>30.744</v>
      </c>
      <c r="J8" s="44">
        <v>29.4231</v>
      </c>
      <c r="K8" s="44"/>
      <c r="L8" s="6"/>
      <c r="M8" s="44"/>
      <c r="N8" s="44"/>
      <c r="O8" s="44"/>
      <c r="P8" s="44"/>
      <c r="Q8" s="44"/>
      <c r="R8" s="44"/>
      <c r="S8" s="6">
        <v>3</v>
      </c>
      <c r="T8" s="44"/>
      <c r="U8" s="44"/>
      <c r="V8" s="44">
        <v>3</v>
      </c>
    </row>
    <row r="9" ht="22.8" customHeight="1" spans="1:22">
      <c r="A9" s="46" t="s">
        <v>178</v>
      </c>
      <c r="B9" s="46" t="s">
        <v>180</v>
      </c>
      <c r="C9" s="46" t="s">
        <v>180</v>
      </c>
      <c r="D9" s="42" t="s">
        <v>213</v>
      </c>
      <c r="E9" s="5" t="s">
        <v>183</v>
      </c>
      <c r="F9" s="6">
        <v>19.3525</v>
      </c>
      <c r="G9" s="44"/>
      <c r="H9" s="44"/>
      <c r="I9" s="44"/>
      <c r="J9" s="44"/>
      <c r="K9" s="44"/>
      <c r="L9" s="6">
        <v>19.3525</v>
      </c>
      <c r="M9" s="44">
        <v>19.3525</v>
      </c>
      <c r="N9" s="44"/>
      <c r="O9" s="44"/>
      <c r="P9" s="44"/>
      <c r="Q9" s="44"/>
      <c r="R9" s="44"/>
      <c r="S9" s="6"/>
      <c r="T9" s="44"/>
      <c r="U9" s="44"/>
      <c r="V9" s="44"/>
    </row>
    <row r="10" ht="22.8" customHeight="1" spans="1:22">
      <c r="A10" s="46" t="s">
        <v>184</v>
      </c>
      <c r="B10" s="46" t="s">
        <v>186</v>
      </c>
      <c r="C10" s="46" t="s">
        <v>172</v>
      </c>
      <c r="D10" s="42" t="s">
        <v>213</v>
      </c>
      <c r="E10" s="5" t="s">
        <v>189</v>
      </c>
      <c r="F10" s="6">
        <v>4.9916</v>
      </c>
      <c r="G10" s="44"/>
      <c r="H10" s="44"/>
      <c r="I10" s="44"/>
      <c r="J10" s="44"/>
      <c r="K10" s="44"/>
      <c r="L10" s="6">
        <v>4.9916</v>
      </c>
      <c r="M10" s="44"/>
      <c r="N10" s="44"/>
      <c r="O10" s="44">
        <v>4.9916</v>
      </c>
      <c r="P10" s="44"/>
      <c r="Q10" s="44"/>
      <c r="R10" s="44"/>
      <c r="S10" s="6"/>
      <c r="T10" s="44"/>
      <c r="U10" s="44"/>
      <c r="V10" s="44"/>
    </row>
    <row r="11" ht="22.8" customHeight="1" spans="1:22">
      <c r="A11" s="46" t="s">
        <v>190</v>
      </c>
      <c r="B11" s="46" t="s">
        <v>175</v>
      </c>
      <c r="C11" s="46" t="s">
        <v>172</v>
      </c>
      <c r="D11" s="42" t="s">
        <v>213</v>
      </c>
      <c r="E11" s="5" t="s">
        <v>194</v>
      </c>
      <c r="F11" s="6">
        <v>15.95946</v>
      </c>
      <c r="G11" s="44"/>
      <c r="H11" s="44"/>
      <c r="I11" s="44"/>
      <c r="J11" s="44"/>
      <c r="K11" s="44"/>
      <c r="L11" s="6"/>
      <c r="M11" s="44"/>
      <c r="N11" s="44"/>
      <c r="O11" s="44"/>
      <c r="P11" s="44"/>
      <c r="Q11" s="44"/>
      <c r="R11" s="44">
        <v>15.95946</v>
      </c>
      <c r="S11" s="6"/>
      <c r="T11" s="44"/>
      <c r="U11" s="44"/>
      <c r="V11" s="44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N11" sqref="N11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1">
      <c r="A1" s="3"/>
      <c r="K1" s="39" t="s">
        <v>331</v>
      </c>
    </row>
    <row r="2" ht="46.55" customHeight="1" spans="1:11">
      <c r="A2" s="40" t="s">
        <v>17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ht="18.1" customHeight="1" spans="1:11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18" t="s">
        <v>32</v>
      </c>
      <c r="K3" s="18"/>
    </row>
    <row r="4" ht="23.25" customHeight="1" spans="1:11">
      <c r="A4" s="28" t="s">
        <v>157</v>
      </c>
      <c r="B4" s="28"/>
      <c r="C4" s="28"/>
      <c r="D4" s="28" t="s">
        <v>196</v>
      </c>
      <c r="E4" s="28" t="s">
        <v>197</v>
      </c>
      <c r="F4" s="28" t="s">
        <v>332</v>
      </c>
      <c r="G4" s="28" t="s">
        <v>333</v>
      </c>
      <c r="H4" s="28" t="s">
        <v>334</v>
      </c>
      <c r="I4" s="28" t="s">
        <v>335</v>
      </c>
      <c r="J4" s="28" t="s">
        <v>336</v>
      </c>
      <c r="K4" s="28" t="s">
        <v>337</v>
      </c>
    </row>
    <row r="5" ht="23.25" customHeight="1" spans="1:11">
      <c r="A5" s="28" t="s">
        <v>165</v>
      </c>
      <c r="B5" s="28" t="s">
        <v>166</v>
      </c>
      <c r="C5" s="28" t="s">
        <v>167</v>
      </c>
      <c r="D5" s="28"/>
      <c r="E5" s="28"/>
      <c r="F5" s="28"/>
      <c r="G5" s="28"/>
      <c r="H5" s="28"/>
      <c r="I5" s="28"/>
      <c r="J5" s="28"/>
      <c r="K5" s="28"/>
    </row>
    <row r="6" ht="22.8" customHeight="1" spans="1:11">
      <c r="A6" s="31"/>
      <c r="B6" s="31"/>
      <c r="C6" s="31"/>
      <c r="D6" s="31"/>
      <c r="E6" s="31" t="s">
        <v>136</v>
      </c>
      <c r="F6" s="30">
        <v>0</v>
      </c>
      <c r="G6" s="30"/>
      <c r="H6" s="30"/>
      <c r="I6" s="30"/>
      <c r="J6" s="30"/>
      <c r="K6" s="30"/>
    </row>
    <row r="7" ht="22.8" customHeight="1" spans="1:11">
      <c r="A7" s="31"/>
      <c r="B7" s="31"/>
      <c r="C7" s="31"/>
      <c r="D7" s="29"/>
      <c r="E7" s="29"/>
      <c r="F7" s="30"/>
      <c r="G7" s="30"/>
      <c r="H7" s="30"/>
      <c r="I7" s="30"/>
      <c r="J7" s="30"/>
      <c r="K7" s="30"/>
    </row>
    <row r="8" ht="22.8" customHeight="1" spans="1:11">
      <c r="A8" s="31"/>
      <c r="B8" s="31"/>
      <c r="C8" s="31"/>
      <c r="D8" s="43"/>
      <c r="E8" s="43"/>
      <c r="F8" s="30"/>
      <c r="G8" s="30"/>
      <c r="H8" s="30"/>
      <c r="I8" s="30"/>
      <c r="J8" s="30"/>
      <c r="K8" s="30"/>
    </row>
    <row r="9" ht="22.8" customHeight="1" spans="1:11">
      <c r="A9" s="46"/>
      <c r="B9" s="46"/>
      <c r="C9" s="46"/>
      <c r="D9" s="42"/>
      <c r="E9" s="5"/>
      <c r="F9" s="6"/>
      <c r="G9" s="44"/>
      <c r="H9" s="44"/>
      <c r="I9" s="44"/>
      <c r="J9" s="44"/>
      <c r="K9" s="44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V17" sqref="V17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8">
      <c r="A1" s="3"/>
      <c r="Q1" s="39" t="s">
        <v>338</v>
      </c>
      <c r="R1" s="39"/>
    </row>
    <row r="2" ht="40.5" customHeight="1" spans="1:18">
      <c r="A2" s="40" t="s">
        <v>18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ht="24.15" customHeight="1" spans="1:18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18" t="s">
        <v>32</v>
      </c>
      <c r="R3" s="18"/>
    </row>
    <row r="4" ht="24.15" customHeight="1" spans="1:18">
      <c r="A4" s="28" t="s">
        <v>157</v>
      </c>
      <c r="B4" s="28"/>
      <c r="C4" s="28"/>
      <c r="D4" s="28" t="s">
        <v>196</v>
      </c>
      <c r="E4" s="28" t="s">
        <v>197</v>
      </c>
      <c r="F4" s="28" t="s">
        <v>332</v>
      </c>
      <c r="G4" s="28" t="s">
        <v>339</v>
      </c>
      <c r="H4" s="28" t="s">
        <v>340</v>
      </c>
      <c r="I4" s="28" t="s">
        <v>341</v>
      </c>
      <c r="J4" s="28" t="s">
        <v>342</v>
      </c>
      <c r="K4" s="28" t="s">
        <v>343</v>
      </c>
      <c r="L4" s="28" t="s">
        <v>344</v>
      </c>
      <c r="M4" s="28" t="s">
        <v>345</v>
      </c>
      <c r="N4" s="28" t="s">
        <v>334</v>
      </c>
      <c r="O4" s="28" t="s">
        <v>346</v>
      </c>
      <c r="P4" s="28" t="s">
        <v>347</v>
      </c>
      <c r="Q4" s="28" t="s">
        <v>335</v>
      </c>
      <c r="R4" s="28" t="s">
        <v>337</v>
      </c>
    </row>
    <row r="5" ht="21.55" customHeight="1" spans="1:18">
      <c r="A5" s="28" t="s">
        <v>165</v>
      </c>
      <c r="B5" s="28" t="s">
        <v>166</v>
      </c>
      <c r="C5" s="28" t="s">
        <v>167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</row>
    <row r="6" ht="22.8" customHeight="1" spans="1:18">
      <c r="A6" s="31"/>
      <c r="B6" s="31"/>
      <c r="C6" s="31"/>
      <c r="D6" s="31"/>
      <c r="E6" s="31" t="s">
        <v>136</v>
      </c>
      <c r="F6" s="30">
        <v>0</v>
      </c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</row>
    <row r="7" ht="22.8" customHeight="1" spans="1:18">
      <c r="A7" s="31"/>
      <c r="B7" s="31"/>
      <c r="C7" s="31"/>
      <c r="D7" s="29"/>
      <c r="E7" s="29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</row>
    <row r="8" ht="22.8" customHeight="1" spans="1:18">
      <c r="A8" s="31"/>
      <c r="B8" s="31"/>
      <c r="C8" s="31"/>
      <c r="D8" s="43"/>
      <c r="E8" s="43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</row>
    <row r="9" ht="22.8" customHeight="1" spans="1:18">
      <c r="A9" s="46"/>
      <c r="B9" s="46"/>
      <c r="C9" s="46"/>
      <c r="D9" s="42"/>
      <c r="E9" s="5"/>
      <c r="F9" s="6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J18" sqref="J18"/>
    </sheetView>
  </sheetViews>
  <sheetFormatPr defaultColWidth="10" defaultRowHeight="13.5" outlineLevelRow="7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6.25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20">
      <c r="A1" s="3"/>
      <c r="S1" s="39" t="s">
        <v>348</v>
      </c>
      <c r="T1" s="39"/>
    </row>
    <row r="2" ht="36.2" customHeight="1" spans="1:20">
      <c r="A2" s="40" t="s">
        <v>19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ht="24.15" customHeight="1" spans="1:20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18" t="s">
        <v>32</v>
      </c>
      <c r="T3" s="18"/>
    </row>
    <row r="4" ht="28.45" customHeight="1" spans="1:20">
      <c r="A4" s="28" t="s">
        <v>157</v>
      </c>
      <c r="B4" s="28"/>
      <c r="C4" s="28"/>
      <c r="D4" s="28" t="s">
        <v>196</v>
      </c>
      <c r="E4" s="28" t="s">
        <v>197</v>
      </c>
      <c r="F4" s="28" t="s">
        <v>332</v>
      </c>
      <c r="G4" s="28" t="s">
        <v>200</v>
      </c>
      <c r="H4" s="28"/>
      <c r="I4" s="28"/>
      <c r="J4" s="28"/>
      <c r="K4" s="28"/>
      <c r="L4" s="28"/>
      <c r="M4" s="28"/>
      <c r="N4" s="28"/>
      <c r="O4" s="28"/>
      <c r="P4" s="28"/>
      <c r="Q4" s="28"/>
      <c r="R4" s="28" t="s">
        <v>203</v>
      </c>
      <c r="S4" s="28"/>
      <c r="T4" s="28"/>
    </row>
    <row r="5" ht="36.2" customHeight="1" spans="1:20">
      <c r="A5" s="28" t="s">
        <v>165</v>
      </c>
      <c r="B5" s="28" t="s">
        <v>166</v>
      </c>
      <c r="C5" s="28" t="s">
        <v>167</v>
      </c>
      <c r="D5" s="28"/>
      <c r="E5" s="28"/>
      <c r="F5" s="28"/>
      <c r="G5" s="28" t="s">
        <v>136</v>
      </c>
      <c r="H5" s="28" t="s">
        <v>349</v>
      </c>
      <c r="I5" s="28" t="s">
        <v>350</v>
      </c>
      <c r="J5" s="28" t="s">
        <v>351</v>
      </c>
      <c r="K5" s="28" t="s">
        <v>352</v>
      </c>
      <c r="L5" s="28" t="s">
        <v>353</v>
      </c>
      <c r="M5" s="28" t="s">
        <v>354</v>
      </c>
      <c r="N5" s="28" t="s">
        <v>355</v>
      </c>
      <c r="O5" s="28" t="s">
        <v>356</v>
      </c>
      <c r="P5" s="28" t="s">
        <v>357</v>
      </c>
      <c r="Q5" s="28" t="s">
        <v>358</v>
      </c>
      <c r="R5" s="28" t="s">
        <v>136</v>
      </c>
      <c r="S5" s="28" t="s">
        <v>272</v>
      </c>
      <c r="T5" s="28" t="s">
        <v>315</v>
      </c>
    </row>
    <row r="6" ht="22.8" customHeight="1" spans="1:20">
      <c r="A6" s="31"/>
      <c r="B6" s="31"/>
      <c r="C6" s="31"/>
      <c r="D6" s="31"/>
      <c r="E6" s="31" t="s">
        <v>136</v>
      </c>
      <c r="F6" s="50">
        <v>10.8498</v>
      </c>
      <c r="G6" s="50">
        <v>10.8498</v>
      </c>
      <c r="H6" s="50">
        <v>10.8498</v>
      </c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</row>
    <row r="7" ht="22.8" customHeight="1" spans="1:20">
      <c r="A7" s="31"/>
      <c r="B7" s="31"/>
      <c r="C7" s="31"/>
      <c r="D7" s="43" t="s">
        <v>154</v>
      </c>
      <c r="E7" s="43" t="s">
        <v>155</v>
      </c>
      <c r="F7" s="50">
        <v>10.8498</v>
      </c>
      <c r="G7" s="50">
        <v>10.8498</v>
      </c>
      <c r="H7" s="50">
        <v>10.8498</v>
      </c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</row>
    <row r="8" ht="22.8" customHeight="1" spans="1:20">
      <c r="A8" s="46" t="s">
        <v>168</v>
      </c>
      <c r="B8" s="46" t="s">
        <v>170</v>
      </c>
      <c r="C8" s="46" t="s">
        <v>172</v>
      </c>
      <c r="D8" s="42" t="s">
        <v>213</v>
      </c>
      <c r="E8" s="5" t="s">
        <v>174</v>
      </c>
      <c r="F8" s="6">
        <v>10.8498</v>
      </c>
      <c r="G8" s="44">
        <v>10.8498</v>
      </c>
      <c r="H8" s="44">
        <v>10.8498</v>
      </c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8"/>
  <sheetViews>
    <sheetView workbookViewId="0">
      <selection activeCell="A7" sqref="$A7:$XFD7"/>
    </sheetView>
  </sheetViews>
  <sheetFormatPr defaultColWidth="10" defaultRowHeight="13.5" outlineLevelRow="7"/>
  <cols>
    <col min="1" max="1" width="4" customWidth="1"/>
    <col min="2" max="2" width="3.875" customWidth="1"/>
    <col min="3" max="3" width="4.125" customWidth="1"/>
    <col min="4" max="4" width="7.625" customWidth="1"/>
    <col min="5" max="5" width="16.25" customWidth="1"/>
    <col min="6" max="6" width="6.25" customWidth="1"/>
    <col min="7" max="7" width="5.375" customWidth="1"/>
    <col min="8" max="14" width="2.875" customWidth="1"/>
    <col min="15" max="15" width="4.125" customWidth="1"/>
    <col min="16" max="16" width="2.875" customWidth="1"/>
    <col min="17" max="17" width="4.625" customWidth="1"/>
    <col min="18" max="18" width="3.875" customWidth="1"/>
    <col min="19" max="21" width="2.875" customWidth="1"/>
    <col min="22" max="22" width="4" customWidth="1"/>
    <col min="23" max="24" width="3.875" customWidth="1"/>
    <col min="25" max="25" width="4.75" customWidth="1"/>
    <col min="26" max="26" width="2.875" customWidth="1"/>
    <col min="27" max="27" width="4.25" customWidth="1"/>
    <col min="28" max="28" width="4.5" customWidth="1"/>
    <col min="29" max="29" width="4" customWidth="1"/>
    <col min="30" max="30" width="5.375" customWidth="1"/>
    <col min="31" max="31" width="4.125" customWidth="1"/>
    <col min="32" max="32" width="5" customWidth="1"/>
    <col min="33" max="33" width="7.25" customWidth="1"/>
    <col min="34" max="35" width="9.76666666666667" customWidth="1"/>
  </cols>
  <sheetData>
    <row r="1" ht="13.8" customHeight="1" spans="1:33">
      <c r="A1" s="3"/>
      <c r="F1" s="3"/>
      <c r="AF1" s="39" t="s">
        <v>359</v>
      </c>
      <c r="AG1" s="39"/>
    </row>
    <row r="2" ht="43.95" customHeight="1" spans="1:33">
      <c r="A2" s="40" t="s">
        <v>20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</row>
    <row r="3" ht="24.15" customHeight="1" spans="1:33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18" t="s">
        <v>32</v>
      </c>
      <c r="AG3" s="18"/>
    </row>
    <row r="4" ht="25" customHeight="1" spans="1:33">
      <c r="A4" s="28" t="s">
        <v>157</v>
      </c>
      <c r="B4" s="28"/>
      <c r="C4" s="28"/>
      <c r="D4" s="28" t="s">
        <v>196</v>
      </c>
      <c r="E4" s="28" t="s">
        <v>197</v>
      </c>
      <c r="F4" s="28" t="s">
        <v>360</v>
      </c>
      <c r="G4" s="28" t="s">
        <v>361</v>
      </c>
      <c r="H4" s="28" t="s">
        <v>362</v>
      </c>
      <c r="I4" s="28" t="s">
        <v>363</v>
      </c>
      <c r="J4" s="28" t="s">
        <v>364</v>
      </c>
      <c r="K4" s="28" t="s">
        <v>365</v>
      </c>
      <c r="L4" s="28" t="s">
        <v>366</v>
      </c>
      <c r="M4" s="28" t="s">
        <v>367</v>
      </c>
      <c r="N4" s="28" t="s">
        <v>368</v>
      </c>
      <c r="O4" s="28" t="s">
        <v>369</v>
      </c>
      <c r="P4" s="28" t="s">
        <v>370</v>
      </c>
      <c r="Q4" s="28" t="s">
        <v>355</v>
      </c>
      <c r="R4" s="28" t="s">
        <v>357</v>
      </c>
      <c r="S4" s="28" t="s">
        <v>371</v>
      </c>
      <c r="T4" s="28" t="s">
        <v>350</v>
      </c>
      <c r="U4" s="28" t="s">
        <v>351</v>
      </c>
      <c r="V4" s="28" t="s">
        <v>354</v>
      </c>
      <c r="W4" s="28" t="s">
        <v>372</v>
      </c>
      <c r="X4" s="28" t="s">
        <v>373</v>
      </c>
      <c r="Y4" s="28" t="s">
        <v>374</v>
      </c>
      <c r="Z4" s="28" t="s">
        <v>375</v>
      </c>
      <c r="AA4" s="28" t="s">
        <v>353</v>
      </c>
      <c r="AB4" s="28" t="s">
        <v>376</v>
      </c>
      <c r="AC4" s="28" t="s">
        <v>377</v>
      </c>
      <c r="AD4" s="28" t="s">
        <v>356</v>
      </c>
      <c r="AE4" s="28" t="s">
        <v>378</v>
      </c>
      <c r="AF4" s="28" t="s">
        <v>379</v>
      </c>
      <c r="AG4" s="28" t="s">
        <v>358</v>
      </c>
    </row>
    <row r="5" ht="21.55" customHeight="1" spans="1:33">
      <c r="A5" s="28" t="s">
        <v>165</v>
      </c>
      <c r="B5" s="28" t="s">
        <v>166</v>
      </c>
      <c r="C5" s="28" t="s">
        <v>167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</row>
    <row r="6" ht="22.8" customHeight="1" spans="1:33">
      <c r="A6" s="4"/>
      <c r="B6" s="49"/>
      <c r="C6" s="49"/>
      <c r="D6" s="5"/>
      <c r="E6" s="5" t="s">
        <v>136</v>
      </c>
      <c r="F6" s="50">
        <v>10.8498</v>
      </c>
      <c r="G6" s="50">
        <v>4.2</v>
      </c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>
        <v>2.6599</v>
      </c>
      <c r="AC6" s="50">
        <v>3.9899</v>
      </c>
      <c r="AD6" s="50"/>
      <c r="AE6" s="50"/>
      <c r="AF6" s="50"/>
      <c r="AG6" s="50"/>
    </row>
    <row r="7" ht="22.8" customHeight="1" spans="1:33">
      <c r="A7" s="31"/>
      <c r="B7" s="31"/>
      <c r="C7" s="31"/>
      <c r="D7" s="43" t="s">
        <v>154</v>
      </c>
      <c r="E7" s="43" t="s">
        <v>155</v>
      </c>
      <c r="F7" s="50">
        <v>10.8498</v>
      </c>
      <c r="G7" s="50">
        <v>4.2</v>
      </c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>
        <v>2.6599</v>
      </c>
      <c r="AC7" s="50">
        <v>3.9899</v>
      </c>
      <c r="AD7" s="50"/>
      <c r="AE7" s="50"/>
      <c r="AF7" s="50"/>
      <c r="AG7" s="50"/>
    </row>
    <row r="8" ht="22.8" customHeight="1" spans="1:33">
      <c r="A8" s="46" t="s">
        <v>168</v>
      </c>
      <c r="B8" s="46" t="s">
        <v>170</v>
      </c>
      <c r="C8" s="46" t="s">
        <v>172</v>
      </c>
      <c r="D8" s="42" t="s">
        <v>213</v>
      </c>
      <c r="E8" s="5" t="s">
        <v>174</v>
      </c>
      <c r="F8" s="44">
        <v>10.8498</v>
      </c>
      <c r="G8" s="44">
        <v>4.2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>
        <v>2.6599</v>
      </c>
      <c r="AC8" s="44">
        <v>3.9899</v>
      </c>
      <c r="AD8" s="44"/>
      <c r="AE8" s="44"/>
      <c r="AF8" s="44"/>
      <c r="AG8" s="44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I15" sqref="I15"/>
    </sheetView>
  </sheetViews>
  <sheetFormatPr defaultColWidth="10" defaultRowHeight="13.5" outlineLevelRow="6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  <col min="9" max="9" width="9.76666666666667" customWidth="1"/>
  </cols>
  <sheetData>
    <row r="1" ht="16.35" customHeight="1" spans="1:8">
      <c r="A1" s="3"/>
      <c r="G1" s="39" t="s">
        <v>380</v>
      </c>
      <c r="H1" s="39"/>
    </row>
    <row r="2" ht="33.6" customHeight="1" spans="1:8">
      <c r="A2" s="40" t="s">
        <v>381</v>
      </c>
      <c r="B2" s="40"/>
      <c r="C2" s="40"/>
      <c r="D2" s="40"/>
      <c r="E2" s="40"/>
      <c r="F2" s="40"/>
      <c r="G2" s="40"/>
      <c r="H2" s="40"/>
    </row>
    <row r="3" ht="24.15" customHeight="1" spans="1:8">
      <c r="A3" s="27" t="s">
        <v>31</v>
      </c>
      <c r="B3" s="27"/>
      <c r="C3" s="27"/>
      <c r="D3" s="27"/>
      <c r="E3" s="27"/>
      <c r="F3" s="27"/>
      <c r="G3" s="27"/>
      <c r="H3" s="18" t="s">
        <v>32</v>
      </c>
    </row>
    <row r="4" ht="23.25" customHeight="1" spans="1:8">
      <c r="A4" s="28" t="s">
        <v>382</v>
      </c>
      <c r="B4" s="28" t="s">
        <v>383</v>
      </c>
      <c r="C4" s="28" t="s">
        <v>384</v>
      </c>
      <c r="D4" s="28" t="s">
        <v>385</v>
      </c>
      <c r="E4" s="28" t="s">
        <v>386</v>
      </c>
      <c r="F4" s="28"/>
      <c r="G4" s="28"/>
      <c r="H4" s="28" t="s">
        <v>387</v>
      </c>
    </row>
    <row r="5" ht="25.85" customHeight="1" spans="1:8">
      <c r="A5" s="28"/>
      <c r="B5" s="28"/>
      <c r="C5" s="28"/>
      <c r="D5" s="28"/>
      <c r="E5" s="28" t="s">
        <v>138</v>
      </c>
      <c r="F5" s="28" t="s">
        <v>388</v>
      </c>
      <c r="G5" s="28" t="s">
        <v>389</v>
      </c>
      <c r="H5" s="28"/>
    </row>
    <row r="6" ht="22.8" customHeight="1" spans="1:8">
      <c r="A6" s="31"/>
      <c r="B6" s="31" t="s">
        <v>136</v>
      </c>
      <c r="C6" s="30">
        <v>4.5</v>
      </c>
      <c r="D6" s="30"/>
      <c r="E6" s="30"/>
      <c r="F6" s="30"/>
      <c r="G6" s="30"/>
      <c r="H6" s="30">
        <v>4.5</v>
      </c>
    </row>
    <row r="7" ht="22.8" customHeight="1" spans="1:8">
      <c r="A7" s="42" t="s">
        <v>154</v>
      </c>
      <c r="B7" s="42" t="s">
        <v>155</v>
      </c>
      <c r="C7" s="44">
        <v>4.5</v>
      </c>
      <c r="D7" s="44"/>
      <c r="E7" s="6"/>
      <c r="F7" s="44"/>
      <c r="G7" s="44"/>
      <c r="H7" s="44">
        <v>4.5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I9" sqref="I9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  <col min="9" max="9" width="9.76666666666667" customWidth="1"/>
  </cols>
  <sheetData>
    <row r="1" ht="16.35" customHeight="1" spans="1:8">
      <c r="A1" s="3"/>
      <c r="G1" s="39" t="s">
        <v>390</v>
      </c>
      <c r="H1" s="39"/>
    </row>
    <row r="2" ht="38.8" customHeight="1" spans="1:8">
      <c r="A2" s="40" t="s">
        <v>22</v>
      </c>
      <c r="B2" s="40"/>
      <c r="C2" s="40"/>
      <c r="D2" s="40"/>
      <c r="E2" s="40"/>
      <c r="F2" s="40"/>
      <c r="G2" s="40"/>
      <c r="H2" s="40"/>
    </row>
    <row r="3" ht="24.15" customHeight="1" spans="1:8">
      <c r="A3" s="27" t="s">
        <v>31</v>
      </c>
      <c r="B3" s="27"/>
      <c r="C3" s="27"/>
      <c r="D3" s="27"/>
      <c r="E3" s="27"/>
      <c r="F3" s="27"/>
      <c r="G3" s="27"/>
      <c r="H3" s="18" t="s">
        <v>32</v>
      </c>
    </row>
    <row r="4" ht="23.25" customHeight="1" spans="1:8">
      <c r="A4" s="28" t="s">
        <v>158</v>
      </c>
      <c r="B4" s="28" t="s">
        <v>159</v>
      </c>
      <c r="C4" s="28" t="s">
        <v>136</v>
      </c>
      <c r="D4" s="28" t="s">
        <v>391</v>
      </c>
      <c r="E4" s="28"/>
      <c r="F4" s="28"/>
      <c r="G4" s="28"/>
      <c r="H4" s="28" t="s">
        <v>161</v>
      </c>
    </row>
    <row r="5" ht="19.8" customHeight="1" spans="1:8">
      <c r="A5" s="28"/>
      <c r="B5" s="28"/>
      <c r="C5" s="28"/>
      <c r="D5" s="28" t="s">
        <v>138</v>
      </c>
      <c r="E5" s="28" t="s">
        <v>237</v>
      </c>
      <c r="F5" s="28"/>
      <c r="G5" s="28" t="s">
        <v>238</v>
      </c>
      <c r="H5" s="28"/>
    </row>
    <row r="6" ht="27.6" customHeight="1" spans="1:8">
      <c r="A6" s="28"/>
      <c r="B6" s="28"/>
      <c r="C6" s="28"/>
      <c r="D6" s="28"/>
      <c r="E6" s="28" t="s">
        <v>216</v>
      </c>
      <c r="F6" s="28" t="s">
        <v>207</v>
      </c>
      <c r="G6" s="28"/>
      <c r="H6" s="28"/>
    </row>
    <row r="7" ht="22.8" customHeight="1" spans="1:8">
      <c r="A7" s="31"/>
      <c r="B7" s="4" t="s">
        <v>136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</row>
    <row r="8" ht="22.8" customHeight="1" spans="1:8">
      <c r="A8" s="29"/>
      <c r="B8" s="29"/>
      <c r="C8" s="30"/>
      <c r="D8" s="30"/>
      <c r="E8" s="30"/>
      <c r="F8" s="30"/>
      <c r="G8" s="30"/>
      <c r="H8" s="30"/>
    </row>
    <row r="9" ht="22.8" customHeight="1" spans="1:8">
      <c r="A9" s="43"/>
      <c r="B9" s="43"/>
      <c r="C9" s="30"/>
      <c r="D9" s="30"/>
      <c r="E9" s="30"/>
      <c r="F9" s="30"/>
      <c r="G9" s="30"/>
      <c r="H9" s="30"/>
    </row>
    <row r="10" ht="22.8" customHeight="1" spans="1:8">
      <c r="A10" s="43"/>
      <c r="B10" s="43"/>
      <c r="C10" s="30"/>
      <c r="D10" s="30"/>
      <c r="E10" s="30"/>
      <c r="F10" s="30"/>
      <c r="G10" s="30"/>
      <c r="H10" s="30"/>
    </row>
    <row r="11" ht="22.8" customHeight="1" spans="1:8">
      <c r="A11" s="43"/>
      <c r="B11" s="43"/>
      <c r="C11" s="30"/>
      <c r="D11" s="30"/>
      <c r="E11" s="30"/>
      <c r="F11" s="30"/>
      <c r="G11" s="30"/>
      <c r="H11" s="30"/>
    </row>
    <row r="12" ht="22.8" customHeight="1" spans="1:8">
      <c r="A12" s="42"/>
      <c r="B12" s="42"/>
      <c r="C12" s="6"/>
      <c r="D12" s="6"/>
      <c r="E12" s="44"/>
      <c r="F12" s="44"/>
      <c r="G12" s="44"/>
      <c r="H12" s="44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U8" sqref="U8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5.625" customWidth="1"/>
    <col min="6" max="6" width="7.375" customWidth="1"/>
    <col min="7" max="20" width="7.18333333333333" customWidth="1"/>
    <col min="21" max="22" width="9.76666666666667" customWidth="1"/>
  </cols>
  <sheetData>
    <row r="1" ht="16.35" customHeight="1" spans="1:20">
      <c r="A1" s="3"/>
      <c r="S1" s="39" t="s">
        <v>392</v>
      </c>
      <c r="T1" s="39"/>
    </row>
    <row r="2" ht="47.4" customHeight="1" spans="1:17">
      <c r="A2" s="40" t="s">
        <v>23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ht="24.15" customHeight="1" spans="1:20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18" t="s">
        <v>32</v>
      </c>
      <c r="T3" s="18"/>
    </row>
    <row r="4" ht="27.6" customHeight="1" spans="1:20">
      <c r="A4" s="28" t="s">
        <v>157</v>
      </c>
      <c r="B4" s="28"/>
      <c r="C4" s="28"/>
      <c r="D4" s="28" t="s">
        <v>196</v>
      </c>
      <c r="E4" s="28" t="s">
        <v>197</v>
      </c>
      <c r="F4" s="28" t="s">
        <v>198</v>
      </c>
      <c r="G4" s="28" t="s">
        <v>199</v>
      </c>
      <c r="H4" s="28" t="s">
        <v>200</v>
      </c>
      <c r="I4" s="28" t="s">
        <v>201</v>
      </c>
      <c r="J4" s="28" t="s">
        <v>202</v>
      </c>
      <c r="K4" s="28" t="s">
        <v>203</v>
      </c>
      <c r="L4" s="28" t="s">
        <v>204</v>
      </c>
      <c r="M4" s="28" t="s">
        <v>205</v>
      </c>
      <c r="N4" s="28" t="s">
        <v>206</v>
      </c>
      <c r="O4" s="28" t="s">
        <v>207</v>
      </c>
      <c r="P4" s="28" t="s">
        <v>208</v>
      </c>
      <c r="Q4" s="28" t="s">
        <v>209</v>
      </c>
      <c r="R4" s="28" t="s">
        <v>210</v>
      </c>
      <c r="S4" s="28" t="s">
        <v>211</v>
      </c>
      <c r="T4" s="28" t="s">
        <v>212</v>
      </c>
    </row>
    <row r="5" ht="19.8" customHeight="1" spans="1:20">
      <c r="A5" s="28" t="s">
        <v>165</v>
      </c>
      <c r="B5" s="28" t="s">
        <v>166</v>
      </c>
      <c r="C5" s="28" t="s">
        <v>167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</row>
    <row r="6" ht="22.8" customHeight="1" spans="1:20">
      <c r="A6" s="31"/>
      <c r="B6" s="31"/>
      <c r="C6" s="31"/>
      <c r="D6" s="31"/>
      <c r="E6" s="31" t="s">
        <v>136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0</v>
      </c>
    </row>
    <row r="7" ht="22.8" customHeight="1" spans="1:20">
      <c r="A7" s="31"/>
      <c r="B7" s="31"/>
      <c r="C7" s="31"/>
      <c r="D7" s="29"/>
      <c r="E7" s="29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ht="22.8" customHeight="1" spans="1:20">
      <c r="A8" s="45"/>
      <c r="B8" s="45"/>
      <c r="C8" s="45"/>
      <c r="D8" s="43"/>
      <c r="E8" s="43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ht="22.8" customHeight="1" spans="1:20">
      <c r="A9" s="46"/>
      <c r="B9" s="46"/>
      <c r="C9" s="46"/>
      <c r="D9" s="42"/>
      <c r="E9" s="47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5" workbookViewId="0">
      <selection activeCell="C5" sqref="C5"/>
    </sheetView>
  </sheetViews>
  <sheetFormatPr defaultColWidth="10" defaultRowHeight="13.5" outlineLevelCol="2"/>
  <cols>
    <col min="1" max="1" width="6.375" style="51" customWidth="1"/>
    <col min="2" max="2" width="9.90833333333333" style="51" customWidth="1"/>
    <col min="3" max="3" width="52.3833333333333" style="51" customWidth="1"/>
    <col min="4" max="16384" width="10" style="51"/>
  </cols>
  <sheetData>
    <row r="1" s="51" customFormat="1" ht="32.75" customHeight="1" spans="1:3">
      <c r="A1" s="52"/>
      <c r="B1" s="82" t="s">
        <v>5</v>
      </c>
      <c r="C1" s="82"/>
    </row>
    <row r="2" s="51" customFormat="1" ht="25" customHeight="1" spans="2:3">
      <c r="B2" s="82"/>
      <c r="C2" s="82"/>
    </row>
    <row r="3" s="51" customFormat="1" ht="31.05" customHeight="1" spans="2:3">
      <c r="B3" s="83" t="s">
        <v>6</v>
      </c>
      <c r="C3" s="83"/>
    </row>
    <row r="4" s="51" customFormat="1" ht="32.55" customHeight="1" spans="2:3">
      <c r="B4" s="84">
        <v>1</v>
      </c>
      <c r="C4" s="85" t="s">
        <v>7</v>
      </c>
    </row>
    <row r="5" s="51" customFormat="1" ht="32.55" customHeight="1" spans="2:3">
      <c r="B5" s="84">
        <v>2</v>
      </c>
      <c r="C5" s="86" t="s">
        <v>8</v>
      </c>
    </row>
    <row r="6" s="51" customFormat="1" ht="32.55" customHeight="1" spans="2:3">
      <c r="B6" s="84">
        <v>3</v>
      </c>
      <c r="C6" s="87" t="s">
        <v>9</v>
      </c>
    </row>
    <row r="7" s="51" customFormat="1" ht="32.55" customHeight="1" spans="2:3">
      <c r="B7" s="84">
        <v>4</v>
      </c>
      <c r="C7" s="88" t="s">
        <v>10</v>
      </c>
    </row>
    <row r="8" s="51" customFormat="1" ht="32.55" customHeight="1" spans="2:3">
      <c r="B8" s="84">
        <v>5</v>
      </c>
      <c r="C8" s="88" t="s">
        <v>11</v>
      </c>
    </row>
    <row r="9" s="51" customFormat="1" ht="32.55" customHeight="1" spans="2:3">
      <c r="B9" s="84">
        <v>6</v>
      </c>
      <c r="C9" s="85" t="s">
        <v>12</v>
      </c>
    </row>
    <row r="10" s="51" customFormat="1" ht="32.55" customHeight="1" spans="2:3">
      <c r="B10" s="84">
        <v>7</v>
      </c>
      <c r="C10" s="87" t="s">
        <v>13</v>
      </c>
    </row>
    <row r="11" s="51" customFormat="1" ht="32.55" customHeight="1" spans="2:3">
      <c r="B11" s="84">
        <v>8</v>
      </c>
      <c r="C11" s="89" t="s">
        <v>14</v>
      </c>
    </row>
    <row r="12" s="51" customFormat="1" ht="32.55" customHeight="1" spans="2:3">
      <c r="B12" s="84">
        <v>9</v>
      </c>
      <c r="C12" s="88" t="s">
        <v>15</v>
      </c>
    </row>
    <row r="13" s="51" customFormat="1" ht="32.55" customHeight="1" spans="2:3">
      <c r="B13" s="84">
        <v>10</v>
      </c>
      <c r="C13" s="88" t="s">
        <v>16</v>
      </c>
    </row>
    <row r="14" s="51" customFormat="1" ht="32.55" customHeight="1" spans="2:3">
      <c r="B14" s="84">
        <v>11</v>
      </c>
      <c r="C14" s="88" t="s">
        <v>17</v>
      </c>
    </row>
    <row r="15" s="51" customFormat="1" ht="32.55" customHeight="1" spans="2:3">
      <c r="B15" s="84">
        <v>12</v>
      </c>
      <c r="C15" s="88" t="s">
        <v>18</v>
      </c>
    </row>
    <row r="16" s="51" customFormat="1" ht="32.55" customHeight="1" spans="2:3">
      <c r="B16" s="84">
        <v>13</v>
      </c>
      <c r="C16" s="88" t="s">
        <v>19</v>
      </c>
    </row>
    <row r="17" s="51" customFormat="1" ht="32.55" customHeight="1" spans="2:3">
      <c r="B17" s="84">
        <v>14</v>
      </c>
      <c r="C17" s="88" t="s">
        <v>20</v>
      </c>
    </row>
    <row r="18" s="51" customFormat="1" ht="32.55" customHeight="1" spans="2:3">
      <c r="B18" s="84">
        <v>15</v>
      </c>
      <c r="C18" s="88" t="s">
        <v>21</v>
      </c>
    </row>
    <row r="19" s="51" customFormat="1" ht="32.55" customHeight="1" spans="2:3">
      <c r="B19" s="84">
        <v>16</v>
      </c>
      <c r="C19" s="88" t="s">
        <v>22</v>
      </c>
    </row>
    <row r="20" s="51" customFormat="1" ht="32.55" customHeight="1" spans="2:3">
      <c r="B20" s="84">
        <v>17</v>
      </c>
      <c r="C20" s="88" t="s">
        <v>23</v>
      </c>
    </row>
    <row r="21" s="51" customFormat="1" ht="32.55" customHeight="1" spans="2:3">
      <c r="B21" s="84">
        <v>18</v>
      </c>
      <c r="C21" s="88" t="s">
        <v>24</v>
      </c>
    </row>
    <row r="22" s="51" customFormat="1" ht="32.55" customHeight="1" spans="2:3">
      <c r="B22" s="84">
        <v>19</v>
      </c>
      <c r="C22" s="88" t="s">
        <v>25</v>
      </c>
    </row>
    <row r="23" s="51" customFormat="1" ht="32.55" customHeight="1" spans="2:3">
      <c r="B23" s="84">
        <v>20</v>
      </c>
      <c r="C23" s="88" t="s">
        <v>26</v>
      </c>
    </row>
    <row r="24" s="51" customFormat="1" ht="32.55" customHeight="1" spans="2:3">
      <c r="B24" s="84">
        <v>21</v>
      </c>
      <c r="C24" s="88" t="s">
        <v>27</v>
      </c>
    </row>
    <row r="25" s="51" customFormat="1" ht="32.55" customHeight="1" spans="2:3">
      <c r="B25" s="84">
        <v>22</v>
      </c>
      <c r="C25" s="88" t="s">
        <v>28</v>
      </c>
    </row>
    <row r="26" s="51" customFormat="1" ht="32.55" customHeight="1" spans="2:3">
      <c r="B26" s="84">
        <v>23</v>
      </c>
      <c r="C26" s="88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N13" sqref="N13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20">
      <c r="A1" s="3"/>
      <c r="S1" s="39" t="s">
        <v>393</v>
      </c>
      <c r="T1" s="39"/>
    </row>
    <row r="2" ht="47.4" customHeight="1" spans="1:20">
      <c r="A2" s="40" t="s">
        <v>24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ht="21.55" customHeight="1" spans="1:20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18" t="s">
        <v>32</v>
      </c>
      <c r="T3" s="18"/>
    </row>
    <row r="4" ht="29.3" customHeight="1" spans="1:20">
      <c r="A4" s="28" t="s">
        <v>157</v>
      </c>
      <c r="B4" s="28"/>
      <c r="C4" s="28"/>
      <c r="D4" s="28" t="s">
        <v>196</v>
      </c>
      <c r="E4" s="28" t="s">
        <v>197</v>
      </c>
      <c r="F4" s="28" t="s">
        <v>215</v>
      </c>
      <c r="G4" s="28" t="s">
        <v>160</v>
      </c>
      <c r="H4" s="28"/>
      <c r="I4" s="28"/>
      <c r="J4" s="28"/>
      <c r="K4" s="28" t="s">
        <v>161</v>
      </c>
      <c r="L4" s="28"/>
      <c r="M4" s="28"/>
      <c r="N4" s="28"/>
      <c r="O4" s="28"/>
      <c r="P4" s="28"/>
      <c r="Q4" s="28"/>
      <c r="R4" s="28"/>
      <c r="S4" s="28"/>
      <c r="T4" s="28"/>
    </row>
    <row r="5" ht="50" customHeight="1" spans="1:20">
      <c r="A5" s="28" t="s">
        <v>165</v>
      </c>
      <c r="B5" s="28" t="s">
        <v>166</v>
      </c>
      <c r="C5" s="28" t="s">
        <v>167</v>
      </c>
      <c r="D5" s="28"/>
      <c r="E5" s="28"/>
      <c r="F5" s="28"/>
      <c r="G5" s="28" t="s">
        <v>136</v>
      </c>
      <c r="H5" s="28" t="s">
        <v>216</v>
      </c>
      <c r="I5" s="28" t="s">
        <v>217</v>
      </c>
      <c r="J5" s="28" t="s">
        <v>207</v>
      </c>
      <c r="K5" s="28" t="s">
        <v>136</v>
      </c>
      <c r="L5" s="28" t="s">
        <v>219</v>
      </c>
      <c r="M5" s="28" t="s">
        <v>220</v>
      </c>
      <c r="N5" s="28" t="s">
        <v>209</v>
      </c>
      <c r="O5" s="28" t="s">
        <v>221</v>
      </c>
      <c r="P5" s="28" t="s">
        <v>222</v>
      </c>
      <c r="Q5" s="28" t="s">
        <v>223</v>
      </c>
      <c r="R5" s="28" t="s">
        <v>205</v>
      </c>
      <c r="S5" s="28" t="s">
        <v>208</v>
      </c>
      <c r="T5" s="28" t="s">
        <v>212</v>
      </c>
    </row>
    <row r="6" ht="22.8" customHeight="1" spans="1:20">
      <c r="A6" s="31"/>
      <c r="B6" s="31"/>
      <c r="C6" s="31"/>
      <c r="D6" s="31"/>
      <c r="E6" s="31" t="s">
        <v>136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0</v>
      </c>
    </row>
    <row r="7" ht="22.8" customHeight="1" spans="1:20">
      <c r="A7" s="31"/>
      <c r="B7" s="31"/>
      <c r="C7" s="31"/>
      <c r="D7" s="29"/>
      <c r="E7" s="29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ht="22.8" customHeight="1" spans="1:20">
      <c r="A8" s="45"/>
      <c r="B8" s="45"/>
      <c r="C8" s="45"/>
      <c r="D8" s="43"/>
      <c r="E8" s="43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ht="22.8" customHeight="1" spans="1:20">
      <c r="A9" s="46"/>
      <c r="B9" s="46"/>
      <c r="C9" s="46"/>
      <c r="D9" s="42"/>
      <c r="E9" s="47"/>
      <c r="F9" s="4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F16" sqref="F16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8">
      <c r="A1" s="3"/>
      <c r="H1" s="39" t="s">
        <v>394</v>
      </c>
    </row>
    <row r="2" ht="38.8" customHeight="1" spans="1:8">
      <c r="A2" s="40" t="s">
        <v>395</v>
      </c>
      <c r="B2" s="40"/>
      <c r="C2" s="40"/>
      <c r="D2" s="40"/>
      <c r="E2" s="40"/>
      <c r="F2" s="40"/>
      <c r="G2" s="40"/>
      <c r="H2" s="40"/>
    </row>
    <row r="3" ht="24.15" customHeight="1" spans="1:8">
      <c r="A3" s="27" t="s">
        <v>31</v>
      </c>
      <c r="B3" s="27"/>
      <c r="C3" s="27"/>
      <c r="D3" s="27"/>
      <c r="E3" s="27"/>
      <c r="F3" s="27"/>
      <c r="G3" s="27"/>
      <c r="H3" s="18" t="s">
        <v>32</v>
      </c>
    </row>
    <row r="4" ht="19.8" customHeight="1" spans="1:8">
      <c r="A4" s="28" t="s">
        <v>158</v>
      </c>
      <c r="B4" s="28" t="s">
        <v>159</v>
      </c>
      <c r="C4" s="28" t="s">
        <v>136</v>
      </c>
      <c r="D4" s="28" t="s">
        <v>396</v>
      </c>
      <c r="E4" s="28"/>
      <c r="F4" s="28"/>
      <c r="G4" s="28"/>
      <c r="H4" s="28" t="s">
        <v>161</v>
      </c>
    </row>
    <row r="5" ht="23.25" customHeight="1" spans="1:8">
      <c r="A5" s="28"/>
      <c r="B5" s="28"/>
      <c r="C5" s="28"/>
      <c r="D5" s="28" t="s">
        <v>138</v>
      </c>
      <c r="E5" s="28" t="s">
        <v>237</v>
      </c>
      <c r="F5" s="28"/>
      <c r="G5" s="28" t="s">
        <v>238</v>
      </c>
      <c r="H5" s="28"/>
    </row>
    <row r="6" ht="23.25" customHeight="1" spans="1:8">
      <c r="A6" s="28"/>
      <c r="B6" s="28"/>
      <c r="C6" s="28"/>
      <c r="D6" s="28"/>
      <c r="E6" s="28" t="s">
        <v>216</v>
      </c>
      <c r="F6" s="28" t="s">
        <v>207</v>
      </c>
      <c r="G6" s="28"/>
      <c r="H6" s="28"/>
    </row>
    <row r="7" ht="22.8" customHeight="1" spans="1:8">
      <c r="A7" s="31"/>
      <c r="B7" s="4" t="s">
        <v>136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</row>
    <row r="8" ht="22.8" customHeight="1" spans="1:8">
      <c r="A8" s="29"/>
      <c r="B8" s="29"/>
      <c r="C8" s="30"/>
      <c r="D8" s="30"/>
      <c r="E8" s="30"/>
      <c r="F8" s="30"/>
      <c r="G8" s="30"/>
      <c r="H8" s="30"/>
    </row>
    <row r="9" ht="22.8" customHeight="1" spans="1:8">
      <c r="A9" s="43"/>
      <c r="B9" s="43"/>
      <c r="C9" s="30"/>
      <c r="D9" s="30"/>
      <c r="E9" s="30"/>
      <c r="F9" s="30"/>
      <c r="G9" s="30"/>
      <c r="H9" s="30"/>
    </row>
    <row r="10" ht="22.8" customHeight="1" spans="1:8">
      <c r="A10" s="43"/>
      <c r="B10" s="43"/>
      <c r="C10" s="30"/>
      <c r="D10" s="30"/>
      <c r="E10" s="30"/>
      <c r="F10" s="30"/>
      <c r="G10" s="30"/>
      <c r="H10" s="30"/>
    </row>
    <row r="11" ht="22.8" customHeight="1" spans="1:8">
      <c r="A11" s="43"/>
      <c r="B11" s="43"/>
      <c r="C11" s="30"/>
      <c r="D11" s="30"/>
      <c r="E11" s="30"/>
      <c r="F11" s="30"/>
      <c r="G11" s="30"/>
      <c r="H11" s="30"/>
    </row>
    <row r="12" ht="22.8" customHeight="1" spans="1:8">
      <c r="A12" s="42"/>
      <c r="B12" s="42"/>
      <c r="C12" s="6"/>
      <c r="D12" s="6"/>
      <c r="E12" s="44"/>
      <c r="F12" s="44"/>
      <c r="G12" s="44"/>
      <c r="H12" s="4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I8" sqref="I8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8">
      <c r="A1" s="3"/>
      <c r="H1" s="39" t="s">
        <v>397</v>
      </c>
    </row>
    <row r="2" ht="38.8" customHeight="1" spans="1:8">
      <c r="A2" s="40" t="s">
        <v>26</v>
      </c>
      <c r="B2" s="40"/>
      <c r="C2" s="40"/>
      <c r="D2" s="40"/>
      <c r="E2" s="40"/>
      <c r="F2" s="40"/>
      <c r="G2" s="40"/>
      <c r="H2" s="40"/>
    </row>
    <row r="3" ht="24.15" customHeight="1" spans="1:8">
      <c r="A3" s="27" t="s">
        <v>31</v>
      </c>
      <c r="B3" s="27"/>
      <c r="C3" s="27"/>
      <c r="D3" s="27"/>
      <c r="E3" s="27"/>
      <c r="F3" s="27"/>
      <c r="G3" s="27"/>
      <c r="H3" s="18" t="s">
        <v>32</v>
      </c>
    </row>
    <row r="4" ht="20.7" customHeight="1" spans="1:8">
      <c r="A4" s="28" t="s">
        <v>158</v>
      </c>
      <c r="B4" s="28" t="s">
        <v>159</v>
      </c>
      <c r="C4" s="28" t="s">
        <v>136</v>
      </c>
      <c r="D4" s="28" t="s">
        <v>398</v>
      </c>
      <c r="E4" s="28"/>
      <c r="F4" s="28"/>
      <c r="G4" s="28"/>
      <c r="H4" s="28" t="s">
        <v>161</v>
      </c>
    </row>
    <row r="5" ht="18.95" customHeight="1" spans="1:8">
      <c r="A5" s="28"/>
      <c r="B5" s="28"/>
      <c r="C5" s="28"/>
      <c r="D5" s="28" t="s">
        <v>138</v>
      </c>
      <c r="E5" s="28" t="s">
        <v>237</v>
      </c>
      <c r="F5" s="28"/>
      <c r="G5" s="28" t="s">
        <v>238</v>
      </c>
      <c r="H5" s="28"/>
    </row>
    <row r="6" ht="24.15" customHeight="1" spans="1:8">
      <c r="A6" s="28"/>
      <c r="B6" s="28"/>
      <c r="C6" s="28"/>
      <c r="D6" s="28"/>
      <c r="E6" s="28" t="s">
        <v>216</v>
      </c>
      <c r="F6" s="28" t="s">
        <v>207</v>
      </c>
      <c r="G6" s="28"/>
      <c r="H6" s="28"/>
    </row>
    <row r="7" ht="22.8" customHeight="1" spans="1:8">
      <c r="A7" s="31"/>
      <c r="B7" s="4" t="s">
        <v>136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</row>
    <row r="8" ht="22.8" customHeight="1" spans="1:8">
      <c r="A8" s="29"/>
      <c r="B8" s="29"/>
      <c r="C8" s="30"/>
      <c r="D8" s="30"/>
      <c r="E8" s="30"/>
      <c r="F8" s="30"/>
      <c r="G8" s="30"/>
      <c r="H8" s="30"/>
    </row>
    <row r="9" ht="22.8" customHeight="1" spans="1:8">
      <c r="A9" s="43"/>
      <c r="B9" s="43"/>
      <c r="C9" s="30"/>
      <c r="D9" s="30"/>
      <c r="E9" s="30"/>
      <c r="F9" s="30"/>
      <c r="G9" s="30"/>
      <c r="H9" s="30"/>
    </row>
    <row r="10" ht="22.8" customHeight="1" spans="1:8">
      <c r="A10" s="43"/>
      <c r="B10" s="43"/>
      <c r="C10" s="30"/>
      <c r="D10" s="30"/>
      <c r="E10" s="30"/>
      <c r="F10" s="30"/>
      <c r="G10" s="30"/>
      <c r="H10" s="30"/>
    </row>
    <row r="11" ht="22.8" customHeight="1" spans="1:8">
      <c r="A11" s="43"/>
      <c r="B11" s="43"/>
      <c r="C11" s="30"/>
      <c r="D11" s="30"/>
      <c r="E11" s="30"/>
      <c r="F11" s="30"/>
      <c r="G11" s="30"/>
      <c r="H11" s="30"/>
    </row>
    <row r="12" ht="22.8" customHeight="1" spans="1:8">
      <c r="A12" s="42"/>
      <c r="B12" s="42"/>
      <c r="C12" s="6"/>
      <c r="D12" s="6"/>
      <c r="E12" s="44"/>
      <c r="F12" s="44"/>
      <c r="G12" s="44"/>
      <c r="H12" s="4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zoomScale="110" zoomScaleNormal="110" workbookViewId="0">
      <selection activeCell="D20" sqref="D20"/>
    </sheetView>
  </sheetViews>
  <sheetFormatPr defaultColWidth="10" defaultRowHeight="13.5"/>
  <cols>
    <col min="1" max="1" width="10.0416666666667" customWidth="1"/>
    <col min="2" max="2" width="21.7083333333333" customWidth="1"/>
    <col min="3" max="3" width="9.36666666666667" customWidth="1"/>
    <col min="4" max="4" width="8.95" customWidth="1"/>
    <col min="5" max="5" width="13.3" customWidth="1"/>
    <col min="6" max="11" width="7.69166666666667" customWidth="1"/>
    <col min="12" max="12" width="5.5" customWidth="1"/>
    <col min="13" max="16" width="7.69166666666667" customWidth="1"/>
    <col min="17" max="20" width="9.76666666666667" customWidth="1"/>
  </cols>
  <sheetData>
    <row r="1" ht="16.35" customHeight="1" spans="1:16">
      <c r="A1" s="3"/>
      <c r="O1" s="39" t="s">
        <v>399</v>
      </c>
      <c r="P1" s="39"/>
    </row>
    <row r="2" ht="45.7" customHeight="1" spans="1:16">
      <c r="A2" s="40" t="s">
        <v>27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ht="18.1" customHeight="1" spans="1:16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18" t="s">
        <v>32</v>
      </c>
      <c r="P3" s="18"/>
    </row>
    <row r="4" ht="26.05" customHeight="1" spans="1:16">
      <c r="A4" s="28" t="s">
        <v>196</v>
      </c>
      <c r="B4" s="28" t="s">
        <v>400</v>
      </c>
      <c r="C4" s="28" t="s">
        <v>136</v>
      </c>
      <c r="D4" s="28"/>
      <c r="E4" s="28" t="s">
        <v>401</v>
      </c>
      <c r="F4" s="28"/>
      <c r="G4" s="28"/>
      <c r="H4" s="28"/>
      <c r="I4" s="28"/>
      <c r="J4" s="28"/>
      <c r="K4" s="28"/>
      <c r="L4" s="28"/>
      <c r="M4" s="28"/>
      <c r="N4" s="28"/>
      <c r="O4" s="28" t="s">
        <v>402</v>
      </c>
      <c r="P4" s="28"/>
    </row>
    <row r="5" ht="31.9" customHeight="1" spans="1:16">
      <c r="A5" s="28"/>
      <c r="B5" s="28"/>
      <c r="C5" s="28" t="s">
        <v>239</v>
      </c>
      <c r="D5" s="28" t="s">
        <v>240</v>
      </c>
      <c r="E5" s="28" t="s">
        <v>403</v>
      </c>
      <c r="F5" s="28" t="s">
        <v>139</v>
      </c>
      <c r="G5" s="28"/>
      <c r="H5" s="28"/>
      <c r="I5" s="28"/>
      <c r="J5" s="28"/>
      <c r="K5" s="28"/>
      <c r="L5" s="28" t="s">
        <v>404</v>
      </c>
      <c r="M5" s="28" t="s">
        <v>141</v>
      </c>
      <c r="N5" s="28" t="s">
        <v>142</v>
      </c>
      <c r="O5" s="28" t="s">
        <v>405</v>
      </c>
      <c r="P5" s="28" t="s">
        <v>406</v>
      </c>
    </row>
    <row r="6" ht="44.85" customHeight="1" spans="1:16">
      <c r="A6" s="28"/>
      <c r="B6" s="28"/>
      <c r="C6" s="28"/>
      <c r="D6" s="28"/>
      <c r="E6" s="28"/>
      <c r="F6" s="28" t="s">
        <v>407</v>
      </c>
      <c r="G6" s="28" t="s">
        <v>408</v>
      </c>
      <c r="H6" s="28" t="s">
        <v>409</v>
      </c>
      <c r="I6" s="28" t="s">
        <v>410</v>
      </c>
      <c r="J6" s="28" t="s">
        <v>411</v>
      </c>
      <c r="K6" s="28" t="s">
        <v>412</v>
      </c>
      <c r="L6" s="28"/>
      <c r="M6" s="28"/>
      <c r="N6" s="28"/>
      <c r="O6" s="28"/>
      <c r="P6" s="28"/>
    </row>
    <row r="7" ht="18.95" customHeight="1" spans="1:16">
      <c r="A7" s="31"/>
      <c r="B7" s="4" t="s">
        <v>136</v>
      </c>
      <c r="C7" s="41">
        <v>109.8</v>
      </c>
      <c r="D7" s="41">
        <v>130</v>
      </c>
      <c r="E7" s="30">
        <v>239.8</v>
      </c>
      <c r="F7" s="30">
        <v>239.8</v>
      </c>
      <c r="G7" s="30">
        <v>239.8</v>
      </c>
      <c r="H7" s="30"/>
      <c r="I7" s="30"/>
      <c r="J7" s="30"/>
      <c r="K7" s="30"/>
      <c r="L7" s="30"/>
      <c r="M7" s="30"/>
      <c r="N7" s="30"/>
      <c r="O7" s="30">
        <v>239.8</v>
      </c>
      <c r="P7" s="31"/>
    </row>
    <row r="8" ht="18.95" customHeight="1" spans="1:16">
      <c r="A8" s="29">
        <v>108001</v>
      </c>
      <c r="B8" s="29" t="s">
        <v>4</v>
      </c>
      <c r="C8" s="41">
        <v>109.8</v>
      </c>
      <c r="D8" s="41">
        <v>130</v>
      </c>
      <c r="E8" s="30">
        <v>239.8</v>
      </c>
      <c r="F8" s="30">
        <v>239.8</v>
      </c>
      <c r="G8" s="30">
        <v>239.8</v>
      </c>
      <c r="H8" s="30"/>
      <c r="I8" s="30"/>
      <c r="J8" s="30"/>
      <c r="K8" s="30"/>
      <c r="L8" s="30"/>
      <c r="M8" s="30"/>
      <c r="N8" s="30"/>
      <c r="O8" s="30">
        <v>239.8</v>
      </c>
      <c r="P8" s="31"/>
    </row>
    <row r="9" ht="18.95" customHeight="1" spans="1:16">
      <c r="A9" s="42" t="s">
        <v>413</v>
      </c>
      <c r="B9" s="42" t="s">
        <v>414</v>
      </c>
      <c r="C9" s="6">
        <v>5</v>
      </c>
      <c r="D9" s="6"/>
      <c r="E9" s="6">
        <v>5</v>
      </c>
      <c r="F9" s="6">
        <v>5</v>
      </c>
      <c r="G9" s="6">
        <v>5</v>
      </c>
      <c r="H9" s="6"/>
      <c r="I9" s="6"/>
      <c r="J9" s="6"/>
      <c r="K9" s="6"/>
      <c r="L9" s="6"/>
      <c r="M9" s="6"/>
      <c r="N9" s="6"/>
      <c r="O9" s="6">
        <v>5</v>
      </c>
      <c r="P9" s="5"/>
    </row>
    <row r="10" ht="18.95" customHeight="1" spans="1:16">
      <c r="A10" s="42" t="s">
        <v>413</v>
      </c>
      <c r="B10" s="42" t="s">
        <v>415</v>
      </c>
      <c r="C10" s="6">
        <v>104.8</v>
      </c>
      <c r="D10" s="6"/>
      <c r="E10" s="6">
        <v>104.8</v>
      </c>
      <c r="F10" s="6">
        <v>104.8</v>
      </c>
      <c r="G10" s="6">
        <v>104.8</v>
      </c>
      <c r="H10" s="6"/>
      <c r="I10" s="6"/>
      <c r="J10" s="6"/>
      <c r="K10" s="6"/>
      <c r="L10" s="6"/>
      <c r="M10" s="6"/>
      <c r="N10" s="6"/>
      <c r="O10" s="6">
        <v>104.8</v>
      </c>
      <c r="P10" s="5"/>
    </row>
    <row r="11" ht="18.95" customHeight="1" spans="1:16">
      <c r="A11" s="42" t="s">
        <v>413</v>
      </c>
      <c r="B11" s="42" t="s">
        <v>416</v>
      </c>
      <c r="C11" s="6"/>
      <c r="D11" s="6">
        <v>10</v>
      </c>
      <c r="E11" s="6">
        <v>10</v>
      </c>
      <c r="F11" s="6">
        <v>10</v>
      </c>
      <c r="G11" s="6">
        <v>10</v>
      </c>
      <c r="H11" s="6"/>
      <c r="I11" s="6"/>
      <c r="J11" s="6"/>
      <c r="K11" s="6"/>
      <c r="L11" s="6"/>
      <c r="M11" s="6"/>
      <c r="N11" s="6"/>
      <c r="O11" s="6">
        <v>10</v>
      </c>
      <c r="P11" s="5"/>
    </row>
    <row r="12" ht="18.95" customHeight="1" spans="1:16">
      <c r="A12" s="42" t="s">
        <v>413</v>
      </c>
      <c r="B12" s="42" t="s">
        <v>417</v>
      </c>
      <c r="C12" s="6"/>
      <c r="D12" s="6">
        <v>20</v>
      </c>
      <c r="E12" s="6">
        <v>20</v>
      </c>
      <c r="F12" s="6">
        <v>20</v>
      </c>
      <c r="G12" s="6">
        <v>20</v>
      </c>
      <c r="H12" s="6"/>
      <c r="I12" s="6"/>
      <c r="J12" s="6"/>
      <c r="K12" s="6"/>
      <c r="L12" s="6"/>
      <c r="M12" s="6"/>
      <c r="N12" s="6"/>
      <c r="O12" s="6">
        <v>20</v>
      </c>
      <c r="P12" s="5"/>
    </row>
    <row r="13" ht="18.95" customHeight="1" spans="1:16">
      <c r="A13" s="42" t="s">
        <v>413</v>
      </c>
      <c r="B13" s="42" t="s">
        <v>418</v>
      </c>
      <c r="C13" s="6"/>
      <c r="D13" s="6">
        <v>10</v>
      </c>
      <c r="E13" s="6">
        <v>10</v>
      </c>
      <c r="F13" s="6">
        <v>10</v>
      </c>
      <c r="G13" s="6">
        <v>10</v>
      </c>
      <c r="H13" s="6"/>
      <c r="I13" s="6"/>
      <c r="J13" s="6"/>
      <c r="K13" s="6"/>
      <c r="L13" s="6"/>
      <c r="M13" s="6"/>
      <c r="N13" s="6"/>
      <c r="O13" s="6">
        <v>10</v>
      </c>
      <c r="P13" s="5"/>
    </row>
    <row r="14" ht="18.95" customHeight="1" spans="1:16">
      <c r="A14" s="42" t="s">
        <v>413</v>
      </c>
      <c r="B14" s="42" t="s">
        <v>419</v>
      </c>
      <c r="C14" s="6"/>
      <c r="D14" s="6">
        <v>40</v>
      </c>
      <c r="E14" s="6">
        <v>40</v>
      </c>
      <c r="F14" s="6">
        <v>40</v>
      </c>
      <c r="G14" s="6">
        <v>40</v>
      </c>
      <c r="H14" s="6"/>
      <c r="I14" s="6"/>
      <c r="J14" s="6"/>
      <c r="K14" s="6"/>
      <c r="L14" s="6"/>
      <c r="M14" s="6"/>
      <c r="N14" s="6"/>
      <c r="O14" s="6">
        <v>40</v>
      </c>
      <c r="P14" s="5"/>
    </row>
    <row r="15" ht="18.95" customHeight="1" spans="1:16">
      <c r="A15" s="42" t="s">
        <v>413</v>
      </c>
      <c r="B15" s="42" t="s">
        <v>420</v>
      </c>
      <c r="C15" s="6"/>
      <c r="D15" s="6">
        <v>30</v>
      </c>
      <c r="E15" s="6">
        <v>30</v>
      </c>
      <c r="F15" s="6">
        <v>30</v>
      </c>
      <c r="G15" s="6">
        <v>30</v>
      </c>
      <c r="H15" s="6"/>
      <c r="I15" s="6"/>
      <c r="J15" s="6"/>
      <c r="K15" s="6"/>
      <c r="L15" s="6"/>
      <c r="M15" s="6"/>
      <c r="N15" s="6"/>
      <c r="O15" s="6">
        <v>30</v>
      </c>
      <c r="P15" s="5"/>
    </row>
    <row r="16" ht="18.95" customHeight="1" spans="1:16">
      <c r="A16" s="42" t="s">
        <v>413</v>
      </c>
      <c r="B16" s="42" t="s">
        <v>421</v>
      </c>
      <c r="C16" s="6"/>
      <c r="D16" s="6">
        <v>20</v>
      </c>
      <c r="E16" s="6">
        <v>20</v>
      </c>
      <c r="F16" s="6">
        <v>20</v>
      </c>
      <c r="G16" s="6">
        <v>20</v>
      </c>
      <c r="H16" s="6"/>
      <c r="I16" s="6"/>
      <c r="J16" s="6"/>
      <c r="K16" s="6"/>
      <c r="L16" s="6"/>
      <c r="M16" s="6"/>
      <c r="N16" s="6"/>
      <c r="O16" s="6">
        <v>20</v>
      </c>
      <c r="P16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5"/>
  <sheetViews>
    <sheetView zoomScale="130" zoomScaleNormal="130" workbookViewId="0">
      <pane ySplit="5" topLeftCell="A43" activePane="bottomLeft" state="frozen"/>
      <selection/>
      <selection pane="bottomLeft" activeCell="N8" sqref="N8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8" width="9.76666666666667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9" t="s">
        <v>422</v>
      </c>
    </row>
    <row r="2" ht="37.95" customHeight="1" spans="1:13">
      <c r="A2" s="3"/>
      <c r="B2" s="3"/>
      <c r="C2" s="26" t="s">
        <v>423</v>
      </c>
      <c r="D2" s="26"/>
      <c r="E2" s="26"/>
      <c r="F2" s="26"/>
      <c r="G2" s="26"/>
      <c r="H2" s="26"/>
      <c r="I2" s="26"/>
      <c r="J2" s="26"/>
      <c r="K2" s="26"/>
      <c r="L2" s="26"/>
      <c r="M2" s="26"/>
    </row>
    <row r="3" ht="21.55" customHeight="1" spans="1:13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18" t="s">
        <v>32</v>
      </c>
      <c r="M3" s="18"/>
    </row>
    <row r="4" ht="33.6" customHeight="1" spans="1:13">
      <c r="A4" s="28" t="s">
        <v>196</v>
      </c>
      <c r="B4" s="28" t="s">
        <v>424</v>
      </c>
      <c r="C4" s="28" t="s">
        <v>425</v>
      </c>
      <c r="D4" s="28" t="s">
        <v>426</v>
      </c>
      <c r="E4" s="28" t="s">
        <v>427</v>
      </c>
      <c r="F4" s="28"/>
      <c r="G4" s="28"/>
      <c r="H4" s="28"/>
      <c r="I4" s="28"/>
      <c r="J4" s="28"/>
      <c r="K4" s="28"/>
      <c r="L4" s="28"/>
      <c r="M4" s="28"/>
    </row>
    <row r="5" ht="36.2" customHeight="1" spans="1:13">
      <c r="A5" s="28"/>
      <c r="B5" s="28"/>
      <c r="C5" s="28"/>
      <c r="D5" s="28"/>
      <c r="E5" s="28" t="s">
        <v>428</v>
      </c>
      <c r="F5" s="28" t="s">
        <v>429</v>
      </c>
      <c r="G5" s="28" t="s">
        <v>430</v>
      </c>
      <c r="H5" s="28" t="s">
        <v>431</v>
      </c>
      <c r="I5" s="28" t="s">
        <v>432</v>
      </c>
      <c r="J5" s="28" t="s">
        <v>433</v>
      </c>
      <c r="K5" s="28" t="s">
        <v>434</v>
      </c>
      <c r="L5" s="28" t="s">
        <v>435</v>
      </c>
      <c r="M5" s="28" t="s">
        <v>436</v>
      </c>
    </row>
    <row r="6" ht="28.45" customHeight="1" spans="1:13">
      <c r="A6" s="29" t="s">
        <v>2</v>
      </c>
      <c r="B6" s="29" t="s">
        <v>4</v>
      </c>
      <c r="C6" s="30">
        <v>239.8</v>
      </c>
      <c r="D6" s="31"/>
      <c r="E6" s="31"/>
      <c r="F6" s="31"/>
      <c r="G6" s="31"/>
      <c r="H6" s="31"/>
      <c r="I6" s="31"/>
      <c r="J6" s="31"/>
      <c r="K6" s="31"/>
      <c r="L6" s="31"/>
      <c r="M6" s="31"/>
    </row>
    <row r="7" ht="43.1" customHeight="1" spans="1:13">
      <c r="A7" s="5" t="s">
        <v>154</v>
      </c>
      <c r="B7" s="5" t="s">
        <v>437</v>
      </c>
      <c r="C7" s="6">
        <v>5</v>
      </c>
      <c r="D7" s="5" t="s">
        <v>438</v>
      </c>
      <c r="E7" s="31" t="s">
        <v>439</v>
      </c>
      <c r="F7" s="5" t="s">
        <v>440</v>
      </c>
      <c r="G7" s="5" t="s">
        <v>441</v>
      </c>
      <c r="H7" s="5" t="s">
        <v>442</v>
      </c>
      <c r="I7" s="5" t="s">
        <v>443</v>
      </c>
      <c r="J7" s="5"/>
      <c r="K7" s="5" t="s">
        <v>444</v>
      </c>
      <c r="L7" s="5" t="s">
        <v>445</v>
      </c>
      <c r="M7" s="5"/>
    </row>
    <row r="8" ht="43.1" customHeight="1" spans="1:13">
      <c r="A8" s="5"/>
      <c r="B8" s="5"/>
      <c r="C8" s="6"/>
      <c r="D8" s="5"/>
      <c r="E8" s="31"/>
      <c r="F8" s="5" t="s">
        <v>440</v>
      </c>
      <c r="G8" s="5" t="s">
        <v>446</v>
      </c>
      <c r="H8" s="5" t="s">
        <v>447</v>
      </c>
      <c r="I8" s="5" t="s">
        <v>448</v>
      </c>
      <c r="J8" s="5"/>
      <c r="K8" s="5" t="s">
        <v>449</v>
      </c>
      <c r="L8" s="5" t="s">
        <v>445</v>
      </c>
      <c r="M8" s="5"/>
    </row>
    <row r="9" ht="43.1" customHeight="1" spans="1:13">
      <c r="A9" s="5"/>
      <c r="B9" s="5"/>
      <c r="C9" s="6"/>
      <c r="D9" s="5"/>
      <c r="E9" s="31"/>
      <c r="F9" s="5" t="s">
        <v>450</v>
      </c>
      <c r="G9" s="5"/>
      <c r="H9" s="5"/>
      <c r="I9" s="5"/>
      <c r="J9" s="5"/>
      <c r="K9" s="5"/>
      <c r="L9" s="5"/>
      <c r="M9" s="5"/>
    </row>
    <row r="10" ht="43.1" customHeight="1" spans="1:13">
      <c r="A10" s="5"/>
      <c r="B10" s="5"/>
      <c r="C10" s="6"/>
      <c r="D10" s="5"/>
      <c r="E10" s="31" t="s">
        <v>451</v>
      </c>
      <c r="F10" s="5" t="s">
        <v>452</v>
      </c>
      <c r="G10" s="5"/>
      <c r="H10" s="5"/>
      <c r="I10" s="5"/>
      <c r="J10" s="5"/>
      <c r="K10" s="5"/>
      <c r="L10" s="5"/>
      <c r="M10" s="5"/>
    </row>
    <row r="11" ht="43.1" customHeight="1" spans="1:13">
      <c r="A11" s="5"/>
      <c r="B11" s="5"/>
      <c r="C11" s="6"/>
      <c r="D11" s="5"/>
      <c r="E11" s="31"/>
      <c r="F11" s="5" t="s">
        <v>453</v>
      </c>
      <c r="G11" s="5" t="s">
        <v>454</v>
      </c>
      <c r="H11" s="5" t="s">
        <v>455</v>
      </c>
      <c r="I11" s="5" t="s">
        <v>456</v>
      </c>
      <c r="J11" s="5"/>
      <c r="K11" s="5" t="s">
        <v>455</v>
      </c>
      <c r="L11" s="5" t="s">
        <v>457</v>
      </c>
      <c r="M11" s="5"/>
    </row>
    <row r="12" ht="43.1" customHeight="1" spans="1:13">
      <c r="A12" s="5"/>
      <c r="B12" s="5"/>
      <c r="C12" s="6"/>
      <c r="D12" s="5"/>
      <c r="E12" s="31" t="s">
        <v>458</v>
      </c>
      <c r="F12" s="5" t="s">
        <v>459</v>
      </c>
      <c r="G12" s="5"/>
      <c r="H12" s="5"/>
      <c r="I12" s="5"/>
      <c r="J12" s="5"/>
      <c r="K12" s="5"/>
      <c r="L12" s="5"/>
      <c r="M12" s="5"/>
    </row>
    <row r="13" ht="43.1" customHeight="1" spans="1:13">
      <c r="A13" s="5" t="s">
        <v>154</v>
      </c>
      <c r="B13" s="5" t="s">
        <v>460</v>
      </c>
      <c r="C13" s="6">
        <v>10</v>
      </c>
      <c r="D13" s="5" t="s">
        <v>461</v>
      </c>
      <c r="E13" s="31" t="s">
        <v>458</v>
      </c>
      <c r="F13" s="5" t="s">
        <v>459</v>
      </c>
      <c r="G13" s="5" t="s">
        <v>462</v>
      </c>
      <c r="H13" s="5" t="s">
        <v>463</v>
      </c>
      <c r="I13" s="5"/>
      <c r="J13" s="5"/>
      <c r="K13" s="5" t="s">
        <v>464</v>
      </c>
      <c r="L13" s="5" t="s">
        <v>457</v>
      </c>
      <c r="M13" s="5"/>
    </row>
    <row r="14" ht="43.1" customHeight="1" spans="1:13">
      <c r="A14" s="5"/>
      <c r="B14" s="5"/>
      <c r="C14" s="6"/>
      <c r="D14" s="5"/>
      <c r="E14" s="31" t="s">
        <v>451</v>
      </c>
      <c r="F14" s="5" t="s">
        <v>452</v>
      </c>
      <c r="G14" s="5" t="s">
        <v>465</v>
      </c>
      <c r="H14" s="5" t="s">
        <v>466</v>
      </c>
      <c r="I14" s="5" t="s">
        <v>467</v>
      </c>
      <c r="J14" s="5"/>
      <c r="K14" s="5" t="s">
        <v>466</v>
      </c>
      <c r="L14" s="5" t="s">
        <v>457</v>
      </c>
      <c r="M14" s="5"/>
    </row>
    <row r="15" ht="43.1" customHeight="1" spans="1:13">
      <c r="A15" s="5"/>
      <c r="B15" s="5"/>
      <c r="C15" s="6"/>
      <c r="D15" s="5"/>
      <c r="E15" s="31" t="s">
        <v>439</v>
      </c>
      <c r="F15" s="5" t="s">
        <v>450</v>
      </c>
      <c r="G15" s="5" t="s">
        <v>468</v>
      </c>
      <c r="H15" s="5" t="s">
        <v>469</v>
      </c>
      <c r="I15" s="5" t="s">
        <v>470</v>
      </c>
      <c r="J15" s="5"/>
      <c r="K15" s="5" t="s">
        <v>444</v>
      </c>
      <c r="L15" s="5" t="s">
        <v>445</v>
      </c>
      <c r="M15" s="5"/>
    </row>
    <row r="16" ht="43.1" customHeight="1" spans="1:13">
      <c r="A16" s="5"/>
      <c r="B16" s="5"/>
      <c r="C16" s="6"/>
      <c r="D16" s="5"/>
      <c r="E16" s="31"/>
      <c r="F16" s="5" t="s">
        <v>440</v>
      </c>
      <c r="G16" s="5" t="s">
        <v>471</v>
      </c>
      <c r="H16" s="5" t="s">
        <v>472</v>
      </c>
      <c r="I16" s="5" t="s">
        <v>473</v>
      </c>
      <c r="J16" s="5"/>
      <c r="K16" s="5" t="s">
        <v>474</v>
      </c>
      <c r="L16" s="5" t="s">
        <v>445</v>
      </c>
      <c r="M16" s="5"/>
    </row>
    <row r="17" ht="43.1" customHeight="1" spans="1:13">
      <c r="A17" s="5"/>
      <c r="B17" s="5"/>
      <c r="C17" s="6"/>
      <c r="D17" s="5"/>
      <c r="E17" s="31"/>
      <c r="F17" s="5"/>
      <c r="G17" s="5" t="s">
        <v>475</v>
      </c>
      <c r="H17" s="5" t="s">
        <v>476</v>
      </c>
      <c r="I17" s="5"/>
      <c r="J17" s="5"/>
      <c r="K17" s="5" t="s">
        <v>474</v>
      </c>
      <c r="L17" s="5" t="s">
        <v>445</v>
      </c>
      <c r="M17" s="5"/>
    </row>
    <row r="18" ht="43.1" customHeight="1" spans="1:13">
      <c r="A18" s="5"/>
      <c r="B18" s="5"/>
      <c r="C18" s="6"/>
      <c r="D18" s="5"/>
      <c r="E18" s="31"/>
      <c r="F18" s="5"/>
      <c r="G18" s="5" t="s">
        <v>477</v>
      </c>
      <c r="H18" s="5" t="s">
        <v>478</v>
      </c>
      <c r="I18" s="5"/>
      <c r="J18" s="5"/>
      <c r="K18" s="5" t="s">
        <v>479</v>
      </c>
      <c r="L18" s="5" t="s">
        <v>445</v>
      </c>
      <c r="M18" s="5"/>
    </row>
    <row r="19" ht="43.1" customHeight="1" spans="1:13">
      <c r="A19" s="5"/>
      <c r="B19" s="5"/>
      <c r="C19" s="6"/>
      <c r="D19" s="5"/>
      <c r="E19" s="31"/>
      <c r="F19" s="5"/>
      <c r="G19" s="5" t="s">
        <v>480</v>
      </c>
      <c r="H19" s="5" t="s">
        <v>469</v>
      </c>
      <c r="I19" s="5"/>
      <c r="J19" s="5"/>
      <c r="K19" s="5" t="s">
        <v>444</v>
      </c>
      <c r="L19" s="5" t="s">
        <v>445</v>
      </c>
      <c r="M19" s="5"/>
    </row>
    <row r="20" ht="43.1" customHeight="1" spans="1:13">
      <c r="A20" s="5"/>
      <c r="B20" s="5"/>
      <c r="C20" s="6"/>
      <c r="D20" s="5"/>
      <c r="E20" s="31"/>
      <c r="F20" s="5" t="s">
        <v>481</v>
      </c>
      <c r="G20" s="5" t="s">
        <v>455</v>
      </c>
      <c r="H20" s="5" t="s">
        <v>455</v>
      </c>
      <c r="I20" s="5"/>
      <c r="J20" s="5"/>
      <c r="K20" s="5" t="s">
        <v>455</v>
      </c>
      <c r="L20" s="5" t="s">
        <v>457</v>
      </c>
      <c r="M20" s="5"/>
    </row>
    <row r="21" ht="43.1" customHeight="1" spans="1:13">
      <c r="A21" s="5"/>
      <c r="B21" s="5"/>
      <c r="C21" s="6"/>
      <c r="D21" s="5"/>
      <c r="E21" s="31" t="s">
        <v>482</v>
      </c>
      <c r="F21" s="5" t="s">
        <v>483</v>
      </c>
      <c r="G21" s="5" t="s">
        <v>484</v>
      </c>
      <c r="H21" s="5" t="s">
        <v>485</v>
      </c>
      <c r="I21" s="5"/>
      <c r="J21" s="5"/>
      <c r="K21" s="5" t="s">
        <v>486</v>
      </c>
      <c r="L21" s="5" t="s">
        <v>445</v>
      </c>
      <c r="M21" s="5"/>
    </row>
    <row r="22" ht="43.1" customHeight="1" spans="1:13">
      <c r="A22" s="5" t="s">
        <v>154</v>
      </c>
      <c r="B22" s="5" t="s">
        <v>487</v>
      </c>
      <c r="C22" s="6">
        <v>20</v>
      </c>
      <c r="D22" s="5" t="s">
        <v>488</v>
      </c>
      <c r="E22" s="31" t="s">
        <v>451</v>
      </c>
      <c r="F22" s="5" t="s">
        <v>452</v>
      </c>
      <c r="G22" s="5" t="s">
        <v>489</v>
      </c>
      <c r="H22" s="5" t="s">
        <v>490</v>
      </c>
      <c r="I22" s="5" t="s">
        <v>491</v>
      </c>
      <c r="J22" s="5"/>
      <c r="K22" s="5" t="s">
        <v>490</v>
      </c>
      <c r="L22" s="5" t="s">
        <v>457</v>
      </c>
      <c r="M22" s="5"/>
    </row>
    <row r="23" ht="43.1" customHeight="1" spans="1:13">
      <c r="A23" s="5"/>
      <c r="B23" s="5"/>
      <c r="C23" s="6"/>
      <c r="D23" s="5"/>
      <c r="E23" s="31" t="s">
        <v>439</v>
      </c>
      <c r="F23" s="5" t="s">
        <v>481</v>
      </c>
      <c r="G23" s="5" t="s">
        <v>492</v>
      </c>
      <c r="H23" s="5" t="s">
        <v>455</v>
      </c>
      <c r="I23" s="5" t="s">
        <v>493</v>
      </c>
      <c r="J23" s="5"/>
      <c r="K23" s="5" t="s">
        <v>455</v>
      </c>
      <c r="L23" s="5" t="s">
        <v>445</v>
      </c>
      <c r="M23" s="5"/>
    </row>
    <row r="24" ht="43.1" customHeight="1" spans="1:13">
      <c r="A24" s="5"/>
      <c r="B24" s="5"/>
      <c r="C24" s="6"/>
      <c r="D24" s="5"/>
      <c r="E24" s="31"/>
      <c r="F24" s="5" t="s">
        <v>450</v>
      </c>
      <c r="G24" s="5" t="s">
        <v>492</v>
      </c>
      <c r="H24" s="5" t="s">
        <v>494</v>
      </c>
      <c r="I24" s="5" t="s">
        <v>495</v>
      </c>
      <c r="J24" s="5"/>
      <c r="K24" s="5" t="s">
        <v>496</v>
      </c>
      <c r="L24" s="5" t="s">
        <v>457</v>
      </c>
      <c r="M24" s="5"/>
    </row>
    <row r="25" ht="43.1" customHeight="1" spans="1:13">
      <c r="A25" s="5"/>
      <c r="B25" s="5"/>
      <c r="C25" s="6"/>
      <c r="D25" s="5"/>
      <c r="E25" s="31"/>
      <c r="F25" s="5" t="s">
        <v>440</v>
      </c>
      <c r="G25" s="5" t="s">
        <v>492</v>
      </c>
      <c r="H25" s="5" t="s">
        <v>497</v>
      </c>
      <c r="I25" s="5" t="s">
        <v>498</v>
      </c>
      <c r="J25" s="5"/>
      <c r="K25" s="5" t="s">
        <v>479</v>
      </c>
      <c r="L25" s="5" t="s">
        <v>445</v>
      </c>
      <c r="M25" s="5"/>
    </row>
    <row r="26" ht="43.1" customHeight="1" spans="1:13">
      <c r="A26" s="5"/>
      <c r="B26" s="5"/>
      <c r="C26" s="6"/>
      <c r="D26" s="5"/>
      <c r="E26" s="31" t="s">
        <v>482</v>
      </c>
      <c r="F26" s="5" t="s">
        <v>483</v>
      </c>
      <c r="G26" s="5" t="s">
        <v>499</v>
      </c>
      <c r="H26" s="5" t="s">
        <v>500</v>
      </c>
      <c r="I26" s="5"/>
      <c r="J26" s="5"/>
      <c r="K26" s="5" t="s">
        <v>486</v>
      </c>
      <c r="L26" s="5" t="s">
        <v>445</v>
      </c>
      <c r="M26" s="5"/>
    </row>
    <row r="27" ht="43.1" customHeight="1" spans="1:13">
      <c r="A27" s="5"/>
      <c r="B27" s="5"/>
      <c r="C27" s="6"/>
      <c r="D27" s="5"/>
      <c r="E27" s="31" t="s">
        <v>458</v>
      </c>
      <c r="F27" s="5" t="s">
        <v>459</v>
      </c>
      <c r="G27" s="5" t="s">
        <v>501</v>
      </c>
      <c r="H27" s="5" t="s">
        <v>502</v>
      </c>
      <c r="I27" s="5"/>
      <c r="J27" s="5"/>
      <c r="K27" s="5" t="s">
        <v>464</v>
      </c>
      <c r="L27" s="5" t="s">
        <v>457</v>
      </c>
      <c r="M27" s="5"/>
    </row>
    <row r="28" ht="43.1" customHeight="1" spans="1:13">
      <c r="A28" s="5" t="s">
        <v>154</v>
      </c>
      <c r="B28" s="5" t="s">
        <v>503</v>
      </c>
      <c r="C28" s="6">
        <v>10</v>
      </c>
      <c r="D28" s="5" t="s">
        <v>504</v>
      </c>
      <c r="E28" s="31" t="s">
        <v>458</v>
      </c>
      <c r="F28" s="5" t="s">
        <v>459</v>
      </c>
      <c r="G28" s="5" t="s">
        <v>501</v>
      </c>
      <c r="H28" s="5" t="s">
        <v>463</v>
      </c>
      <c r="I28" s="5"/>
      <c r="J28" s="5"/>
      <c r="K28" s="5" t="s">
        <v>505</v>
      </c>
      <c r="L28" s="5" t="s">
        <v>457</v>
      </c>
      <c r="M28" s="5"/>
    </row>
    <row r="29" ht="43.1" customHeight="1" spans="1:13">
      <c r="A29" s="5"/>
      <c r="B29" s="5"/>
      <c r="C29" s="6"/>
      <c r="D29" s="5"/>
      <c r="E29" s="31" t="s">
        <v>482</v>
      </c>
      <c r="F29" s="5" t="s">
        <v>483</v>
      </c>
      <c r="G29" s="5" t="s">
        <v>506</v>
      </c>
      <c r="H29" s="5" t="s">
        <v>485</v>
      </c>
      <c r="I29" s="5"/>
      <c r="J29" s="5"/>
      <c r="K29" s="5" t="s">
        <v>486</v>
      </c>
      <c r="L29" s="5" t="s">
        <v>445</v>
      </c>
      <c r="M29" s="5"/>
    </row>
    <row r="30" ht="43.1" customHeight="1" spans="1:13">
      <c r="A30" s="5"/>
      <c r="B30" s="5"/>
      <c r="C30" s="6"/>
      <c r="D30" s="5"/>
      <c r="E30" s="31"/>
      <c r="F30" s="5" t="s">
        <v>507</v>
      </c>
      <c r="G30" s="5"/>
      <c r="H30" s="5"/>
      <c r="I30" s="5"/>
      <c r="J30" s="5"/>
      <c r="K30" s="5"/>
      <c r="L30" s="5"/>
      <c r="M30" s="5"/>
    </row>
    <row r="31" ht="43.1" customHeight="1" spans="1:13">
      <c r="A31" s="5"/>
      <c r="B31" s="5"/>
      <c r="C31" s="6"/>
      <c r="D31" s="5"/>
      <c r="E31" s="31"/>
      <c r="F31" s="5" t="s">
        <v>508</v>
      </c>
      <c r="G31" s="5"/>
      <c r="H31" s="5"/>
      <c r="I31" s="5"/>
      <c r="J31" s="5"/>
      <c r="K31" s="5"/>
      <c r="L31" s="5"/>
      <c r="M31" s="5"/>
    </row>
    <row r="32" ht="43.1" customHeight="1" spans="1:13">
      <c r="A32" s="5"/>
      <c r="B32" s="5"/>
      <c r="C32" s="6"/>
      <c r="D32" s="5"/>
      <c r="E32" s="31" t="s">
        <v>439</v>
      </c>
      <c r="F32" s="5" t="s">
        <v>440</v>
      </c>
      <c r="G32" s="5" t="s">
        <v>509</v>
      </c>
      <c r="H32" s="5" t="s">
        <v>510</v>
      </c>
      <c r="I32" s="5" t="s">
        <v>511</v>
      </c>
      <c r="J32" s="5"/>
      <c r="K32" s="5" t="s">
        <v>479</v>
      </c>
      <c r="L32" s="5" t="s">
        <v>445</v>
      </c>
      <c r="M32" s="5"/>
    </row>
    <row r="33" ht="43.1" customHeight="1" spans="1:13">
      <c r="A33" s="5"/>
      <c r="B33" s="5"/>
      <c r="C33" s="6"/>
      <c r="D33" s="5"/>
      <c r="E33" s="31"/>
      <c r="F33" s="5"/>
      <c r="G33" s="5" t="s">
        <v>512</v>
      </c>
      <c r="H33" s="5" t="s">
        <v>513</v>
      </c>
      <c r="I33" s="5" t="s">
        <v>514</v>
      </c>
      <c r="J33" s="5"/>
      <c r="K33" s="5" t="s">
        <v>479</v>
      </c>
      <c r="L33" s="5" t="s">
        <v>445</v>
      </c>
      <c r="M33" s="5"/>
    </row>
    <row r="34" ht="43.1" customHeight="1" spans="1:13">
      <c r="A34" s="5"/>
      <c r="B34" s="5"/>
      <c r="C34" s="6"/>
      <c r="D34" s="5"/>
      <c r="E34" s="31"/>
      <c r="F34" s="5" t="s">
        <v>450</v>
      </c>
      <c r="G34" s="5" t="s">
        <v>515</v>
      </c>
      <c r="H34" s="5" t="s">
        <v>466</v>
      </c>
      <c r="I34" s="5" t="s">
        <v>516</v>
      </c>
      <c r="J34" s="5"/>
      <c r="K34" s="5" t="s">
        <v>517</v>
      </c>
      <c r="L34" s="5" t="s">
        <v>457</v>
      </c>
      <c r="M34" s="5"/>
    </row>
    <row r="35" ht="43.1" customHeight="1" spans="1:13">
      <c r="A35" s="5"/>
      <c r="B35" s="5"/>
      <c r="C35" s="6"/>
      <c r="D35" s="5"/>
      <c r="E35" s="31"/>
      <c r="F35" s="5" t="s">
        <v>481</v>
      </c>
      <c r="G35" s="5" t="s">
        <v>455</v>
      </c>
      <c r="H35" s="5" t="s">
        <v>518</v>
      </c>
      <c r="I35" s="5"/>
      <c r="J35" s="5"/>
      <c r="K35" s="5" t="s">
        <v>455</v>
      </c>
      <c r="L35" s="5" t="s">
        <v>457</v>
      </c>
      <c r="M35" s="5"/>
    </row>
    <row r="36" ht="43.1" customHeight="1" spans="1:13">
      <c r="A36" s="5" t="s">
        <v>154</v>
      </c>
      <c r="B36" s="5" t="s">
        <v>519</v>
      </c>
      <c r="C36" s="6">
        <v>40</v>
      </c>
      <c r="D36" s="5" t="s">
        <v>520</v>
      </c>
      <c r="E36" s="31" t="s">
        <v>439</v>
      </c>
      <c r="F36" s="5" t="s">
        <v>481</v>
      </c>
      <c r="G36" s="5" t="s">
        <v>455</v>
      </c>
      <c r="H36" s="5" t="s">
        <v>518</v>
      </c>
      <c r="I36" s="5" t="s">
        <v>521</v>
      </c>
      <c r="J36" s="5"/>
      <c r="K36" s="5" t="s">
        <v>455</v>
      </c>
      <c r="L36" s="5" t="s">
        <v>457</v>
      </c>
      <c r="M36" s="5"/>
    </row>
    <row r="37" ht="43.1" customHeight="1" spans="1:13">
      <c r="A37" s="5"/>
      <c r="B37" s="5"/>
      <c r="C37" s="6"/>
      <c r="D37" s="5"/>
      <c r="E37" s="31"/>
      <c r="F37" s="5" t="s">
        <v>450</v>
      </c>
      <c r="G37" s="5" t="s">
        <v>522</v>
      </c>
      <c r="H37" s="5" t="s">
        <v>463</v>
      </c>
      <c r="I37" s="5"/>
      <c r="J37" s="5"/>
      <c r="K37" s="5" t="s">
        <v>464</v>
      </c>
      <c r="L37" s="5" t="s">
        <v>457</v>
      </c>
      <c r="M37" s="5"/>
    </row>
    <row r="38" ht="43.1" customHeight="1" spans="1:13">
      <c r="A38" s="5"/>
      <c r="B38" s="5"/>
      <c r="C38" s="6"/>
      <c r="D38" s="5"/>
      <c r="E38" s="31"/>
      <c r="F38" s="5" t="s">
        <v>440</v>
      </c>
      <c r="G38" s="5" t="s">
        <v>446</v>
      </c>
      <c r="H38" s="5" t="s">
        <v>447</v>
      </c>
      <c r="I38" s="5"/>
      <c r="J38" s="5"/>
      <c r="K38" s="5" t="s">
        <v>449</v>
      </c>
      <c r="L38" s="5" t="s">
        <v>445</v>
      </c>
      <c r="M38" s="5"/>
    </row>
    <row r="39" ht="43.1" customHeight="1" spans="1:13">
      <c r="A39" s="5"/>
      <c r="B39" s="5"/>
      <c r="C39" s="6"/>
      <c r="D39" s="5"/>
      <c r="E39" s="31"/>
      <c r="F39" s="5"/>
      <c r="G39" s="5" t="s">
        <v>523</v>
      </c>
      <c r="H39" s="5" t="s">
        <v>524</v>
      </c>
      <c r="I39" s="5"/>
      <c r="J39" s="5"/>
      <c r="K39" s="5" t="s">
        <v>525</v>
      </c>
      <c r="L39" s="5" t="s">
        <v>445</v>
      </c>
      <c r="M39" s="5"/>
    </row>
    <row r="40" ht="43.1" customHeight="1" spans="1:13">
      <c r="A40" s="5"/>
      <c r="B40" s="5"/>
      <c r="C40" s="6"/>
      <c r="D40" s="5"/>
      <c r="E40" s="31"/>
      <c r="F40" s="5"/>
      <c r="G40" s="5" t="s">
        <v>526</v>
      </c>
      <c r="H40" s="5" t="s">
        <v>527</v>
      </c>
      <c r="I40" s="5"/>
      <c r="J40" s="5"/>
      <c r="K40" s="5" t="s">
        <v>449</v>
      </c>
      <c r="L40" s="5" t="s">
        <v>445</v>
      </c>
      <c r="M40" s="5"/>
    </row>
    <row r="41" ht="43.1" customHeight="1" spans="1:13">
      <c r="A41" s="5"/>
      <c r="B41" s="5"/>
      <c r="C41" s="6"/>
      <c r="D41" s="5"/>
      <c r="E41" s="31"/>
      <c r="F41" s="5"/>
      <c r="G41" s="5" t="s">
        <v>528</v>
      </c>
      <c r="H41" s="5" t="s">
        <v>529</v>
      </c>
      <c r="I41" s="5"/>
      <c r="J41" s="5"/>
      <c r="K41" s="5" t="s">
        <v>479</v>
      </c>
      <c r="L41" s="5" t="s">
        <v>445</v>
      </c>
      <c r="M41" s="5"/>
    </row>
    <row r="42" ht="43.1" customHeight="1" spans="1:13">
      <c r="A42" s="5"/>
      <c r="B42" s="5"/>
      <c r="C42" s="6"/>
      <c r="D42" s="5"/>
      <c r="E42" s="31" t="s">
        <v>482</v>
      </c>
      <c r="F42" s="5" t="s">
        <v>483</v>
      </c>
      <c r="G42" s="5" t="s">
        <v>530</v>
      </c>
      <c r="H42" s="5" t="s">
        <v>531</v>
      </c>
      <c r="I42" s="5" t="s">
        <v>532</v>
      </c>
      <c r="J42" s="5"/>
      <c r="K42" s="5" t="s">
        <v>486</v>
      </c>
      <c r="L42" s="5" t="s">
        <v>445</v>
      </c>
      <c r="M42" s="5"/>
    </row>
    <row r="43" ht="43.1" customHeight="1" spans="1:13">
      <c r="A43" s="5"/>
      <c r="B43" s="5"/>
      <c r="C43" s="6"/>
      <c r="D43" s="5"/>
      <c r="E43" s="31" t="s">
        <v>458</v>
      </c>
      <c r="F43" s="5" t="s">
        <v>459</v>
      </c>
      <c r="G43" s="5" t="s">
        <v>505</v>
      </c>
      <c r="H43" s="5" t="s">
        <v>463</v>
      </c>
      <c r="I43" s="5"/>
      <c r="J43" s="5"/>
      <c r="K43" s="5" t="s">
        <v>464</v>
      </c>
      <c r="L43" s="5" t="s">
        <v>457</v>
      </c>
      <c r="M43" s="5"/>
    </row>
    <row r="44" ht="43.1" customHeight="1" spans="1:13">
      <c r="A44" s="5"/>
      <c r="B44" s="5"/>
      <c r="C44" s="6"/>
      <c r="D44" s="5"/>
      <c r="E44" s="31" t="s">
        <v>451</v>
      </c>
      <c r="F44" s="5" t="s">
        <v>452</v>
      </c>
      <c r="G44" s="5" t="s">
        <v>533</v>
      </c>
      <c r="H44" s="5" t="s">
        <v>534</v>
      </c>
      <c r="I44" s="5"/>
      <c r="J44" s="5"/>
      <c r="K44" s="5" t="s">
        <v>534</v>
      </c>
      <c r="L44" s="5" t="s">
        <v>457</v>
      </c>
      <c r="M44" s="5"/>
    </row>
    <row r="45" ht="43.1" customHeight="1" spans="1:13">
      <c r="A45" s="5" t="s">
        <v>154</v>
      </c>
      <c r="B45" s="5" t="s">
        <v>535</v>
      </c>
      <c r="C45" s="6">
        <v>30</v>
      </c>
      <c r="D45" s="5" t="s">
        <v>536</v>
      </c>
      <c r="E45" s="31" t="s">
        <v>458</v>
      </c>
      <c r="F45" s="5" t="s">
        <v>459</v>
      </c>
      <c r="G45" s="5" t="s">
        <v>537</v>
      </c>
      <c r="H45" s="32">
        <v>0.98</v>
      </c>
      <c r="I45" s="5"/>
      <c r="J45" s="5"/>
      <c r="K45" s="5" t="s">
        <v>464</v>
      </c>
      <c r="L45" s="5" t="s">
        <v>457</v>
      </c>
      <c r="M45" s="5"/>
    </row>
    <row r="46" ht="43.1" customHeight="1" spans="1:13">
      <c r="A46" s="5"/>
      <c r="B46" s="5"/>
      <c r="C46" s="6"/>
      <c r="D46" s="5"/>
      <c r="E46" s="31" t="s">
        <v>482</v>
      </c>
      <c r="F46" s="5" t="s">
        <v>483</v>
      </c>
      <c r="G46" s="5" t="s">
        <v>538</v>
      </c>
      <c r="H46" s="5" t="s">
        <v>539</v>
      </c>
      <c r="I46" s="5"/>
      <c r="J46" s="5"/>
      <c r="K46" s="5" t="s">
        <v>486</v>
      </c>
      <c r="L46" s="5" t="s">
        <v>445</v>
      </c>
      <c r="M46" s="5"/>
    </row>
    <row r="47" ht="43.1" customHeight="1" spans="1:13">
      <c r="A47" s="5"/>
      <c r="B47" s="5"/>
      <c r="C47" s="6"/>
      <c r="D47" s="5"/>
      <c r="E47" s="31" t="s">
        <v>439</v>
      </c>
      <c r="F47" s="5" t="s">
        <v>440</v>
      </c>
      <c r="G47" s="5" t="s">
        <v>540</v>
      </c>
      <c r="H47" s="5" t="s">
        <v>541</v>
      </c>
      <c r="I47" s="5"/>
      <c r="J47" s="5"/>
      <c r="K47" s="5" t="s">
        <v>474</v>
      </c>
      <c r="L47" s="5" t="s">
        <v>445</v>
      </c>
      <c r="M47" s="5"/>
    </row>
    <row r="48" ht="43.1" customHeight="1" spans="1:13">
      <c r="A48" s="5"/>
      <c r="B48" s="5"/>
      <c r="C48" s="6"/>
      <c r="D48" s="5"/>
      <c r="E48" s="31"/>
      <c r="F48" s="5"/>
      <c r="G48" s="5" t="s">
        <v>542</v>
      </c>
      <c r="H48" s="5" t="s">
        <v>543</v>
      </c>
      <c r="I48" s="5" t="s">
        <v>544</v>
      </c>
      <c r="J48" s="5"/>
      <c r="K48" s="5" t="s">
        <v>479</v>
      </c>
      <c r="L48" s="5" t="s">
        <v>445</v>
      </c>
      <c r="M48" s="5"/>
    </row>
    <row r="49" ht="43.1" customHeight="1" spans="1:13">
      <c r="A49" s="5"/>
      <c r="B49" s="5"/>
      <c r="C49" s="6"/>
      <c r="D49" s="5"/>
      <c r="E49" s="31"/>
      <c r="F49" s="5" t="s">
        <v>450</v>
      </c>
      <c r="G49" s="5" t="s">
        <v>542</v>
      </c>
      <c r="H49" s="5" t="s">
        <v>545</v>
      </c>
      <c r="I49" s="5" t="s">
        <v>546</v>
      </c>
      <c r="J49" s="5"/>
      <c r="K49" s="5" t="s">
        <v>545</v>
      </c>
      <c r="L49" s="5" t="s">
        <v>457</v>
      </c>
      <c r="M49" s="5"/>
    </row>
    <row r="50" ht="43.1" customHeight="1" spans="1:13">
      <c r="A50" s="5"/>
      <c r="B50" s="5"/>
      <c r="C50" s="6"/>
      <c r="D50" s="5"/>
      <c r="E50" s="31"/>
      <c r="F50" s="5" t="s">
        <v>481</v>
      </c>
      <c r="G50" s="5" t="s">
        <v>455</v>
      </c>
      <c r="H50" s="5" t="s">
        <v>455</v>
      </c>
      <c r="I50" s="5"/>
      <c r="J50" s="5"/>
      <c r="K50" s="5" t="s">
        <v>455</v>
      </c>
      <c r="L50" s="5" t="s">
        <v>457</v>
      </c>
      <c r="M50" s="5"/>
    </row>
    <row r="51" ht="43.1" customHeight="1" spans="1:13">
      <c r="A51" s="5"/>
      <c r="B51" s="5"/>
      <c r="C51" s="6"/>
      <c r="D51" s="5"/>
      <c r="E51" s="31" t="s">
        <v>451</v>
      </c>
      <c r="F51" s="5" t="s">
        <v>452</v>
      </c>
      <c r="G51" s="5" t="s">
        <v>547</v>
      </c>
      <c r="H51" s="5" t="s">
        <v>548</v>
      </c>
      <c r="I51" s="5" t="s">
        <v>549</v>
      </c>
      <c r="J51" s="5"/>
      <c r="K51" s="5" t="s">
        <v>548</v>
      </c>
      <c r="L51" s="5" t="s">
        <v>457</v>
      </c>
      <c r="M51" s="5"/>
    </row>
    <row r="52" ht="43.1" customHeight="1" spans="1:13">
      <c r="A52" s="33" t="s">
        <v>154</v>
      </c>
      <c r="B52" s="33" t="s">
        <v>550</v>
      </c>
      <c r="C52" s="34">
        <v>20</v>
      </c>
      <c r="D52" s="33" t="s">
        <v>551</v>
      </c>
      <c r="E52" s="31" t="s">
        <v>458</v>
      </c>
      <c r="F52" s="5" t="s">
        <v>459</v>
      </c>
      <c r="G52" s="5" t="s">
        <v>505</v>
      </c>
      <c r="H52" s="5" t="s">
        <v>463</v>
      </c>
      <c r="I52" s="5"/>
      <c r="J52" s="5"/>
      <c r="K52" s="5" t="s">
        <v>464</v>
      </c>
      <c r="L52" s="5" t="s">
        <v>457</v>
      </c>
      <c r="M52" s="5"/>
    </row>
    <row r="53" ht="43.1" customHeight="1" spans="1:13">
      <c r="A53" s="35"/>
      <c r="B53" s="35"/>
      <c r="C53" s="36"/>
      <c r="D53" s="35"/>
      <c r="E53" s="31" t="s">
        <v>451</v>
      </c>
      <c r="F53" s="5" t="s">
        <v>452</v>
      </c>
      <c r="G53" s="5" t="s">
        <v>552</v>
      </c>
      <c r="H53" s="5" t="s">
        <v>553</v>
      </c>
      <c r="I53" s="5"/>
      <c r="J53" s="5"/>
      <c r="K53" s="5" t="s">
        <v>474</v>
      </c>
      <c r="L53" s="5" t="s">
        <v>457</v>
      </c>
      <c r="M53" s="5"/>
    </row>
    <row r="54" ht="43.1" customHeight="1" spans="1:13">
      <c r="A54" s="35"/>
      <c r="B54" s="35"/>
      <c r="C54" s="36"/>
      <c r="D54" s="35"/>
      <c r="E54" s="31" t="s">
        <v>439</v>
      </c>
      <c r="F54" s="5" t="s">
        <v>481</v>
      </c>
      <c r="G54" s="5" t="s">
        <v>455</v>
      </c>
      <c r="H54" s="5" t="s">
        <v>518</v>
      </c>
      <c r="I54" s="5"/>
      <c r="J54" s="5"/>
      <c r="K54" s="5" t="s">
        <v>455</v>
      </c>
      <c r="L54" s="5" t="s">
        <v>457</v>
      </c>
      <c r="M54" s="5"/>
    </row>
    <row r="55" ht="43.1" customHeight="1" spans="1:13">
      <c r="A55" s="35"/>
      <c r="B55" s="35"/>
      <c r="C55" s="36"/>
      <c r="D55" s="35"/>
      <c r="E55" s="31"/>
      <c r="F55" s="5" t="s">
        <v>450</v>
      </c>
      <c r="G55" s="5" t="s">
        <v>554</v>
      </c>
      <c r="H55" s="5" t="s">
        <v>555</v>
      </c>
      <c r="I55" s="5" t="s">
        <v>556</v>
      </c>
      <c r="J55" s="5"/>
      <c r="K55" s="5" t="s">
        <v>464</v>
      </c>
      <c r="L55" s="5" t="s">
        <v>457</v>
      </c>
      <c r="M55" s="5"/>
    </row>
    <row r="56" ht="43.1" customHeight="1" spans="1:13">
      <c r="A56" s="35"/>
      <c r="B56" s="35"/>
      <c r="C56" s="36"/>
      <c r="D56" s="35"/>
      <c r="E56" s="31"/>
      <c r="F56" s="5" t="s">
        <v>440</v>
      </c>
      <c r="G56" s="5" t="s">
        <v>557</v>
      </c>
      <c r="H56" s="5" t="s">
        <v>558</v>
      </c>
      <c r="I56" s="5" t="s">
        <v>559</v>
      </c>
      <c r="J56" s="5"/>
      <c r="K56" s="5" t="s">
        <v>474</v>
      </c>
      <c r="L56" s="5" t="s">
        <v>445</v>
      </c>
      <c r="M56" s="5"/>
    </row>
    <row r="57" ht="43.1" customHeight="1" spans="1:13">
      <c r="A57" s="35"/>
      <c r="B57" s="35"/>
      <c r="C57" s="36"/>
      <c r="D57" s="35"/>
      <c r="E57" s="31"/>
      <c r="F57" s="5"/>
      <c r="G57" s="5" t="s">
        <v>560</v>
      </c>
      <c r="H57" s="5" t="s">
        <v>442</v>
      </c>
      <c r="I57" s="5" t="s">
        <v>561</v>
      </c>
      <c r="J57" s="5"/>
      <c r="K57" s="5" t="s">
        <v>444</v>
      </c>
      <c r="L57" s="5" t="s">
        <v>445</v>
      </c>
      <c r="M57" s="5"/>
    </row>
    <row r="58" ht="43.1" customHeight="1" spans="1:13">
      <c r="A58" s="35"/>
      <c r="B58" s="35"/>
      <c r="C58" s="36"/>
      <c r="D58" s="35"/>
      <c r="E58" s="31"/>
      <c r="F58" s="5"/>
      <c r="G58" s="5" t="s">
        <v>562</v>
      </c>
      <c r="H58" s="5" t="s">
        <v>563</v>
      </c>
      <c r="I58" s="5" t="s">
        <v>564</v>
      </c>
      <c r="J58" s="5"/>
      <c r="K58" s="5" t="s">
        <v>479</v>
      </c>
      <c r="L58" s="5" t="s">
        <v>445</v>
      </c>
      <c r="M58" s="5"/>
    </row>
    <row r="59" ht="43.1" customHeight="1" spans="1:13">
      <c r="A59" s="35"/>
      <c r="B59" s="35"/>
      <c r="C59" s="36"/>
      <c r="D59" s="35"/>
      <c r="E59" s="31"/>
      <c r="F59" s="5"/>
      <c r="G59" s="5" t="s">
        <v>565</v>
      </c>
      <c r="H59" s="5" t="s">
        <v>566</v>
      </c>
      <c r="I59" s="5" t="s">
        <v>567</v>
      </c>
      <c r="J59" s="5"/>
      <c r="K59" s="5" t="s">
        <v>474</v>
      </c>
      <c r="L59" s="5" t="s">
        <v>445</v>
      </c>
      <c r="M59" s="5"/>
    </row>
    <row r="60" ht="43.1" customHeight="1" spans="1:13">
      <c r="A60" s="35"/>
      <c r="B60" s="35"/>
      <c r="C60" s="36"/>
      <c r="D60" s="35"/>
      <c r="E60" s="31" t="s">
        <v>482</v>
      </c>
      <c r="F60" s="5" t="s">
        <v>483</v>
      </c>
      <c r="G60" s="5" t="s">
        <v>568</v>
      </c>
      <c r="H60" s="5" t="s">
        <v>500</v>
      </c>
      <c r="I60" s="5"/>
      <c r="J60" s="5"/>
      <c r="K60" s="5" t="s">
        <v>486</v>
      </c>
      <c r="L60" s="5" t="s">
        <v>445</v>
      </c>
      <c r="M60" s="5"/>
    </row>
    <row r="61" ht="43.1" customHeight="1" spans="1:13">
      <c r="A61" s="37"/>
      <c r="B61" s="37"/>
      <c r="C61" s="38"/>
      <c r="D61" s="37"/>
      <c r="E61" s="31" t="s">
        <v>451</v>
      </c>
      <c r="F61" s="5" t="s">
        <v>452</v>
      </c>
      <c r="G61" s="5" t="s">
        <v>533</v>
      </c>
      <c r="H61" s="5" t="s">
        <v>569</v>
      </c>
      <c r="I61" s="5" t="s">
        <v>556</v>
      </c>
      <c r="J61" s="5"/>
      <c r="K61" s="5"/>
      <c r="L61" s="5" t="s">
        <v>457</v>
      </c>
      <c r="M61" s="5"/>
    </row>
    <row r="62" ht="43.1" customHeight="1" spans="1:13">
      <c r="A62" s="5" t="s">
        <v>154</v>
      </c>
      <c r="B62" s="5" t="s">
        <v>570</v>
      </c>
      <c r="C62" s="6">
        <v>104.8</v>
      </c>
      <c r="D62" s="5" t="s">
        <v>571</v>
      </c>
      <c r="E62" s="31" t="s">
        <v>482</v>
      </c>
      <c r="F62" s="5" t="s">
        <v>483</v>
      </c>
      <c r="G62" s="5" t="s">
        <v>572</v>
      </c>
      <c r="H62" s="5" t="s">
        <v>573</v>
      </c>
      <c r="I62" s="5" t="s">
        <v>574</v>
      </c>
      <c r="J62" s="5"/>
      <c r="K62" s="5" t="s">
        <v>486</v>
      </c>
      <c r="L62" s="5" t="s">
        <v>445</v>
      </c>
      <c r="M62" s="5"/>
    </row>
    <row r="63" ht="43.1" customHeight="1" spans="1:13">
      <c r="A63" s="5"/>
      <c r="B63" s="5"/>
      <c r="C63" s="6"/>
      <c r="D63" s="5"/>
      <c r="E63" s="31"/>
      <c r="F63" s="5" t="s">
        <v>483</v>
      </c>
      <c r="G63" s="5" t="s">
        <v>575</v>
      </c>
      <c r="H63" s="5" t="s">
        <v>500</v>
      </c>
      <c r="I63" s="5" t="s">
        <v>576</v>
      </c>
      <c r="J63" s="5"/>
      <c r="K63" s="5" t="s">
        <v>486</v>
      </c>
      <c r="L63" s="5" t="s">
        <v>445</v>
      </c>
      <c r="M63" s="5"/>
    </row>
    <row r="64" ht="43.1" customHeight="1" spans="1:13">
      <c r="A64" s="5"/>
      <c r="B64" s="5"/>
      <c r="C64" s="6"/>
      <c r="D64" s="5"/>
      <c r="E64" s="31" t="s">
        <v>439</v>
      </c>
      <c r="F64" s="5" t="s">
        <v>440</v>
      </c>
      <c r="G64" s="5" t="s">
        <v>577</v>
      </c>
      <c r="H64" s="5" t="s">
        <v>578</v>
      </c>
      <c r="I64" s="5" t="s">
        <v>579</v>
      </c>
      <c r="J64" s="5"/>
      <c r="K64" s="5" t="s">
        <v>444</v>
      </c>
      <c r="L64" s="5" t="s">
        <v>445</v>
      </c>
      <c r="M64" s="5"/>
    </row>
    <row r="65" ht="43.1" customHeight="1" spans="1:13">
      <c r="A65" s="5"/>
      <c r="B65" s="5"/>
      <c r="C65" s="6"/>
      <c r="D65" s="5"/>
      <c r="E65" s="31"/>
      <c r="F65" s="5" t="s">
        <v>440</v>
      </c>
      <c r="G65" s="5" t="s">
        <v>580</v>
      </c>
      <c r="H65" s="5" t="s">
        <v>581</v>
      </c>
      <c r="I65" s="5" t="s">
        <v>582</v>
      </c>
      <c r="J65" s="5"/>
      <c r="K65" s="5" t="s">
        <v>583</v>
      </c>
      <c r="L65" s="5" t="s">
        <v>445</v>
      </c>
      <c r="M65" s="5"/>
    </row>
    <row r="66" ht="43.1" customHeight="1" spans="1:13">
      <c r="A66" s="5"/>
      <c r="B66" s="5"/>
      <c r="C66" s="6"/>
      <c r="D66" s="5"/>
      <c r="E66" s="31"/>
      <c r="F66" s="5" t="s">
        <v>440</v>
      </c>
      <c r="G66" s="5" t="s">
        <v>584</v>
      </c>
      <c r="H66" s="5" t="s">
        <v>478</v>
      </c>
      <c r="I66" s="5" t="s">
        <v>585</v>
      </c>
      <c r="J66" s="5"/>
      <c r="K66" s="5" t="s">
        <v>479</v>
      </c>
      <c r="L66" s="5" t="s">
        <v>445</v>
      </c>
      <c r="M66" s="5"/>
    </row>
    <row r="67" ht="43.1" customHeight="1" spans="1:13">
      <c r="A67" s="5"/>
      <c r="B67" s="5"/>
      <c r="C67" s="6"/>
      <c r="D67" s="5"/>
      <c r="E67" s="31"/>
      <c r="F67" s="5" t="s">
        <v>440</v>
      </c>
      <c r="G67" s="5" t="s">
        <v>586</v>
      </c>
      <c r="H67" s="5" t="s">
        <v>469</v>
      </c>
      <c r="I67" s="5" t="s">
        <v>587</v>
      </c>
      <c r="J67" s="5"/>
      <c r="K67" s="5" t="s">
        <v>444</v>
      </c>
      <c r="L67" s="5" t="s">
        <v>445</v>
      </c>
      <c r="M67" s="5"/>
    </row>
    <row r="68" ht="43.1" customHeight="1" spans="1:13">
      <c r="A68" s="5"/>
      <c r="B68" s="5"/>
      <c r="C68" s="6"/>
      <c r="D68" s="5"/>
      <c r="E68" s="31"/>
      <c r="F68" s="5" t="s">
        <v>450</v>
      </c>
      <c r="G68" s="5" t="s">
        <v>588</v>
      </c>
      <c r="H68" s="5" t="s">
        <v>589</v>
      </c>
      <c r="I68" s="5" t="s">
        <v>590</v>
      </c>
      <c r="J68" s="5"/>
      <c r="K68" s="5"/>
      <c r="L68" s="5" t="s">
        <v>457</v>
      </c>
      <c r="M68" s="5"/>
    </row>
    <row r="69" ht="72" customHeight="1" spans="1:13">
      <c r="A69" s="5"/>
      <c r="B69" s="5"/>
      <c r="C69" s="6"/>
      <c r="D69" s="5"/>
      <c r="E69" s="31"/>
      <c r="F69" s="5" t="s">
        <v>450</v>
      </c>
      <c r="G69" s="5" t="s">
        <v>591</v>
      </c>
      <c r="H69" s="5" t="s">
        <v>592</v>
      </c>
      <c r="I69" s="5" t="s">
        <v>593</v>
      </c>
      <c r="J69" s="5"/>
      <c r="K69" s="5"/>
      <c r="L69" s="5" t="s">
        <v>457</v>
      </c>
      <c r="M69" s="5"/>
    </row>
    <row r="70" ht="43.1" customHeight="1" spans="1:13">
      <c r="A70" s="5"/>
      <c r="B70" s="5"/>
      <c r="C70" s="6"/>
      <c r="D70" s="5"/>
      <c r="E70" s="31"/>
      <c r="F70" s="5" t="s">
        <v>450</v>
      </c>
      <c r="G70" s="5" t="s">
        <v>594</v>
      </c>
      <c r="H70" s="5" t="s">
        <v>595</v>
      </c>
      <c r="I70" s="5" t="s">
        <v>596</v>
      </c>
      <c r="J70" s="5"/>
      <c r="K70" s="5"/>
      <c r="L70" s="5" t="s">
        <v>457</v>
      </c>
      <c r="M70" s="5"/>
    </row>
    <row r="71" ht="43.1" customHeight="1" spans="1:13">
      <c r="A71" s="5"/>
      <c r="B71" s="5"/>
      <c r="C71" s="6"/>
      <c r="D71" s="5"/>
      <c r="E71" s="31"/>
      <c r="F71" s="5" t="s">
        <v>450</v>
      </c>
      <c r="G71" s="5" t="s">
        <v>597</v>
      </c>
      <c r="H71" s="5" t="s">
        <v>466</v>
      </c>
      <c r="I71" s="5" t="s">
        <v>598</v>
      </c>
      <c r="J71" s="5"/>
      <c r="K71" s="5"/>
      <c r="L71" s="5" t="s">
        <v>457</v>
      </c>
      <c r="M71" s="5"/>
    </row>
    <row r="72" ht="43.1" customHeight="1" spans="1:13">
      <c r="A72" s="5"/>
      <c r="B72" s="5"/>
      <c r="C72" s="6"/>
      <c r="D72" s="5"/>
      <c r="E72" s="31"/>
      <c r="F72" s="5" t="s">
        <v>450</v>
      </c>
      <c r="G72" s="5" t="s">
        <v>599</v>
      </c>
      <c r="H72" s="5" t="s">
        <v>600</v>
      </c>
      <c r="I72" s="5" t="s">
        <v>601</v>
      </c>
      <c r="J72" s="5"/>
      <c r="K72" s="5"/>
      <c r="L72" s="5" t="s">
        <v>457</v>
      </c>
      <c r="M72" s="5"/>
    </row>
    <row r="73" ht="43.1" customHeight="1" spans="1:13">
      <c r="A73" s="5"/>
      <c r="B73" s="5"/>
      <c r="C73" s="6"/>
      <c r="D73" s="5"/>
      <c r="E73" s="31"/>
      <c r="F73" s="5" t="s">
        <v>450</v>
      </c>
      <c r="G73" s="5" t="s">
        <v>602</v>
      </c>
      <c r="H73" s="5" t="s">
        <v>603</v>
      </c>
      <c r="I73" s="5" t="s">
        <v>604</v>
      </c>
      <c r="J73" s="5"/>
      <c r="K73" s="5"/>
      <c r="L73" s="5" t="s">
        <v>457</v>
      </c>
      <c r="M73" s="5"/>
    </row>
    <row r="74" ht="43.1" customHeight="1" spans="1:13">
      <c r="A74" s="5"/>
      <c r="B74" s="5"/>
      <c r="C74" s="6"/>
      <c r="D74" s="5"/>
      <c r="E74" s="31"/>
      <c r="F74" s="5" t="s">
        <v>481</v>
      </c>
      <c r="G74" s="5"/>
      <c r="H74" s="5"/>
      <c r="I74" s="5"/>
      <c r="J74" s="5"/>
      <c r="K74" s="5"/>
      <c r="L74" s="5"/>
      <c r="M74" s="5"/>
    </row>
    <row r="75" ht="43.1" customHeight="1" spans="1:13">
      <c r="A75" s="5"/>
      <c r="B75" s="5"/>
      <c r="C75" s="6"/>
      <c r="D75" s="5"/>
      <c r="E75" s="31" t="s">
        <v>458</v>
      </c>
      <c r="F75" s="5" t="s">
        <v>459</v>
      </c>
      <c r="G75" s="5"/>
      <c r="H75" s="5"/>
      <c r="I75" s="5"/>
      <c r="J75" s="5"/>
      <c r="K75" s="5"/>
      <c r="L75" s="5"/>
      <c r="M75" s="5"/>
    </row>
  </sheetData>
  <mergeCells count="56">
    <mergeCell ref="C2:M2"/>
    <mergeCell ref="A3:K3"/>
    <mergeCell ref="L3:M3"/>
    <mergeCell ref="E4:M4"/>
    <mergeCell ref="A4:A5"/>
    <mergeCell ref="A7:A12"/>
    <mergeCell ref="A13:A21"/>
    <mergeCell ref="A22:A27"/>
    <mergeCell ref="A28:A35"/>
    <mergeCell ref="A36:A44"/>
    <mergeCell ref="A45:A51"/>
    <mergeCell ref="A52:A61"/>
    <mergeCell ref="A62:A75"/>
    <mergeCell ref="B4:B5"/>
    <mergeCell ref="B7:B12"/>
    <mergeCell ref="B13:B21"/>
    <mergeCell ref="B22:B27"/>
    <mergeCell ref="B28:B35"/>
    <mergeCell ref="B36:B44"/>
    <mergeCell ref="B45:B51"/>
    <mergeCell ref="B52:B61"/>
    <mergeCell ref="B62:B75"/>
    <mergeCell ref="C4:C5"/>
    <mergeCell ref="C7:C12"/>
    <mergeCell ref="C13:C21"/>
    <mergeCell ref="C22:C27"/>
    <mergeCell ref="C28:C35"/>
    <mergeCell ref="C36:C44"/>
    <mergeCell ref="C45:C51"/>
    <mergeCell ref="C52:C61"/>
    <mergeCell ref="C62:C75"/>
    <mergeCell ref="D4:D5"/>
    <mergeCell ref="D7:D12"/>
    <mergeCell ref="D13:D21"/>
    <mergeCell ref="D22:D27"/>
    <mergeCell ref="D28:D35"/>
    <mergeCell ref="D36:D44"/>
    <mergeCell ref="D45:D51"/>
    <mergeCell ref="D52:D61"/>
    <mergeCell ref="D62:D75"/>
    <mergeCell ref="E7:E9"/>
    <mergeCell ref="E10:E11"/>
    <mergeCell ref="E15:E20"/>
    <mergeCell ref="E23:E25"/>
    <mergeCell ref="E29:E31"/>
    <mergeCell ref="E32:E35"/>
    <mergeCell ref="E36:E41"/>
    <mergeCell ref="E47:E50"/>
    <mergeCell ref="E54:E59"/>
    <mergeCell ref="E62:E63"/>
    <mergeCell ref="E64:E74"/>
    <mergeCell ref="F16:F19"/>
    <mergeCell ref="F32:F33"/>
    <mergeCell ref="F38:F41"/>
    <mergeCell ref="F47:F48"/>
    <mergeCell ref="F56:F59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pane ySplit="7" topLeftCell="A17" activePane="bottomLeft" state="frozen"/>
      <selection/>
      <selection pane="bottomLeft" activeCell="F8" sqref="F8:F19"/>
    </sheetView>
  </sheetViews>
  <sheetFormatPr defaultColWidth="10" defaultRowHeight="13.5"/>
  <cols>
    <col min="1" max="1" width="6.375" customWidth="1"/>
    <col min="2" max="2" width="16.6916666666667" customWidth="1"/>
    <col min="3" max="3" width="9.09166666666667" customWidth="1"/>
    <col min="4" max="4" width="6.24166666666667" customWidth="1"/>
    <col min="5" max="5" width="5.96666666666667" customWidth="1"/>
    <col min="6" max="6" width="6.24166666666667" customWidth="1"/>
    <col min="7" max="7" width="6.50833333333333" customWidth="1"/>
    <col min="8" max="8" width="5.96666666666667" customWidth="1"/>
    <col min="9" max="9" width="6.50833333333333" customWidth="1"/>
    <col min="10" max="10" width="25.2416666666667" customWidth="1"/>
    <col min="11" max="11" width="6.50833333333333" customWidth="1"/>
    <col min="12" max="12" width="12.2083333333333" customWidth="1"/>
    <col min="13" max="13" width="8.275" customWidth="1"/>
    <col min="14" max="14" width="8.14166666666667" customWidth="1"/>
    <col min="15" max="15" width="7.875" customWidth="1"/>
    <col min="16" max="16" width="6.24166666666667" customWidth="1"/>
    <col min="17" max="17" width="18.8666666666667" customWidth="1"/>
    <col min="18" max="18" width="25.9166666666667" customWidth="1"/>
    <col min="19" max="19" width="11.4" customWidth="1"/>
    <col min="20" max="20" width="9.76666666666667" customWidth="1"/>
  </cols>
  <sheetData>
    <row r="1" ht="16.35" customHeight="1" spans="19:19">
      <c r="S1" s="3" t="s">
        <v>605</v>
      </c>
    </row>
    <row r="2" ht="42.25" customHeight="1" spans="1:19">
      <c r="A2" s="1" t="s">
        <v>606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607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18" t="s">
        <v>32</v>
      </c>
      <c r="R4" s="18"/>
      <c r="S4" s="18"/>
    </row>
    <row r="5" ht="18.1" customHeight="1" spans="1:19">
      <c r="A5" s="4" t="s">
        <v>382</v>
      </c>
      <c r="B5" s="4" t="s">
        <v>383</v>
      </c>
      <c r="C5" s="4" t="s">
        <v>608</v>
      </c>
      <c r="D5" s="4"/>
      <c r="E5" s="4"/>
      <c r="F5" s="4"/>
      <c r="G5" s="4"/>
      <c r="H5" s="4"/>
      <c r="I5" s="4"/>
      <c r="J5" s="4" t="s">
        <v>609</v>
      </c>
      <c r="K5" s="4" t="s">
        <v>610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425</v>
      </c>
      <c r="D6" s="4" t="s">
        <v>611</v>
      </c>
      <c r="E6" s="4"/>
      <c r="F6" s="4"/>
      <c r="G6" s="4"/>
      <c r="H6" s="4" t="s">
        <v>612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613</v>
      </c>
      <c r="F7" s="4" t="s">
        <v>143</v>
      </c>
      <c r="G7" s="4" t="s">
        <v>614</v>
      </c>
      <c r="H7" s="4" t="s">
        <v>160</v>
      </c>
      <c r="I7" s="4" t="s">
        <v>161</v>
      </c>
      <c r="J7" s="4"/>
      <c r="K7" s="4" t="s">
        <v>428</v>
      </c>
      <c r="L7" s="4" t="s">
        <v>429</v>
      </c>
      <c r="M7" s="4" t="s">
        <v>430</v>
      </c>
      <c r="N7" s="4" t="s">
        <v>435</v>
      </c>
      <c r="O7" s="4" t="s">
        <v>431</v>
      </c>
      <c r="P7" s="4" t="s">
        <v>615</v>
      </c>
      <c r="Q7" s="4" t="s">
        <v>616</v>
      </c>
      <c r="R7" s="4" t="s">
        <v>617</v>
      </c>
      <c r="S7" s="4" t="s">
        <v>436</v>
      </c>
    </row>
    <row r="8" ht="30" customHeight="1" spans="1:19">
      <c r="A8" s="5" t="s">
        <v>2</v>
      </c>
      <c r="B8" s="5" t="s">
        <v>4</v>
      </c>
      <c r="C8" s="6">
        <v>414.90646</v>
      </c>
      <c r="D8" s="6">
        <v>414.90646</v>
      </c>
      <c r="E8" s="6"/>
      <c r="F8" s="6"/>
      <c r="G8" s="6"/>
      <c r="H8" s="6">
        <v>175.10646</v>
      </c>
      <c r="I8" s="6">
        <v>239.8</v>
      </c>
      <c r="J8" s="5" t="s">
        <v>618</v>
      </c>
      <c r="K8" s="9" t="s">
        <v>439</v>
      </c>
      <c r="L8" s="9" t="s">
        <v>619</v>
      </c>
      <c r="M8" s="5" t="s">
        <v>620</v>
      </c>
      <c r="N8" s="10" t="s">
        <v>445</v>
      </c>
      <c r="O8" s="5" t="s">
        <v>621</v>
      </c>
      <c r="P8" s="5" t="s">
        <v>444</v>
      </c>
      <c r="Q8" s="5" t="s">
        <v>622</v>
      </c>
      <c r="R8" s="5"/>
      <c r="S8" s="5"/>
    </row>
    <row r="9" ht="30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9"/>
      <c r="L9" s="9" t="s">
        <v>619</v>
      </c>
      <c r="M9" s="5" t="s">
        <v>441</v>
      </c>
      <c r="N9" s="10" t="s">
        <v>445</v>
      </c>
      <c r="O9" s="5" t="s">
        <v>442</v>
      </c>
      <c r="P9" s="5" t="s">
        <v>444</v>
      </c>
      <c r="Q9" s="5" t="s">
        <v>443</v>
      </c>
      <c r="R9" s="5"/>
      <c r="S9" s="5"/>
    </row>
    <row r="10" ht="30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9"/>
      <c r="L10" s="9" t="s">
        <v>619</v>
      </c>
      <c r="M10" s="5" t="s">
        <v>584</v>
      </c>
      <c r="N10" s="10" t="s">
        <v>445</v>
      </c>
      <c r="O10" s="5" t="s">
        <v>478</v>
      </c>
      <c r="P10" s="5" t="s">
        <v>479</v>
      </c>
      <c r="Q10" s="5" t="s">
        <v>585</v>
      </c>
      <c r="R10" s="5"/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9"/>
      <c r="L11" s="9" t="s">
        <v>623</v>
      </c>
      <c r="M11" s="5" t="s">
        <v>588</v>
      </c>
      <c r="N11" s="11" t="s">
        <v>457</v>
      </c>
      <c r="O11" s="5" t="s">
        <v>589</v>
      </c>
      <c r="P11" s="5"/>
      <c r="Q11" s="5" t="s">
        <v>590</v>
      </c>
      <c r="R11" s="5"/>
      <c r="S11" s="5"/>
    </row>
    <row r="12" ht="18.9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9"/>
      <c r="L12" s="9" t="s">
        <v>623</v>
      </c>
      <c r="M12" s="5" t="s">
        <v>597</v>
      </c>
      <c r="N12" s="11" t="s">
        <v>457</v>
      </c>
      <c r="O12" s="5" t="s">
        <v>466</v>
      </c>
      <c r="P12" s="5"/>
      <c r="Q12" s="5" t="s">
        <v>598</v>
      </c>
      <c r="R12" s="5"/>
      <c r="S12" s="5"/>
    </row>
    <row r="13" ht="19.5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9"/>
      <c r="L13" s="9" t="s">
        <v>623</v>
      </c>
      <c r="M13" s="5" t="s">
        <v>594</v>
      </c>
      <c r="N13" s="11" t="s">
        <v>457</v>
      </c>
      <c r="O13" s="5" t="s">
        <v>595</v>
      </c>
      <c r="Q13" s="5" t="s">
        <v>596</v>
      </c>
      <c r="R13" s="5"/>
      <c r="S13" s="5"/>
    </row>
    <row r="14" ht="18.9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9"/>
      <c r="L14" s="9" t="s">
        <v>624</v>
      </c>
      <c r="M14" s="5" t="s">
        <v>492</v>
      </c>
      <c r="N14" s="11" t="s">
        <v>457</v>
      </c>
      <c r="O14" s="5" t="s">
        <v>455</v>
      </c>
      <c r="P14" s="5"/>
      <c r="Q14" s="5" t="s">
        <v>493</v>
      </c>
      <c r="R14" s="5"/>
      <c r="S14" s="5"/>
    </row>
    <row r="15" ht="18.1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9" t="s">
        <v>625</v>
      </c>
      <c r="L15" s="9" t="s">
        <v>452</v>
      </c>
      <c r="M15" s="5" t="s">
        <v>489</v>
      </c>
      <c r="N15" s="11" t="s">
        <v>457</v>
      </c>
      <c r="O15" s="5" t="s">
        <v>490</v>
      </c>
      <c r="P15" s="5"/>
      <c r="Q15" s="5" t="s">
        <v>491</v>
      </c>
      <c r="R15" s="5"/>
      <c r="S15" s="5"/>
    </row>
    <row r="16" ht="19.5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9"/>
      <c r="L16" s="9" t="s">
        <v>452</v>
      </c>
      <c r="M16" s="5" t="s">
        <v>465</v>
      </c>
      <c r="N16" s="11" t="s">
        <v>457</v>
      </c>
      <c r="O16" s="5" t="s">
        <v>466</v>
      </c>
      <c r="P16" s="5"/>
      <c r="Q16" s="5" t="s">
        <v>467</v>
      </c>
      <c r="R16" s="5"/>
      <c r="S16" s="5"/>
    </row>
    <row r="17" ht="19.55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9"/>
      <c r="L17" s="9" t="s">
        <v>626</v>
      </c>
      <c r="M17" s="5"/>
      <c r="N17" s="5"/>
      <c r="O17" s="5"/>
      <c r="P17" s="5"/>
      <c r="Q17" s="5"/>
      <c r="R17" s="5"/>
      <c r="S17" s="5"/>
    </row>
    <row r="18" ht="19.55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9"/>
      <c r="L18" s="9" t="s">
        <v>627</v>
      </c>
      <c r="M18" s="5"/>
      <c r="N18" s="5"/>
      <c r="O18" s="5"/>
      <c r="P18" s="5"/>
      <c r="Q18" s="5"/>
      <c r="R18" s="5"/>
      <c r="S18" s="5"/>
    </row>
    <row r="19" ht="19.8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9" t="s">
        <v>458</v>
      </c>
      <c r="L19" s="9" t="s">
        <v>459</v>
      </c>
      <c r="M19" s="5"/>
      <c r="N19" s="5"/>
      <c r="O19" s="5"/>
      <c r="P19" s="5"/>
      <c r="Q19" s="5"/>
      <c r="R19" s="5"/>
      <c r="S19" s="19"/>
    </row>
    <row r="20" ht="16.35" customHeight="1" spans="1:19">
      <c r="A20" s="7">
        <v>1008001</v>
      </c>
      <c r="B20" s="7" t="s">
        <v>4</v>
      </c>
      <c r="C20" s="8">
        <v>424.26</v>
      </c>
      <c r="D20" s="8">
        <v>424.26</v>
      </c>
      <c r="E20" s="8"/>
      <c r="F20" s="8"/>
      <c r="G20" s="8"/>
      <c r="H20" s="8">
        <v>294.26</v>
      </c>
      <c r="I20" s="8">
        <v>130</v>
      </c>
      <c r="J20" s="7" t="s">
        <v>628</v>
      </c>
      <c r="K20" s="12" t="s">
        <v>439</v>
      </c>
      <c r="L20" s="13" t="s">
        <v>629</v>
      </c>
      <c r="M20" s="13" t="s">
        <v>630</v>
      </c>
      <c r="N20" s="14" t="s">
        <v>445</v>
      </c>
      <c r="O20" s="13" t="s">
        <v>631</v>
      </c>
      <c r="P20" s="13" t="s">
        <v>449</v>
      </c>
      <c r="Q20" s="20" t="s">
        <v>632</v>
      </c>
      <c r="R20" s="21"/>
      <c r="S20" s="22"/>
    </row>
    <row r="21" ht="16.35" customHeight="1" spans="1:19">
      <c r="A21" s="7"/>
      <c r="B21" s="7"/>
      <c r="C21" s="8"/>
      <c r="D21" s="8"/>
      <c r="E21" s="8"/>
      <c r="F21" s="8"/>
      <c r="G21" s="8"/>
      <c r="H21" s="8"/>
      <c r="I21" s="8"/>
      <c r="J21" s="7"/>
      <c r="K21" s="12"/>
      <c r="L21" s="13" t="s">
        <v>629</v>
      </c>
      <c r="M21" s="13" t="s">
        <v>633</v>
      </c>
      <c r="N21" s="14" t="s">
        <v>445</v>
      </c>
      <c r="O21" s="13" t="s">
        <v>543</v>
      </c>
      <c r="P21" s="13" t="s">
        <v>479</v>
      </c>
      <c r="Q21" s="20" t="s">
        <v>544</v>
      </c>
      <c r="R21" s="21"/>
      <c r="S21" s="22"/>
    </row>
    <row r="22" ht="16.35" customHeight="1" spans="1:19">
      <c r="A22" s="7"/>
      <c r="B22" s="7"/>
      <c r="C22" s="8"/>
      <c r="D22" s="8"/>
      <c r="E22" s="8"/>
      <c r="F22" s="8"/>
      <c r="G22" s="8"/>
      <c r="H22" s="8"/>
      <c r="I22" s="8"/>
      <c r="J22" s="7"/>
      <c r="K22" s="12"/>
      <c r="L22" s="13" t="s">
        <v>629</v>
      </c>
      <c r="M22" s="13" t="s">
        <v>540</v>
      </c>
      <c r="N22" s="14" t="s">
        <v>445</v>
      </c>
      <c r="O22" s="13" t="s">
        <v>634</v>
      </c>
      <c r="P22" s="13" t="s">
        <v>474</v>
      </c>
      <c r="Q22" s="20" t="s">
        <v>635</v>
      </c>
      <c r="R22" s="21"/>
      <c r="S22" s="22"/>
    </row>
    <row r="23" ht="16.35" customHeight="1" spans="1:19">
      <c r="A23" s="7"/>
      <c r="B23" s="7"/>
      <c r="C23" s="8"/>
      <c r="D23" s="8"/>
      <c r="E23" s="8"/>
      <c r="F23" s="8"/>
      <c r="G23" s="8"/>
      <c r="H23" s="8"/>
      <c r="I23" s="8"/>
      <c r="J23" s="7"/>
      <c r="K23" s="12"/>
      <c r="L23" s="13" t="s">
        <v>629</v>
      </c>
      <c r="M23" s="13" t="s">
        <v>475</v>
      </c>
      <c r="N23" s="14" t="s">
        <v>445</v>
      </c>
      <c r="O23" s="13" t="s">
        <v>636</v>
      </c>
      <c r="P23" s="13" t="s">
        <v>474</v>
      </c>
      <c r="Q23" s="20" t="s">
        <v>637</v>
      </c>
      <c r="R23" s="21"/>
      <c r="S23" s="22"/>
    </row>
    <row r="24" ht="16.35" customHeight="1" spans="1:19">
      <c r="A24" s="7"/>
      <c r="B24" s="7"/>
      <c r="C24" s="8"/>
      <c r="D24" s="8"/>
      <c r="E24" s="8"/>
      <c r="F24" s="8"/>
      <c r="G24" s="8"/>
      <c r="H24" s="8"/>
      <c r="I24" s="8"/>
      <c r="J24" s="7"/>
      <c r="K24" s="12"/>
      <c r="L24" s="13" t="s">
        <v>629</v>
      </c>
      <c r="M24" s="13" t="s">
        <v>480</v>
      </c>
      <c r="N24" s="14" t="s">
        <v>445</v>
      </c>
      <c r="O24" s="13" t="s">
        <v>469</v>
      </c>
      <c r="P24" s="13" t="s">
        <v>444</v>
      </c>
      <c r="Q24" s="20" t="s">
        <v>638</v>
      </c>
      <c r="R24" s="21"/>
      <c r="S24" s="22"/>
    </row>
    <row r="25" ht="16.35" customHeight="1" spans="1:19">
      <c r="A25" s="7"/>
      <c r="B25" s="7"/>
      <c r="C25" s="8"/>
      <c r="D25" s="8"/>
      <c r="E25" s="8"/>
      <c r="F25" s="8"/>
      <c r="G25" s="8"/>
      <c r="H25" s="8"/>
      <c r="I25" s="8"/>
      <c r="J25" s="7"/>
      <c r="K25" s="12"/>
      <c r="L25" s="13" t="s">
        <v>639</v>
      </c>
      <c r="M25" s="13" t="s">
        <v>522</v>
      </c>
      <c r="N25" s="14" t="s">
        <v>445</v>
      </c>
      <c r="O25" s="15">
        <v>0.98</v>
      </c>
      <c r="P25" s="13" t="s">
        <v>640</v>
      </c>
      <c r="Q25" s="20" t="s">
        <v>641</v>
      </c>
      <c r="R25" s="21"/>
      <c r="S25" s="22"/>
    </row>
    <row r="26" ht="16.35" customHeight="1" spans="1:19">
      <c r="A26" s="7"/>
      <c r="B26" s="7"/>
      <c r="C26" s="8"/>
      <c r="D26" s="8"/>
      <c r="E26" s="8"/>
      <c r="F26" s="8"/>
      <c r="G26" s="8"/>
      <c r="H26" s="8"/>
      <c r="I26" s="8"/>
      <c r="J26" s="7"/>
      <c r="K26" s="12"/>
      <c r="L26" s="13" t="s">
        <v>639</v>
      </c>
      <c r="M26" s="13" t="s">
        <v>642</v>
      </c>
      <c r="N26" s="14" t="s">
        <v>457</v>
      </c>
      <c r="O26" s="13" t="s">
        <v>545</v>
      </c>
      <c r="P26" s="13"/>
      <c r="Q26" s="20" t="s">
        <v>643</v>
      </c>
      <c r="R26" s="21"/>
      <c r="S26" s="22"/>
    </row>
    <row r="27" ht="16.35" customHeight="1" spans="1:19">
      <c r="A27" s="7"/>
      <c r="B27" s="7"/>
      <c r="C27" s="8"/>
      <c r="D27" s="8"/>
      <c r="E27" s="8"/>
      <c r="F27" s="8"/>
      <c r="G27" s="8"/>
      <c r="H27" s="8"/>
      <c r="I27" s="8"/>
      <c r="J27" s="7"/>
      <c r="K27" s="12"/>
      <c r="L27" s="13" t="s">
        <v>639</v>
      </c>
      <c r="M27" s="13" t="s">
        <v>492</v>
      </c>
      <c r="N27" s="14" t="s">
        <v>457</v>
      </c>
      <c r="O27" s="13" t="s">
        <v>644</v>
      </c>
      <c r="P27" s="13"/>
      <c r="Q27" s="20" t="s">
        <v>645</v>
      </c>
      <c r="R27" s="21"/>
      <c r="S27" s="22"/>
    </row>
    <row r="28" ht="16.35" customHeight="1" spans="1:19">
      <c r="A28" s="7"/>
      <c r="B28" s="7"/>
      <c r="C28" s="8"/>
      <c r="D28" s="8"/>
      <c r="E28" s="8"/>
      <c r="F28" s="8"/>
      <c r="G28" s="8"/>
      <c r="H28" s="8"/>
      <c r="I28" s="8"/>
      <c r="J28" s="7"/>
      <c r="K28" s="16" t="s">
        <v>451</v>
      </c>
      <c r="L28" s="17" t="s">
        <v>646</v>
      </c>
      <c r="M28" s="13" t="s">
        <v>647</v>
      </c>
      <c r="N28" s="14" t="s">
        <v>457</v>
      </c>
      <c r="O28" s="13" t="s">
        <v>648</v>
      </c>
      <c r="P28" s="13"/>
      <c r="Q28" s="20" t="s">
        <v>649</v>
      </c>
      <c r="R28" s="21"/>
      <c r="S28" s="22"/>
    </row>
    <row r="29" ht="16.35" customHeight="1" spans="1:19">
      <c r="A29" s="7"/>
      <c r="B29" s="7"/>
      <c r="C29" s="8"/>
      <c r="D29" s="8"/>
      <c r="E29" s="8"/>
      <c r="F29" s="8"/>
      <c r="G29" s="8"/>
      <c r="H29" s="8"/>
      <c r="I29" s="8"/>
      <c r="J29" s="7"/>
      <c r="K29" s="16"/>
      <c r="L29" s="17" t="s">
        <v>505</v>
      </c>
      <c r="M29" s="13" t="s">
        <v>650</v>
      </c>
      <c r="N29" s="14" t="s">
        <v>445</v>
      </c>
      <c r="O29" s="15">
        <v>0.98</v>
      </c>
      <c r="P29" s="13" t="s">
        <v>640</v>
      </c>
      <c r="Q29" s="20" t="s">
        <v>651</v>
      </c>
      <c r="R29" s="23"/>
      <c r="S29" s="22"/>
    </row>
    <row r="30" ht="16.35" customHeight="1" spans="1:19">
      <c r="A30" s="7"/>
      <c r="B30" s="7"/>
      <c r="C30" s="8"/>
      <c r="D30" s="8"/>
      <c r="E30" s="8"/>
      <c r="F30" s="8"/>
      <c r="G30" s="8"/>
      <c r="H30" s="8"/>
      <c r="I30" s="8"/>
      <c r="J30" s="7"/>
      <c r="K30" s="16"/>
      <c r="L30" s="14" t="s">
        <v>652</v>
      </c>
      <c r="M30" s="14" t="s">
        <v>533</v>
      </c>
      <c r="N30" s="14" t="s">
        <v>457</v>
      </c>
      <c r="O30" s="13" t="s">
        <v>653</v>
      </c>
      <c r="P30" s="13"/>
      <c r="Q30" s="24" t="s">
        <v>654</v>
      </c>
      <c r="R30" s="25"/>
      <c r="S30" s="22"/>
    </row>
    <row r="31" ht="16.35" customHeight="1" spans="1:19">
      <c r="A31" s="7"/>
      <c r="B31" s="7"/>
      <c r="C31" s="8"/>
      <c r="D31" s="8"/>
      <c r="E31" s="8"/>
      <c r="F31" s="8"/>
      <c r="G31" s="8"/>
      <c r="H31" s="8"/>
      <c r="I31" s="8"/>
      <c r="J31" s="7"/>
      <c r="K31" s="16"/>
      <c r="L31" s="14" t="s">
        <v>652</v>
      </c>
      <c r="M31" s="14" t="s">
        <v>489</v>
      </c>
      <c r="N31" s="14" t="s">
        <v>457</v>
      </c>
      <c r="O31" s="13" t="s">
        <v>490</v>
      </c>
      <c r="P31" s="13"/>
      <c r="Q31" s="24" t="s">
        <v>655</v>
      </c>
      <c r="R31" s="25"/>
      <c r="S31" s="22"/>
    </row>
    <row r="32" ht="18" spans="1:19">
      <c r="A32" s="7"/>
      <c r="B32" s="7"/>
      <c r="C32" s="8"/>
      <c r="D32" s="8"/>
      <c r="E32" s="8"/>
      <c r="F32" s="8"/>
      <c r="G32" s="8"/>
      <c r="H32" s="8"/>
      <c r="I32" s="8"/>
      <c r="J32" s="7"/>
      <c r="K32" s="16"/>
      <c r="L32" s="14" t="s">
        <v>652</v>
      </c>
      <c r="M32" s="14" t="s">
        <v>465</v>
      </c>
      <c r="N32" s="14" t="s">
        <v>457</v>
      </c>
      <c r="O32" s="13" t="s">
        <v>466</v>
      </c>
      <c r="P32" s="13"/>
      <c r="Q32" s="24" t="s">
        <v>656</v>
      </c>
      <c r="R32" s="25"/>
      <c r="S32" s="22"/>
    </row>
    <row r="33" spans="1:19">
      <c r="A33" s="7"/>
      <c r="B33" s="7"/>
      <c r="C33" s="8"/>
      <c r="D33" s="8"/>
      <c r="E33" s="8"/>
      <c r="F33" s="8"/>
      <c r="G33" s="8"/>
      <c r="H33" s="8"/>
      <c r="I33" s="8"/>
      <c r="J33" s="7"/>
      <c r="K33" s="16"/>
      <c r="L33" s="14" t="s">
        <v>657</v>
      </c>
      <c r="M33" s="14" t="s">
        <v>572</v>
      </c>
      <c r="N33" s="14" t="s">
        <v>457</v>
      </c>
      <c r="O33" s="13" t="s">
        <v>658</v>
      </c>
      <c r="P33" s="13"/>
      <c r="Q33" s="24" t="s">
        <v>659</v>
      </c>
      <c r="R33" s="25"/>
      <c r="S33" s="22"/>
    </row>
  </sheetData>
  <mergeCells count="35">
    <mergeCell ref="A2:S2"/>
    <mergeCell ref="A3:S3"/>
    <mergeCell ref="Q4:S4"/>
    <mergeCell ref="C5:I5"/>
    <mergeCell ref="D6:G6"/>
    <mergeCell ref="H6:I6"/>
    <mergeCell ref="A5:A7"/>
    <mergeCell ref="A8:A19"/>
    <mergeCell ref="A20:A33"/>
    <mergeCell ref="B5:B7"/>
    <mergeCell ref="B8:B19"/>
    <mergeCell ref="B20:B33"/>
    <mergeCell ref="C6:C7"/>
    <mergeCell ref="C8:C19"/>
    <mergeCell ref="C20:C33"/>
    <mergeCell ref="D8:D19"/>
    <mergeCell ref="D20:D33"/>
    <mergeCell ref="E8:E19"/>
    <mergeCell ref="E20:E33"/>
    <mergeCell ref="F8:F19"/>
    <mergeCell ref="F20:F33"/>
    <mergeCell ref="G8:G19"/>
    <mergeCell ref="G20:G33"/>
    <mergeCell ref="H8:H19"/>
    <mergeCell ref="H20:H33"/>
    <mergeCell ref="I8:I19"/>
    <mergeCell ref="I20:I33"/>
    <mergeCell ref="J5:J7"/>
    <mergeCell ref="J8:J19"/>
    <mergeCell ref="J20:J33"/>
    <mergeCell ref="K8:K14"/>
    <mergeCell ref="K15:K18"/>
    <mergeCell ref="K20:K27"/>
    <mergeCell ref="K28:K33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20" zoomScaleNormal="120" topLeftCell="A13" workbookViewId="0">
      <selection activeCell="D25" sqref="D25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12.9" customHeight="1" spans="1:8">
      <c r="A1" s="3"/>
      <c r="H1" s="39" t="s">
        <v>30</v>
      </c>
    </row>
    <row r="2" ht="24.15" customHeight="1" spans="1:8">
      <c r="A2" s="81" t="s">
        <v>7</v>
      </c>
      <c r="B2" s="81"/>
      <c r="C2" s="81"/>
      <c r="D2" s="81"/>
      <c r="E2" s="81"/>
      <c r="F2" s="81"/>
      <c r="G2" s="81"/>
      <c r="H2" s="81"/>
    </row>
    <row r="3" ht="17.25" customHeight="1" spans="1:8">
      <c r="A3" s="27" t="s">
        <v>31</v>
      </c>
      <c r="B3" s="27"/>
      <c r="C3" s="27"/>
      <c r="D3" s="27"/>
      <c r="E3" s="27"/>
      <c r="F3" s="27"/>
      <c r="G3" s="18" t="s">
        <v>32</v>
      </c>
      <c r="H3" s="18"/>
    </row>
    <row r="4" ht="17.9" customHeight="1" spans="1:8">
      <c r="A4" s="28" t="s">
        <v>33</v>
      </c>
      <c r="B4" s="28"/>
      <c r="C4" s="28" t="s">
        <v>34</v>
      </c>
      <c r="D4" s="28"/>
      <c r="E4" s="28"/>
      <c r="F4" s="28"/>
      <c r="G4" s="28"/>
      <c r="H4" s="28"/>
    </row>
    <row r="5" ht="22.4" customHeight="1" spans="1:8">
      <c r="A5" s="28" t="s">
        <v>35</v>
      </c>
      <c r="B5" s="28" t="s">
        <v>36</v>
      </c>
      <c r="C5" s="28" t="s">
        <v>37</v>
      </c>
      <c r="D5" s="28" t="s">
        <v>36</v>
      </c>
      <c r="E5" s="28" t="s">
        <v>38</v>
      </c>
      <c r="F5" s="28" t="s">
        <v>36</v>
      </c>
      <c r="G5" s="28" t="s">
        <v>39</v>
      </c>
      <c r="H5" s="28" t="s">
        <v>36</v>
      </c>
    </row>
    <row r="6" ht="13.25" customHeight="1" spans="1:8">
      <c r="A6" s="31" t="s">
        <v>40</v>
      </c>
      <c r="B6" s="6">
        <v>414.90646</v>
      </c>
      <c r="C6" s="5" t="s">
        <v>41</v>
      </c>
      <c r="D6" s="44">
        <v>374.6029</v>
      </c>
      <c r="E6" s="31" t="s">
        <v>42</v>
      </c>
      <c r="F6" s="30">
        <v>175.10646</v>
      </c>
      <c r="G6" s="5" t="s">
        <v>43</v>
      </c>
      <c r="H6" s="6">
        <v>185.25666</v>
      </c>
    </row>
    <row r="7" ht="13.25" customHeight="1" spans="1:8">
      <c r="A7" s="5" t="s">
        <v>44</v>
      </c>
      <c r="B7" s="6">
        <v>414.90646</v>
      </c>
      <c r="C7" s="5" t="s">
        <v>45</v>
      </c>
      <c r="D7" s="44"/>
      <c r="E7" s="5" t="s">
        <v>46</v>
      </c>
      <c r="F7" s="6">
        <v>164.25666</v>
      </c>
      <c r="G7" s="5" t="s">
        <v>47</v>
      </c>
      <c r="H7" s="6">
        <v>229.6498</v>
      </c>
    </row>
    <row r="8" ht="13.25" customHeight="1" spans="1:8">
      <c r="A8" s="31" t="s">
        <v>48</v>
      </c>
      <c r="B8" s="6"/>
      <c r="C8" s="5" t="s">
        <v>49</v>
      </c>
      <c r="D8" s="44"/>
      <c r="E8" s="5" t="s">
        <v>50</v>
      </c>
      <c r="F8" s="6">
        <v>10.8498</v>
      </c>
      <c r="G8" s="5" t="s">
        <v>51</v>
      </c>
      <c r="H8" s="6"/>
    </row>
    <row r="9" ht="13.25" customHeight="1" spans="1:8">
      <c r="A9" s="5" t="s">
        <v>52</v>
      </c>
      <c r="B9" s="6"/>
      <c r="C9" s="5" t="s">
        <v>53</v>
      </c>
      <c r="D9" s="44"/>
      <c r="E9" s="5" t="s">
        <v>54</v>
      </c>
      <c r="F9" s="6"/>
      <c r="G9" s="5" t="s">
        <v>55</v>
      </c>
      <c r="H9" s="6"/>
    </row>
    <row r="10" ht="13.25" customHeight="1" spans="1:8">
      <c r="A10" s="5" t="s">
        <v>56</v>
      </c>
      <c r="B10" s="6"/>
      <c r="C10" s="5" t="s">
        <v>57</v>
      </c>
      <c r="D10" s="44"/>
      <c r="E10" s="31" t="s">
        <v>58</v>
      </c>
      <c r="F10" s="30">
        <v>239.8</v>
      </c>
      <c r="G10" s="5" t="s">
        <v>59</v>
      </c>
      <c r="H10" s="6"/>
    </row>
    <row r="11" ht="13.25" customHeight="1" spans="1:8">
      <c r="A11" s="5" t="s">
        <v>60</v>
      </c>
      <c r="B11" s="6"/>
      <c r="C11" s="5" t="s">
        <v>61</v>
      </c>
      <c r="D11" s="44"/>
      <c r="E11" s="5" t="s">
        <v>62</v>
      </c>
      <c r="F11" s="6">
        <v>21</v>
      </c>
      <c r="G11" s="5" t="s">
        <v>63</v>
      </c>
      <c r="H11" s="6"/>
    </row>
    <row r="12" ht="13.25" customHeight="1" spans="1:8">
      <c r="A12" s="5" t="s">
        <v>64</v>
      </c>
      <c r="B12" s="6"/>
      <c r="C12" s="5" t="s">
        <v>65</v>
      </c>
      <c r="D12" s="44"/>
      <c r="E12" s="5" t="s">
        <v>66</v>
      </c>
      <c r="F12" s="6">
        <v>218.8</v>
      </c>
      <c r="G12" s="5" t="s">
        <v>67</v>
      </c>
      <c r="H12" s="6"/>
    </row>
    <row r="13" ht="13.25" customHeight="1" spans="1:8">
      <c r="A13" s="5" t="s">
        <v>68</v>
      </c>
      <c r="B13" s="6"/>
      <c r="C13" s="5" t="s">
        <v>69</v>
      </c>
      <c r="D13" s="44">
        <v>19.3525</v>
      </c>
      <c r="E13" s="5" t="s">
        <v>70</v>
      </c>
      <c r="F13" s="6"/>
      <c r="G13" s="5" t="s">
        <v>71</v>
      </c>
      <c r="H13" s="6"/>
    </row>
    <row r="14" ht="13.25" customHeight="1" spans="1:8">
      <c r="A14" s="5" t="s">
        <v>72</v>
      </c>
      <c r="B14" s="6"/>
      <c r="C14" s="5" t="s">
        <v>73</v>
      </c>
      <c r="D14" s="44"/>
      <c r="E14" s="5" t="s">
        <v>74</v>
      </c>
      <c r="F14" s="6"/>
      <c r="G14" s="5" t="s">
        <v>75</v>
      </c>
      <c r="H14" s="6"/>
    </row>
    <row r="15" ht="13.25" customHeight="1" spans="1:8">
      <c r="A15" s="5" t="s">
        <v>76</v>
      </c>
      <c r="B15" s="6"/>
      <c r="C15" s="5" t="s">
        <v>77</v>
      </c>
      <c r="D15" s="44">
        <v>4.9916</v>
      </c>
      <c r="E15" s="5" t="s">
        <v>78</v>
      </c>
      <c r="F15" s="6"/>
      <c r="G15" s="5" t="s">
        <v>79</v>
      </c>
      <c r="H15" s="6"/>
    </row>
    <row r="16" ht="13.25" customHeight="1" spans="1:8">
      <c r="A16" s="5" t="s">
        <v>80</v>
      </c>
      <c r="B16" s="6"/>
      <c r="C16" s="5" t="s">
        <v>81</v>
      </c>
      <c r="D16" s="44"/>
      <c r="E16" s="5" t="s">
        <v>82</v>
      </c>
      <c r="F16" s="6"/>
      <c r="G16" s="5" t="s">
        <v>83</v>
      </c>
      <c r="H16" s="6"/>
    </row>
    <row r="17" ht="13.25" customHeight="1" spans="1:8">
      <c r="A17" s="5" t="s">
        <v>84</v>
      </c>
      <c r="B17" s="6"/>
      <c r="C17" s="5" t="s">
        <v>85</v>
      </c>
      <c r="D17" s="44"/>
      <c r="E17" s="5" t="s">
        <v>86</v>
      </c>
      <c r="F17" s="6"/>
      <c r="G17" s="5" t="s">
        <v>87</v>
      </c>
      <c r="H17" s="6"/>
    </row>
    <row r="18" ht="13.25" customHeight="1" spans="1:8">
      <c r="A18" s="5" t="s">
        <v>88</v>
      </c>
      <c r="B18" s="6"/>
      <c r="C18" s="5" t="s">
        <v>89</v>
      </c>
      <c r="D18" s="44"/>
      <c r="E18" s="5" t="s">
        <v>90</v>
      </c>
      <c r="F18" s="6"/>
      <c r="G18" s="5" t="s">
        <v>91</v>
      </c>
      <c r="H18" s="6"/>
    </row>
    <row r="19" ht="13.25" customHeight="1" spans="1:8">
      <c r="A19" s="5" t="s">
        <v>92</v>
      </c>
      <c r="B19" s="6"/>
      <c r="C19" s="5" t="s">
        <v>93</v>
      </c>
      <c r="D19" s="44"/>
      <c r="E19" s="5" t="s">
        <v>94</v>
      </c>
      <c r="F19" s="6"/>
      <c r="G19" s="5" t="s">
        <v>95</v>
      </c>
      <c r="H19" s="6"/>
    </row>
    <row r="20" ht="13.25" customHeight="1" spans="1:8">
      <c r="A20" s="31" t="s">
        <v>96</v>
      </c>
      <c r="B20" s="30"/>
      <c r="C20" s="5" t="s">
        <v>97</v>
      </c>
      <c r="D20" s="44"/>
      <c r="E20" s="5" t="s">
        <v>98</v>
      </c>
      <c r="F20" s="6"/>
      <c r="G20" s="5"/>
      <c r="H20" s="6"/>
    </row>
    <row r="21" ht="13.25" customHeight="1" spans="1:8">
      <c r="A21" s="31" t="s">
        <v>99</v>
      </c>
      <c r="B21" s="30"/>
      <c r="C21" s="5" t="s">
        <v>100</v>
      </c>
      <c r="D21" s="44"/>
      <c r="E21" s="31" t="s">
        <v>101</v>
      </c>
      <c r="F21" s="30"/>
      <c r="G21" s="5"/>
      <c r="H21" s="6"/>
    </row>
    <row r="22" ht="13.25" customHeight="1" spans="1:8">
      <c r="A22" s="31" t="s">
        <v>102</v>
      </c>
      <c r="B22" s="30"/>
      <c r="C22" s="5" t="s">
        <v>103</v>
      </c>
      <c r="D22" s="44"/>
      <c r="E22" s="5"/>
      <c r="F22" s="5"/>
      <c r="G22" s="5"/>
      <c r="H22" s="6"/>
    </row>
    <row r="23" ht="13.25" customHeight="1" spans="1:8">
      <c r="A23" s="31" t="s">
        <v>104</v>
      </c>
      <c r="B23" s="30"/>
      <c r="C23" s="5" t="s">
        <v>105</v>
      </c>
      <c r="D23" s="44"/>
      <c r="E23" s="5"/>
      <c r="F23" s="5"/>
      <c r="G23" s="5"/>
      <c r="H23" s="6"/>
    </row>
    <row r="24" ht="13.25" customHeight="1" spans="1:8">
      <c r="A24" s="31" t="s">
        <v>106</v>
      </c>
      <c r="B24" s="30"/>
      <c r="C24" s="5" t="s">
        <v>107</v>
      </c>
      <c r="D24" s="44"/>
      <c r="E24" s="5"/>
      <c r="F24" s="5"/>
      <c r="G24" s="5"/>
      <c r="H24" s="6"/>
    </row>
    <row r="25" ht="13.25" customHeight="1" spans="1:8">
      <c r="A25" s="5" t="s">
        <v>108</v>
      </c>
      <c r="B25" s="6"/>
      <c r="C25" s="5" t="s">
        <v>109</v>
      </c>
      <c r="D25" s="44">
        <v>15.95946</v>
      </c>
      <c r="E25" s="5"/>
      <c r="F25" s="5"/>
      <c r="G25" s="5"/>
      <c r="H25" s="6"/>
    </row>
    <row r="26" ht="13.25" customHeight="1" spans="1:8">
      <c r="A26" s="5" t="s">
        <v>110</v>
      </c>
      <c r="B26" s="6"/>
      <c r="C26" s="5" t="s">
        <v>111</v>
      </c>
      <c r="D26" s="44"/>
      <c r="E26" s="5"/>
      <c r="F26" s="5"/>
      <c r="G26" s="5"/>
      <c r="H26" s="6"/>
    </row>
    <row r="27" ht="13.25" customHeight="1" spans="1:8">
      <c r="A27" s="5" t="s">
        <v>112</v>
      </c>
      <c r="B27" s="6"/>
      <c r="C27" s="5" t="s">
        <v>113</v>
      </c>
      <c r="D27" s="44"/>
      <c r="E27" s="5"/>
      <c r="F27" s="5"/>
      <c r="G27" s="5"/>
      <c r="H27" s="6"/>
    </row>
    <row r="28" ht="13.25" customHeight="1" spans="1:8">
      <c r="A28" s="31" t="s">
        <v>114</v>
      </c>
      <c r="B28" s="30"/>
      <c r="C28" s="5" t="s">
        <v>115</v>
      </c>
      <c r="D28" s="44"/>
      <c r="E28" s="5"/>
      <c r="F28" s="5"/>
      <c r="G28" s="5"/>
      <c r="H28" s="6"/>
    </row>
    <row r="29" ht="13.25" customHeight="1" spans="1:8">
      <c r="A29" s="31" t="s">
        <v>116</v>
      </c>
      <c r="B29" s="30"/>
      <c r="C29" s="5" t="s">
        <v>117</v>
      </c>
      <c r="D29" s="44"/>
      <c r="E29" s="5"/>
      <c r="F29" s="5"/>
      <c r="G29" s="5"/>
      <c r="H29" s="6"/>
    </row>
    <row r="30" ht="13.25" customHeight="1" spans="1:8">
      <c r="A30" s="31" t="s">
        <v>118</v>
      </c>
      <c r="B30" s="30"/>
      <c r="C30" s="5" t="s">
        <v>119</v>
      </c>
      <c r="D30" s="44"/>
      <c r="E30" s="5"/>
      <c r="F30" s="5"/>
      <c r="G30" s="5"/>
      <c r="H30" s="6"/>
    </row>
    <row r="31" ht="13.25" customHeight="1" spans="1:8">
      <c r="A31" s="31" t="s">
        <v>120</v>
      </c>
      <c r="B31" s="30"/>
      <c r="C31" s="5" t="s">
        <v>121</v>
      </c>
      <c r="D31" s="44"/>
      <c r="E31" s="5"/>
      <c r="F31" s="5"/>
      <c r="G31" s="5"/>
      <c r="H31" s="6"/>
    </row>
    <row r="32" ht="13.25" customHeight="1" spans="1:8">
      <c r="A32" s="31" t="s">
        <v>122</v>
      </c>
      <c r="B32" s="30"/>
      <c r="C32" s="5" t="s">
        <v>123</v>
      </c>
      <c r="D32" s="44"/>
      <c r="E32" s="5"/>
      <c r="F32" s="5"/>
      <c r="G32" s="5"/>
      <c r="H32" s="6"/>
    </row>
    <row r="33" ht="13.25" customHeight="1" spans="1:8">
      <c r="A33" s="5"/>
      <c r="B33" s="5"/>
      <c r="C33" s="5" t="s">
        <v>124</v>
      </c>
      <c r="D33" s="44"/>
      <c r="E33" s="5"/>
      <c r="F33" s="5"/>
      <c r="G33" s="5"/>
      <c r="H33" s="5"/>
    </row>
    <row r="34" ht="13.25" customHeight="1" spans="1:8">
      <c r="A34" s="5"/>
      <c r="B34" s="5"/>
      <c r="C34" s="5" t="s">
        <v>125</v>
      </c>
      <c r="D34" s="44"/>
      <c r="E34" s="5"/>
      <c r="F34" s="5"/>
      <c r="G34" s="5"/>
      <c r="H34" s="5"/>
    </row>
    <row r="35" ht="13.25" customHeight="1" spans="1:8">
      <c r="A35" s="5"/>
      <c r="B35" s="5"/>
      <c r="C35" s="5" t="s">
        <v>126</v>
      </c>
      <c r="D35" s="44"/>
      <c r="E35" s="5"/>
      <c r="F35" s="5"/>
      <c r="G35" s="5"/>
      <c r="H35" s="5"/>
    </row>
    <row r="36" ht="13.25" customHeight="1" spans="1:8">
      <c r="A36" s="5"/>
      <c r="B36" s="5"/>
      <c r="C36" s="5"/>
      <c r="D36" s="5"/>
      <c r="E36" s="5"/>
      <c r="F36" s="5"/>
      <c r="G36" s="5"/>
      <c r="H36" s="5"/>
    </row>
    <row r="37" ht="13.25" customHeight="1" spans="1:8">
      <c r="A37" s="31" t="s">
        <v>127</v>
      </c>
      <c r="B37" s="30">
        <v>414.90646</v>
      </c>
      <c r="C37" s="31" t="s">
        <v>128</v>
      </c>
      <c r="D37" s="30">
        <v>414.90646</v>
      </c>
      <c r="E37" s="31" t="s">
        <v>128</v>
      </c>
      <c r="F37" s="30">
        <v>414.90646</v>
      </c>
      <c r="G37" s="31" t="s">
        <v>128</v>
      </c>
      <c r="H37" s="30">
        <v>414.90646</v>
      </c>
    </row>
    <row r="38" ht="13.25" customHeight="1" spans="1:8">
      <c r="A38" s="31" t="s">
        <v>129</v>
      </c>
      <c r="B38" s="30"/>
      <c r="C38" s="31" t="s">
        <v>130</v>
      </c>
      <c r="D38" s="30"/>
      <c r="E38" s="31" t="s">
        <v>130</v>
      </c>
      <c r="F38" s="30"/>
      <c r="G38" s="31" t="s">
        <v>130</v>
      </c>
      <c r="H38" s="30"/>
    </row>
    <row r="39" ht="13.25" customHeight="1" spans="1:8">
      <c r="A39" s="5"/>
      <c r="B39" s="6"/>
      <c r="C39" s="5"/>
      <c r="D39" s="6"/>
      <c r="E39" s="31"/>
      <c r="F39" s="30"/>
      <c r="G39" s="31"/>
      <c r="H39" s="30"/>
    </row>
    <row r="40" ht="16.25" customHeight="1" spans="1:8">
      <c r="A40" s="31" t="s">
        <v>131</v>
      </c>
      <c r="B40" s="30">
        <v>414.90646</v>
      </c>
      <c r="C40" s="31" t="s">
        <v>132</v>
      </c>
      <c r="D40" s="30">
        <v>414.90646</v>
      </c>
      <c r="E40" s="31" t="s">
        <v>132</v>
      </c>
      <c r="F40" s="30">
        <v>414.90646</v>
      </c>
      <c r="G40" s="31" t="s">
        <v>132</v>
      </c>
      <c r="H40" s="30">
        <v>414.90646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I21" sqref="I21"/>
    </sheetView>
  </sheetViews>
  <sheetFormatPr defaultColWidth="10" defaultRowHeight="13.5"/>
  <cols>
    <col min="1" max="1" width="5.83333333333333" customWidth="1"/>
    <col min="2" max="2" width="16.15" customWidth="1"/>
    <col min="3" max="4" width="6.25" customWidth="1"/>
    <col min="5" max="5" width="7.69166666666667" customWidth="1"/>
    <col min="6" max="6" width="4.625" customWidth="1"/>
    <col min="7" max="7" width="6.125" customWidth="1"/>
    <col min="8" max="8" width="4.875" customWidth="1"/>
    <col min="9" max="9" width="4.125" customWidth="1"/>
    <col min="10" max="11" width="7.69166666666667" customWidth="1"/>
    <col min="12" max="12" width="5.125" customWidth="1"/>
    <col min="13" max="13" width="5.625" customWidth="1"/>
    <col min="14" max="14" width="4.25" customWidth="1"/>
    <col min="15" max="15" width="5.625" customWidth="1"/>
    <col min="16" max="16" width="5.875" customWidth="1"/>
    <col min="17" max="17" width="5.5" customWidth="1"/>
    <col min="18" max="18" width="3.375" customWidth="1"/>
    <col min="19" max="19" width="4.375" customWidth="1"/>
    <col min="20" max="20" width="4.125" customWidth="1"/>
    <col min="21" max="21" width="4.625" customWidth="1"/>
    <col min="22" max="22" width="4.375" customWidth="1"/>
    <col min="23" max="23" width="4.875" customWidth="1"/>
    <col min="24" max="24" width="5.5" customWidth="1"/>
    <col min="25" max="25" width="8.25" customWidth="1"/>
    <col min="26" max="26" width="9.76666666666667" customWidth="1"/>
  </cols>
  <sheetData>
    <row r="1" ht="18" customHeight="1" spans="1:25">
      <c r="A1" s="3"/>
      <c r="X1" s="39" t="s">
        <v>133</v>
      </c>
      <c r="Y1" s="39"/>
    </row>
    <row r="2" ht="33.6" customHeight="1" spans="1:25">
      <c r="A2" s="40" t="s">
        <v>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ht="22.4" customHeight="1" spans="1:25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18" t="s">
        <v>32</v>
      </c>
      <c r="Y3" s="18"/>
    </row>
    <row r="4" ht="22.4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4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40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31"/>
      <c r="B7" s="31" t="s">
        <v>136</v>
      </c>
      <c r="C7" s="50">
        <v>414.90646</v>
      </c>
      <c r="D7" s="50">
        <v>414.90646</v>
      </c>
      <c r="E7" s="50">
        <v>414.90646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</row>
    <row r="8" ht="22.8" customHeight="1" spans="1:25">
      <c r="A8" s="10" t="s">
        <v>154</v>
      </c>
      <c r="B8" s="10" t="s">
        <v>155</v>
      </c>
      <c r="C8" s="44">
        <v>414.90646</v>
      </c>
      <c r="D8" s="44">
        <v>414.90646</v>
      </c>
      <c r="E8" s="6">
        <v>414.90646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ht="16.35" customHeight="1"/>
    <row r="10" ht="16.35" customHeight="1" spans="7:7">
      <c r="G10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C20" sqref="C20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11">
      <c r="A1" s="3"/>
      <c r="D1" s="70"/>
      <c r="K1" s="39" t="s">
        <v>156</v>
      </c>
    </row>
    <row r="2" ht="31.9" customHeight="1" spans="1:11">
      <c r="A2" s="40" t="s">
        <v>9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ht="25" customHeight="1" spans="1:11">
      <c r="A3" s="71" t="s">
        <v>31</v>
      </c>
      <c r="B3" s="71"/>
      <c r="C3" s="71"/>
      <c r="D3" s="71"/>
      <c r="E3" s="71"/>
      <c r="F3" s="71"/>
      <c r="G3" s="71"/>
      <c r="H3" s="71"/>
      <c r="I3" s="71"/>
      <c r="J3" s="71"/>
      <c r="K3" s="18" t="s">
        <v>32</v>
      </c>
    </row>
    <row r="4" ht="27.6" customHeight="1" spans="1:11">
      <c r="A4" s="28" t="s">
        <v>157</v>
      </c>
      <c r="B4" s="28"/>
      <c r="C4" s="28"/>
      <c r="D4" s="28" t="s">
        <v>158</v>
      </c>
      <c r="E4" s="28" t="s">
        <v>159</v>
      </c>
      <c r="F4" s="28" t="s">
        <v>136</v>
      </c>
      <c r="G4" s="28" t="s">
        <v>160</v>
      </c>
      <c r="H4" s="28" t="s">
        <v>161</v>
      </c>
      <c r="I4" s="28" t="s">
        <v>162</v>
      </c>
      <c r="J4" s="28" t="s">
        <v>163</v>
      </c>
      <c r="K4" s="28" t="s">
        <v>164</v>
      </c>
    </row>
    <row r="5" ht="25.85" customHeight="1" spans="1:11">
      <c r="A5" s="28" t="s">
        <v>165</v>
      </c>
      <c r="B5" s="28" t="s">
        <v>166</v>
      </c>
      <c r="C5" s="28" t="s">
        <v>167</v>
      </c>
      <c r="D5" s="28"/>
      <c r="E5" s="28"/>
      <c r="F5" s="28"/>
      <c r="G5" s="28"/>
      <c r="H5" s="28"/>
      <c r="I5" s="28"/>
      <c r="J5" s="28"/>
      <c r="K5" s="28"/>
    </row>
    <row r="6" ht="22.8" customHeight="1" spans="1:11">
      <c r="A6" s="49"/>
      <c r="B6" s="49"/>
      <c r="C6" s="49"/>
      <c r="D6" s="72" t="s">
        <v>136</v>
      </c>
      <c r="E6" s="72"/>
      <c r="F6" s="41">
        <v>414.90646</v>
      </c>
      <c r="G6" s="41">
        <v>175.10646</v>
      </c>
      <c r="H6" s="41">
        <v>239.8</v>
      </c>
      <c r="I6" s="41"/>
      <c r="J6" s="72"/>
      <c r="K6" s="72"/>
    </row>
    <row r="7" ht="22.8" customHeight="1" spans="1:11">
      <c r="A7" s="73"/>
      <c r="B7" s="73"/>
      <c r="C7" s="73"/>
      <c r="D7" s="74" t="s">
        <v>154</v>
      </c>
      <c r="E7" s="74" t="s">
        <v>155</v>
      </c>
      <c r="F7" s="75">
        <v>414.90646</v>
      </c>
      <c r="G7" s="75">
        <v>175.10646</v>
      </c>
      <c r="H7" s="75">
        <v>239.8</v>
      </c>
      <c r="I7" s="75"/>
      <c r="J7" s="80"/>
      <c r="K7" s="80"/>
    </row>
    <row r="8" ht="22.8" customHeight="1" spans="1:11">
      <c r="A8" s="76" t="s">
        <v>168</v>
      </c>
      <c r="B8" s="73"/>
      <c r="C8" s="73"/>
      <c r="D8" s="77" t="str">
        <f>A8</f>
        <v>201</v>
      </c>
      <c r="E8" s="77" t="s">
        <v>169</v>
      </c>
      <c r="F8" s="78">
        <f>F9</f>
        <v>374.6029</v>
      </c>
      <c r="G8" s="78">
        <f>G9</f>
        <v>134.8029</v>
      </c>
      <c r="H8" s="78">
        <f>H9</f>
        <v>239.8</v>
      </c>
      <c r="I8" s="75"/>
      <c r="J8" s="80"/>
      <c r="K8" s="80"/>
    </row>
    <row r="9" ht="22.8" customHeight="1" spans="1:11">
      <c r="A9" s="76" t="s">
        <v>168</v>
      </c>
      <c r="B9" s="76" t="s">
        <v>170</v>
      </c>
      <c r="C9" s="73"/>
      <c r="D9" s="77" t="str">
        <f>A9&amp;B9</f>
        <v>20134</v>
      </c>
      <c r="E9" s="77" t="s">
        <v>171</v>
      </c>
      <c r="F9" s="78">
        <f>F10+F11</f>
        <v>374.6029</v>
      </c>
      <c r="G9" s="78">
        <f>G10+G11</f>
        <v>134.8029</v>
      </c>
      <c r="H9" s="78">
        <f>H10+H11</f>
        <v>239.8</v>
      </c>
      <c r="I9" s="75"/>
      <c r="J9" s="80"/>
      <c r="K9" s="80"/>
    </row>
    <row r="10" ht="22.8" customHeight="1" spans="1:11">
      <c r="A10" s="76" t="s">
        <v>168</v>
      </c>
      <c r="B10" s="76" t="s">
        <v>170</v>
      </c>
      <c r="C10" s="76" t="s">
        <v>172</v>
      </c>
      <c r="D10" s="77" t="s">
        <v>173</v>
      </c>
      <c r="E10" s="79" t="s">
        <v>174</v>
      </c>
      <c r="F10" s="78">
        <v>244.6029</v>
      </c>
      <c r="G10" s="78">
        <v>134.8029</v>
      </c>
      <c r="H10" s="78">
        <v>109.8</v>
      </c>
      <c r="I10" s="78"/>
      <c r="J10" s="79"/>
      <c r="K10" s="79"/>
    </row>
    <row r="11" ht="22.8" customHeight="1" spans="1:11">
      <c r="A11" s="76" t="s">
        <v>168</v>
      </c>
      <c r="B11" s="76" t="s">
        <v>170</v>
      </c>
      <c r="C11" s="76" t="s">
        <v>175</v>
      </c>
      <c r="D11" s="77" t="s">
        <v>176</v>
      </c>
      <c r="E11" s="79" t="s">
        <v>177</v>
      </c>
      <c r="F11" s="78">
        <v>130</v>
      </c>
      <c r="G11" s="78"/>
      <c r="H11" s="78">
        <v>130</v>
      </c>
      <c r="I11" s="78"/>
      <c r="J11" s="79"/>
      <c r="K11" s="79"/>
    </row>
    <row r="12" ht="22.8" customHeight="1" spans="1:11">
      <c r="A12" s="76" t="s">
        <v>178</v>
      </c>
      <c r="B12" s="76"/>
      <c r="C12" s="76"/>
      <c r="D12" s="77" t="str">
        <f>A12</f>
        <v>208</v>
      </c>
      <c r="E12" s="79" t="s">
        <v>179</v>
      </c>
      <c r="F12" s="78">
        <f>F13</f>
        <v>19.3525</v>
      </c>
      <c r="G12" s="78">
        <f>G13</f>
        <v>19.3525</v>
      </c>
      <c r="H12" s="78"/>
      <c r="I12" s="78"/>
      <c r="J12" s="79"/>
      <c r="K12" s="79"/>
    </row>
    <row r="13" ht="22.8" customHeight="1" spans="1:11">
      <c r="A13" s="76" t="s">
        <v>178</v>
      </c>
      <c r="B13" s="76" t="s">
        <v>180</v>
      </c>
      <c r="C13" s="76"/>
      <c r="D13" s="77" t="str">
        <f>A13&amp;B13</f>
        <v>20805</v>
      </c>
      <c r="E13" s="79" t="s">
        <v>181</v>
      </c>
      <c r="F13" s="78">
        <f>F14</f>
        <v>19.3525</v>
      </c>
      <c r="G13" s="78">
        <f>G14</f>
        <v>19.3525</v>
      </c>
      <c r="H13" s="78"/>
      <c r="I13" s="78"/>
      <c r="J13" s="79"/>
      <c r="K13" s="79"/>
    </row>
    <row r="14" ht="22.8" customHeight="1" spans="1:11">
      <c r="A14" s="76" t="s">
        <v>178</v>
      </c>
      <c r="B14" s="76" t="s">
        <v>180</v>
      </c>
      <c r="C14" s="76" t="s">
        <v>180</v>
      </c>
      <c r="D14" s="77" t="s">
        <v>182</v>
      </c>
      <c r="E14" s="79" t="s">
        <v>183</v>
      </c>
      <c r="F14" s="78">
        <v>19.3525</v>
      </c>
      <c r="G14" s="78">
        <v>19.3525</v>
      </c>
      <c r="H14" s="78"/>
      <c r="I14" s="78"/>
      <c r="J14" s="79"/>
      <c r="K14" s="79"/>
    </row>
    <row r="15" ht="22.8" customHeight="1" spans="1:11">
      <c r="A15" s="76" t="s">
        <v>184</v>
      </c>
      <c r="B15" s="76"/>
      <c r="C15" s="76"/>
      <c r="D15" s="77" t="str">
        <f>A15</f>
        <v>210</v>
      </c>
      <c r="E15" s="79" t="s">
        <v>185</v>
      </c>
      <c r="F15" s="78">
        <f>F16</f>
        <v>4.9916</v>
      </c>
      <c r="G15" s="78">
        <f>G16</f>
        <v>4.9916</v>
      </c>
      <c r="H15" s="78"/>
      <c r="I15" s="78"/>
      <c r="J15" s="79"/>
      <c r="K15" s="79"/>
    </row>
    <row r="16" ht="22.8" customHeight="1" spans="1:11">
      <c r="A16" s="76" t="s">
        <v>184</v>
      </c>
      <c r="B16" s="76" t="s">
        <v>186</v>
      </c>
      <c r="C16" s="76"/>
      <c r="D16" s="77" t="str">
        <f>A16&amp;B16</f>
        <v>21011</v>
      </c>
      <c r="E16" s="79" t="s">
        <v>187</v>
      </c>
      <c r="F16" s="78">
        <f>F17</f>
        <v>4.9916</v>
      </c>
      <c r="G16" s="78">
        <f>G17</f>
        <v>4.9916</v>
      </c>
      <c r="H16" s="78"/>
      <c r="I16" s="78"/>
      <c r="J16" s="79"/>
      <c r="K16" s="79"/>
    </row>
    <row r="17" ht="22.8" customHeight="1" spans="1:11">
      <c r="A17" s="76" t="s">
        <v>184</v>
      </c>
      <c r="B17" s="76" t="s">
        <v>186</v>
      </c>
      <c r="C17" s="76" t="s">
        <v>172</v>
      </c>
      <c r="D17" s="77" t="s">
        <v>188</v>
      </c>
      <c r="E17" s="79" t="s">
        <v>189</v>
      </c>
      <c r="F17" s="78">
        <v>4.9916</v>
      </c>
      <c r="G17" s="78">
        <v>4.9916</v>
      </c>
      <c r="H17" s="78"/>
      <c r="I17" s="78"/>
      <c r="J17" s="79"/>
      <c r="K17" s="79"/>
    </row>
    <row r="18" ht="22.8" customHeight="1" spans="1:11">
      <c r="A18" s="76" t="s">
        <v>190</v>
      </c>
      <c r="B18" s="76"/>
      <c r="C18" s="76"/>
      <c r="D18" s="77" t="str">
        <f>A18</f>
        <v>221</v>
      </c>
      <c r="E18" s="79" t="s">
        <v>191</v>
      </c>
      <c r="F18" s="78">
        <f>F19</f>
        <v>15.95946</v>
      </c>
      <c r="G18" s="78">
        <f>G19</f>
        <v>15.95946</v>
      </c>
      <c r="H18" s="78"/>
      <c r="I18" s="78"/>
      <c r="J18" s="79"/>
      <c r="K18" s="79"/>
    </row>
    <row r="19" ht="22.8" customHeight="1" spans="1:11">
      <c r="A19" s="76" t="s">
        <v>190</v>
      </c>
      <c r="B19" s="76" t="s">
        <v>175</v>
      </c>
      <c r="C19" s="76"/>
      <c r="D19" s="77" t="str">
        <f>A19&amp;B19</f>
        <v>22102</v>
      </c>
      <c r="E19" s="79" t="s">
        <v>192</v>
      </c>
      <c r="F19" s="78">
        <f>F20</f>
        <v>15.95946</v>
      </c>
      <c r="G19" s="78">
        <f>G20</f>
        <v>15.95946</v>
      </c>
      <c r="H19" s="78"/>
      <c r="I19" s="78"/>
      <c r="J19" s="79"/>
      <c r="K19" s="79"/>
    </row>
    <row r="20" ht="22.8" customHeight="1" spans="1:11">
      <c r="A20" s="76" t="s">
        <v>190</v>
      </c>
      <c r="B20" s="76" t="s">
        <v>175</v>
      </c>
      <c r="C20" s="76" t="s">
        <v>172</v>
      </c>
      <c r="D20" s="77" t="s">
        <v>193</v>
      </c>
      <c r="E20" s="79" t="s">
        <v>194</v>
      </c>
      <c r="F20" s="78">
        <v>15.95946</v>
      </c>
      <c r="G20" s="78">
        <v>15.95946</v>
      </c>
      <c r="H20" s="78"/>
      <c r="I20" s="78"/>
      <c r="J20" s="79"/>
      <c r="K20" s="79"/>
    </row>
    <row r="21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7" sqref="$A7:$XFD7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1" width="7.18333333333333" customWidth="1"/>
    <col min="12" max="12" width="4.625" customWidth="1"/>
    <col min="13" max="13" width="3.75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20">
      <c r="A1" s="3"/>
      <c r="S1" s="39" t="s">
        <v>195</v>
      </c>
      <c r="T1" s="39"/>
    </row>
    <row r="2" ht="42.25" customHeight="1" spans="1:20">
      <c r="A2" s="40" t="s">
        <v>10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ht="19.8" customHeight="1" spans="1:20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18" t="s">
        <v>32</v>
      </c>
      <c r="T3" s="18"/>
    </row>
    <row r="4" ht="19.8" customHeight="1" spans="1:20">
      <c r="A4" s="4" t="s">
        <v>157</v>
      </c>
      <c r="B4" s="4"/>
      <c r="C4" s="4"/>
      <c r="D4" s="4" t="s">
        <v>196</v>
      </c>
      <c r="E4" s="4" t="s">
        <v>197</v>
      </c>
      <c r="F4" s="4" t="s">
        <v>198</v>
      </c>
      <c r="G4" s="4" t="s">
        <v>199</v>
      </c>
      <c r="H4" s="4" t="s">
        <v>200</v>
      </c>
      <c r="I4" s="4" t="s">
        <v>201</v>
      </c>
      <c r="J4" s="4" t="s">
        <v>202</v>
      </c>
      <c r="K4" s="4" t="s">
        <v>203</v>
      </c>
      <c r="L4" s="4" t="s">
        <v>204</v>
      </c>
      <c r="M4" s="4" t="s">
        <v>205</v>
      </c>
      <c r="N4" s="4" t="s">
        <v>206</v>
      </c>
      <c r="O4" s="4" t="s">
        <v>207</v>
      </c>
      <c r="P4" s="4" t="s">
        <v>208</v>
      </c>
      <c r="Q4" s="4" t="s">
        <v>209</v>
      </c>
      <c r="R4" s="4" t="s">
        <v>210</v>
      </c>
      <c r="S4" s="4" t="s">
        <v>211</v>
      </c>
      <c r="T4" s="4" t="s">
        <v>212</v>
      </c>
    </row>
    <row r="5" ht="20.7" customHeight="1" spans="1:20">
      <c r="A5" s="4" t="s">
        <v>165</v>
      </c>
      <c r="B5" s="4" t="s">
        <v>166</v>
      </c>
      <c r="C5" s="4" t="s">
        <v>167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31"/>
      <c r="B6" s="31"/>
      <c r="C6" s="31"/>
      <c r="D6" s="31"/>
      <c r="E6" s="31" t="s">
        <v>136</v>
      </c>
      <c r="F6" s="30">
        <v>414.90646</v>
      </c>
      <c r="G6" s="30">
        <v>185.25666</v>
      </c>
      <c r="H6" s="30">
        <v>229.6498</v>
      </c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</row>
    <row r="7" ht="22.8" customHeight="1" spans="1:20">
      <c r="A7" s="45"/>
      <c r="B7" s="45"/>
      <c r="C7" s="45"/>
      <c r="D7" s="43" t="s">
        <v>154</v>
      </c>
      <c r="E7" s="43" t="s">
        <v>155</v>
      </c>
      <c r="F7" s="69">
        <v>414.90646</v>
      </c>
      <c r="G7" s="69">
        <v>185.25666</v>
      </c>
      <c r="H7" s="69">
        <v>229.6498</v>
      </c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</row>
    <row r="8" ht="22.8" customHeight="1" spans="1:20">
      <c r="A8" s="46" t="s">
        <v>168</v>
      </c>
      <c r="B8" s="46" t="s">
        <v>170</v>
      </c>
      <c r="C8" s="46" t="s">
        <v>172</v>
      </c>
      <c r="D8" s="42" t="s">
        <v>213</v>
      </c>
      <c r="E8" s="47" t="s">
        <v>174</v>
      </c>
      <c r="F8" s="48">
        <v>244.6029</v>
      </c>
      <c r="G8" s="48">
        <v>143.9531</v>
      </c>
      <c r="H8" s="48">
        <v>100.6498</v>
      </c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ht="22.8" customHeight="1" spans="1:20">
      <c r="A9" s="46" t="s">
        <v>178</v>
      </c>
      <c r="B9" s="46" t="s">
        <v>180</v>
      </c>
      <c r="C9" s="46" t="s">
        <v>180</v>
      </c>
      <c r="D9" s="42" t="s">
        <v>213</v>
      </c>
      <c r="E9" s="47" t="s">
        <v>183</v>
      </c>
      <c r="F9" s="48">
        <v>19.3525</v>
      </c>
      <c r="G9" s="48">
        <v>19.3525</v>
      </c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</row>
    <row r="10" ht="22.8" customHeight="1" spans="1:20">
      <c r="A10" s="46" t="s">
        <v>184</v>
      </c>
      <c r="B10" s="46" t="s">
        <v>186</v>
      </c>
      <c r="C10" s="46" t="s">
        <v>172</v>
      </c>
      <c r="D10" s="42" t="s">
        <v>213</v>
      </c>
      <c r="E10" s="47" t="s">
        <v>189</v>
      </c>
      <c r="F10" s="48">
        <v>4.9916</v>
      </c>
      <c r="G10" s="48">
        <v>4.9916</v>
      </c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</row>
    <row r="11" ht="22.8" customHeight="1" spans="1:20">
      <c r="A11" s="46" t="s">
        <v>190</v>
      </c>
      <c r="B11" s="46" t="s">
        <v>175</v>
      </c>
      <c r="C11" s="46" t="s">
        <v>172</v>
      </c>
      <c r="D11" s="42" t="s">
        <v>213</v>
      </c>
      <c r="E11" s="47" t="s">
        <v>194</v>
      </c>
      <c r="F11" s="48">
        <v>15.95946</v>
      </c>
      <c r="G11" s="48">
        <v>15.95946</v>
      </c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</row>
    <row r="12" ht="22.8" customHeight="1" spans="1:20">
      <c r="A12" s="46" t="s">
        <v>168</v>
      </c>
      <c r="B12" s="46" t="s">
        <v>170</v>
      </c>
      <c r="C12" s="46" t="s">
        <v>175</v>
      </c>
      <c r="D12" s="42" t="s">
        <v>213</v>
      </c>
      <c r="E12" s="47" t="s">
        <v>177</v>
      </c>
      <c r="F12" s="48">
        <v>130</v>
      </c>
      <c r="G12" s="48">
        <v>1</v>
      </c>
      <c r="H12" s="48">
        <v>129</v>
      </c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M24" sqref="M24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18" width="7.18333333333333" customWidth="1"/>
    <col min="19" max="19" width="4.875" customWidth="1"/>
    <col min="20" max="21" width="7.18333333333333" customWidth="1"/>
    <col min="22" max="23" width="9.76666666666667" customWidth="1"/>
  </cols>
  <sheetData>
    <row r="1" ht="16.35" customHeight="1" spans="1:21">
      <c r="A1" s="3"/>
      <c r="T1" s="39" t="s">
        <v>214</v>
      </c>
      <c r="U1" s="39"/>
    </row>
    <row r="2" ht="37.05" customHeight="1" spans="1:21">
      <c r="A2" s="40" t="s">
        <v>11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ht="24.15" customHeight="1" spans="1:21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18" t="s">
        <v>32</v>
      </c>
      <c r="U3" s="18"/>
    </row>
    <row r="4" ht="22.4" customHeight="1" spans="1:21">
      <c r="A4" s="4" t="s">
        <v>157</v>
      </c>
      <c r="B4" s="4"/>
      <c r="C4" s="4"/>
      <c r="D4" s="4" t="s">
        <v>196</v>
      </c>
      <c r="E4" s="4" t="s">
        <v>197</v>
      </c>
      <c r="F4" s="4" t="s">
        <v>215</v>
      </c>
      <c r="G4" s="4" t="s">
        <v>160</v>
      </c>
      <c r="H4" s="4"/>
      <c r="I4" s="4"/>
      <c r="J4" s="4"/>
      <c r="K4" s="4" t="s">
        <v>161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5" customHeight="1" spans="1:21">
      <c r="A5" s="4" t="s">
        <v>165</v>
      </c>
      <c r="B5" s="4" t="s">
        <v>166</v>
      </c>
      <c r="C5" s="4" t="s">
        <v>167</v>
      </c>
      <c r="D5" s="4"/>
      <c r="E5" s="4"/>
      <c r="F5" s="4"/>
      <c r="G5" s="4" t="s">
        <v>136</v>
      </c>
      <c r="H5" s="4" t="s">
        <v>216</v>
      </c>
      <c r="I5" s="4" t="s">
        <v>217</v>
      </c>
      <c r="J5" s="4" t="s">
        <v>207</v>
      </c>
      <c r="K5" s="4" t="s">
        <v>136</v>
      </c>
      <c r="L5" s="4" t="s">
        <v>218</v>
      </c>
      <c r="M5" s="4" t="s">
        <v>219</v>
      </c>
      <c r="N5" s="4" t="s">
        <v>220</v>
      </c>
      <c r="O5" s="4" t="s">
        <v>209</v>
      </c>
      <c r="P5" s="4" t="s">
        <v>221</v>
      </c>
      <c r="Q5" s="4" t="s">
        <v>222</v>
      </c>
      <c r="R5" s="4" t="s">
        <v>223</v>
      </c>
      <c r="S5" s="4" t="s">
        <v>205</v>
      </c>
      <c r="T5" s="4" t="s">
        <v>208</v>
      </c>
      <c r="U5" s="4" t="s">
        <v>212</v>
      </c>
    </row>
    <row r="6" ht="22.8" customHeight="1" spans="1:21">
      <c r="A6" s="31"/>
      <c r="B6" s="31"/>
      <c r="C6" s="31"/>
      <c r="D6" s="31"/>
      <c r="E6" s="31" t="s">
        <v>136</v>
      </c>
      <c r="F6" s="30">
        <v>414.90646</v>
      </c>
      <c r="G6" s="30">
        <v>175.10646</v>
      </c>
      <c r="H6" s="30">
        <v>164.25666</v>
      </c>
      <c r="I6" s="30">
        <v>10.8498</v>
      </c>
      <c r="J6" s="30">
        <v>0</v>
      </c>
      <c r="K6" s="30">
        <v>239.8</v>
      </c>
      <c r="L6" s="30">
        <v>21</v>
      </c>
      <c r="M6" s="30">
        <v>218.8</v>
      </c>
      <c r="N6" s="30"/>
      <c r="O6" s="30"/>
      <c r="P6" s="30"/>
      <c r="Q6" s="30"/>
      <c r="R6" s="30"/>
      <c r="S6" s="30"/>
      <c r="T6" s="30"/>
      <c r="U6" s="30"/>
    </row>
    <row r="7" ht="22.8" customHeight="1" spans="1:21">
      <c r="A7" s="45"/>
      <c r="B7" s="45"/>
      <c r="C7" s="45"/>
      <c r="D7" s="43" t="s">
        <v>154</v>
      </c>
      <c r="E7" s="43" t="s">
        <v>155</v>
      </c>
      <c r="F7" s="50">
        <v>414.90646</v>
      </c>
      <c r="G7" s="30">
        <v>175.10646</v>
      </c>
      <c r="H7" s="30">
        <v>164.25666</v>
      </c>
      <c r="I7" s="30">
        <v>10.8498</v>
      </c>
      <c r="J7" s="30">
        <v>0</v>
      </c>
      <c r="K7" s="30">
        <v>239.8</v>
      </c>
      <c r="L7" s="30">
        <v>21</v>
      </c>
      <c r="M7" s="30">
        <v>218.8</v>
      </c>
      <c r="N7" s="30"/>
      <c r="O7" s="30"/>
      <c r="P7" s="30"/>
      <c r="Q7" s="30"/>
      <c r="R7" s="30"/>
      <c r="S7" s="30"/>
      <c r="T7" s="30"/>
      <c r="U7" s="30"/>
    </row>
    <row r="8" ht="22.8" customHeight="1" spans="1:21">
      <c r="A8" s="46" t="s">
        <v>168</v>
      </c>
      <c r="B8" s="46" t="s">
        <v>170</v>
      </c>
      <c r="C8" s="46" t="s">
        <v>172</v>
      </c>
      <c r="D8" s="42" t="s">
        <v>213</v>
      </c>
      <c r="E8" s="47" t="s">
        <v>174</v>
      </c>
      <c r="F8" s="44">
        <v>244.6029</v>
      </c>
      <c r="G8" s="6">
        <v>134.8029</v>
      </c>
      <c r="H8" s="6">
        <v>123.9531</v>
      </c>
      <c r="I8" s="6">
        <v>10.8498</v>
      </c>
      <c r="J8" s="6"/>
      <c r="K8" s="6">
        <v>109.8</v>
      </c>
      <c r="L8" s="6">
        <v>20</v>
      </c>
      <c r="M8" s="6">
        <v>89.8</v>
      </c>
      <c r="N8" s="6"/>
      <c r="O8" s="6"/>
      <c r="P8" s="6"/>
      <c r="Q8" s="6"/>
      <c r="R8" s="6"/>
      <c r="S8" s="6"/>
      <c r="T8" s="6"/>
      <c r="U8" s="6"/>
    </row>
    <row r="9" ht="22.8" customHeight="1" spans="1:21">
      <c r="A9" s="46" t="s">
        <v>178</v>
      </c>
      <c r="B9" s="46" t="s">
        <v>180</v>
      </c>
      <c r="C9" s="46" t="s">
        <v>180</v>
      </c>
      <c r="D9" s="42" t="s">
        <v>213</v>
      </c>
      <c r="E9" s="47" t="s">
        <v>183</v>
      </c>
      <c r="F9" s="44">
        <v>19.3525</v>
      </c>
      <c r="G9" s="6">
        <v>19.3525</v>
      </c>
      <c r="H9" s="6">
        <v>19.3525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46" t="s">
        <v>184</v>
      </c>
      <c r="B10" s="46" t="s">
        <v>186</v>
      </c>
      <c r="C10" s="46" t="s">
        <v>172</v>
      </c>
      <c r="D10" s="42" t="s">
        <v>213</v>
      </c>
      <c r="E10" s="47" t="s">
        <v>189</v>
      </c>
      <c r="F10" s="44">
        <v>4.9916</v>
      </c>
      <c r="G10" s="6">
        <v>4.9916</v>
      </c>
      <c r="H10" s="6">
        <v>4.9916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46" t="s">
        <v>190</v>
      </c>
      <c r="B11" s="46" t="s">
        <v>175</v>
      </c>
      <c r="C11" s="46" t="s">
        <v>172</v>
      </c>
      <c r="D11" s="42" t="s">
        <v>213</v>
      </c>
      <c r="E11" s="47" t="s">
        <v>194</v>
      </c>
      <c r="F11" s="44">
        <v>15.95946</v>
      </c>
      <c r="G11" s="6">
        <v>15.95946</v>
      </c>
      <c r="H11" s="6">
        <v>15.95946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46" t="s">
        <v>168</v>
      </c>
      <c r="B12" s="46" t="s">
        <v>170</v>
      </c>
      <c r="C12" s="46" t="s">
        <v>175</v>
      </c>
      <c r="D12" s="42" t="s">
        <v>213</v>
      </c>
      <c r="E12" s="47" t="s">
        <v>177</v>
      </c>
      <c r="F12" s="44">
        <v>130</v>
      </c>
      <c r="G12" s="6"/>
      <c r="H12" s="6"/>
      <c r="I12" s="6"/>
      <c r="J12" s="6"/>
      <c r="K12" s="6">
        <v>130</v>
      </c>
      <c r="L12" s="6">
        <v>1</v>
      </c>
      <c r="M12" s="6">
        <v>129</v>
      </c>
      <c r="N12" s="6"/>
      <c r="O12" s="6"/>
      <c r="P12" s="6"/>
      <c r="Q12" s="6"/>
      <c r="R12" s="6"/>
      <c r="S12" s="6"/>
      <c r="T12" s="6"/>
      <c r="U12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I13" sqref="I13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4">
      <c r="A1" s="3"/>
      <c r="D1" s="39" t="s">
        <v>224</v>
      </c>
    </row>
    <row r="2" ht="31.9" customHeight="1" spans="1:4">
      <c r="A2" s="40" t="s">
        <v>12</v>
      </c>
      <c r="B2" s="40"/>
      <c r="C2" s="40"/>
      <c r="D2" s="40"/>
    </row>
    <row r="3" ht="18.95" customHeight="1" spans="1:5">
      <c r="A3" s="27" t="s">
        <v>31</v>
      </c>
      <c r="B3" s="27"/>
      <c r="C3" s="27"/>
      <c r="D3" s="18" t="s">
        <v>32</v>
      </c>
      <c r="E3" s="3"/>
    </row>
    <row r="4" ht="20.2" customHeight="1" spans="1:5">
      <c r="A4" s="28" t="s">
        <v>33</v>
      </c>
      <c r="B4" s="28"/>
      <c r="C4" s="28" t="s">
        <v>34</v>
      </c>
      <c r="D4" s="28"/>
      <c r="E4" s="66"/>
    </row>
    <row r="5" ht="20.2" customHeight="1" spans="1:5">
      <c r="A5" s="28" t="s">
        <v>35</v>
      </c>
      <c r="B5" s="28" t="s">
        <v>36</v>
      </c>
      <c r="C5" s="28" t="s">
        <v>35</v>
      </c>
      <c r="D5" s="28" t="s">
        <v>36</v>
      </c>
      <c r="E5" s="66"/>
    </row>
    <row r="6" ht="20.2" customHeight="1" spans="1:5">
      <c r="A6" s="31" t="s">
        <v>225</v>
      </c>
      <c r="B6" s="30">
        <v>414.90646</v>
      </c>
      <c r="C6" s="31" t="s">
        <v>226</v>
      </c>
      <c r="D6" s="50">
        <v>414.90646</v>
      </c>
      <c r="E6" s="67"/>
    </row>
    <row r="7" ht="20.2" customHeight="1" spans="1:5">
      <c r="A7" s="5" t="s">
        <v>227</v>
      </c>
      <c r="B7" s="6">
        <v>414.90646</v>
      </c>
      <c r="C7" s="5" t="s">
        <v>41</v>
      </c>
      <c r="D7" s="44">
        <v>374.6029</v>
      </c>
      <c r="E7" s="67"/>
    </row>
    <row r="8" ht="20.2" customHeight="1" spans="1:5">
      <c r="A8" s="5" t="s">
        <v>228</v>
      </c>
      <c r="B8" s="6">
        <v>414.90646</v>
      </c>
      <c r="C8" s="5" t="s">
        <v>45</v>
      </c>
      <c r="D8" s="44"/>
      <c r="E8" s="67"/>
    </row>
    <row r="9" ht="31.05" customHeight="1" spans="1:5">
      <c r="A9" s="5" t="s">
        <v>48</v>
      </c>
      <c r="B9" s="6"/>
      <c r="C9" s="5" t="s">
        <v>49</v>
      </c>
      <c r="D9" s="44"/>
      <c r="E9" s="67"/>
    </row>
    <row r="10" ht="20.2" customHeight="1" spans="1:5">
      <c r="A10" s="5" t="s">
        <v>229</v>
      </c>
      <c r="B10" s="6"/>
      <c r="C10" s="5" t="s">
        <v>53</v>
      </c>
      <c r="D10" s="44"/>
      <c r="E10" s="67"/>
    </row>
    <row r="11" ht="20.2" customHeight="1" spans="1:5">
      <c r="A11" s="5" t="s">
        <v>230</v>
      </c>
      <c r="B11" s="6"/>
      <c r="C11" s="5" t="s">
        <v>57</v>
      </c>
      <c r="D11" s="44"/>
      <c r="E11" s="67"/>
    </row>
    <row r="12" ht="20.2" customHeight="1" spans="1:5">
      <c r="A12" s="5" t="s">
        <v>231</v>
      </c>
      <c r="B12" s="6"/>
      <c r="C12" s="5" t="s">
        <v>61</v>
      </c>
      <c r="D12" s="44"/>
      <c r="E12" s="67"/>
    </row>
    <row r="13" ht="20.2" customHeight="1" spans="1:5">
      <c r="A13" s="31" t="s">
        <v>232</v>
      </c>
      <c r="B13" s="30"/>
      <c r="C13" s="5" t="s">
        <v>65</v>
      </c>
      <c r="D13" s="44"/>
      <c r="E13" s="67"/>
    </row>
    <row r="14" ht="20.2" customHeight="1" spans="1:5">
      <c r="A14" s="5" t="s">
        <v>227</v>
      </c>
      <c r="B14" s="6"/>
      <c r="C14" s="5" t="s">
        <v>69</v>
      </c>
      <c r="D14" s="44">
        <v>19.3525</v>
      </c>
      <c r="E14" s="67"/>
    </row>
    <row r="15" ht="20.2" customHeight="1" spans="1:5">
      <c r="A15" s="5" t="s">
        <v>229</v>
      </c>
      <c r="B15" s="6"/>
      <c r="C15" s="5" t="s">
        <v>73</v>
      </c>
      <c r="D15" s="44"/>
      <c r="E15" s="67"/>
    </row>
    <row r="16" ht="20.2" customHeight="1" spans="1:5">
      <c r="A16" s="5" t="s">
        <v>230</v>
      </c>
      <c r="B16" s="6"/>
      <c r="C16" s="5" t="s">
        <v>77</v>
      </c>
      <c r="D16" s="44">
        <v>4.9916</v>
      </c>
      <c r="E16" s="67"/>
    </row>
    <row r="17" ht="20.2" customHeight="1" spans="1:5">
      <c r="A17" s="5" t="s">
        <v>231</v>
      </c>
      <c r="B17" s="6"/>
      <c r="C17" s="5" t="s">
        <v>81</v>
      </c>
      <c r="D17" s="44"/>
      <c r="E17" s="67"/>
    </row>
    <row r="18" ht="16.2" customHeight="1" spans="1:5">
      <c r="A18" s="5"/>
      <c r="B18" s="6"/>
      <c r="C18" s="5" t="s">
        <v>85</v>
      </c>
      <c r="D18" s="44"/>
      <c r="E18" s="67"/>
    </row>
    <row r="19" ht="16.2" customHeight="1" spans="1:5">
      <c r="A19" s="5"/>
      <c r="B19" s="5"/>
      <c r="C19" s="5" t="s">
        <v>89</v>
      </c>
      <c r="D19" s="44"/>
      <c r="E19" s="67"/>
    </row>
    <row r="20" ht="16.2" customHeight="1" spans="1:5">
      <c r="A20" s="5"/>
      <c r="B20" s="5"/>
      <c r="C20" s="5" t="s">
        <v>93</v>
      </c>
      <c r="D20" s="44"/>
      <c r="E20" s="67"/>
    </row>
    <row r="21" ht="16.2" customHeight="1" spans="1:5">
      <c r="A21" s="5"/>
      <c r="B21" s="5"/>
      <c r="C21" s="5" t="s">
        <v>97</v>
      </c>
      <c r="D21" s="44"/>
      <c r="E21" s="67"/>
    </row>
    <row r="22" ht="16.2" customHeight="1" spans="1:5">
      <c r="A22" s="5"/>
      <c r="B22" s="5"/>
      <c r="C22" s="5" t="s">
        <v>100</v>
      </c>
      <c r="D22" s="44"/>
      <c r="E22" s="67"/>
    </row>
    <row r="23" ht="16.2" customHeight="1" spans="1:5">
      <c r="A23" s="5"/>
      <c r="B23" s="5"/>
      <c r="C23" s="5" t="s">
        <v>103</v>
      </c>
      <c r="D23" s="44"/>
      <c r="E23" s="67"/>
    </row>
    <row r="24" ht="16.2" customHeight="1" spans="1:5">
      <c r="A24" s="5"/>
      <c r="B24" s="5"/>
      <c r="C24" s="5" t="s">
        <v>105</v>
      </c>
      <c r="D24" s="44"/>
      <c r="E24" s="67"/>
    </row>
    <row r="25" ht="16.2" customHeight="1" spans="1:5">
      <c r="A25" s="5"/>
      <c r="B25" s="5"/>
      <c r="C25" s="5" t="s">
        <v>107</v>
      </c>
      <c r="D25" s="44"/>
      <c r="E25" s="67"/>
    </row>
    <row r="26" ht="20.2" customHeight="1" spans="1:5">
      <c r="A26" s="5"/>
      <c r="B26" s="5"/>
      <c r="C26" s="5" t="s">
        <v>109</v>
      </c>
      <c r="D26" s="44">
        <v>15.95946</v>
      </c>
      <c r="E26" s="67"/>
    </row>
    <row r="27" ht="17.2" customHeight="1" spans="1:5">
      <c r="A27" s="5"/>
      <c r="B27" s="5"/>
      <c r="C27" s="5" t="s">
        <v>111</v>
      </c>
      <c r="D27" s="44"/>
      <c r="E27" s="67"/>
    </row>
    <row r="28" ht="17.2" customHeight="1" spans="1:5">
      <c r="A28" s="5"/>
      <c r="B28" s="5"/>
      <c r="C28" s="5" t="s">
        <v>113</v>
      </c>
      <c r="D28" s="44"/>
      <c r="E28" s="67"/>
    </row>
    <row r="29" ht="17.2" customHeight="1" spans="1:5">
      <c r="A29" s="5"/>
      <c r="B29" s="5"/>
      <c r="C29" s="5" t="s">
        <v>115</v>
      </c>
      <c r="D29" s="44"/>
      <c r="E29" s="67"/>
    </row>
    <row r="30" ht="17.2" customHeight="1" spans="1:5">
      <c r="A30" s="5"/>
      <c r="B30" s="5"/>
      <c r="C30" s="5" t="s">
        <v>117</v>
      </c>
      <c r="D30" s="44"/>
      <c r="E30" s="67"/>
    </row>
    <row r="31" ht="17.2" customHeight="1" spans="1:5">
      <c r="A31" s="5"/>
      <c r="B31" s="5"/>
      <c r="C31" s="5" t="s">
        <v>119</v>
      </c>
      <c r="D31" s="44"/>
      <c r="E31" s="67"/>
    </row>
    <row r="32" ht="17.2" customHeight="1" spans="1:5">
      <c r="A32" s="5"/>
      <c r="B32" s="5"/>
      <c r="C32" s="5" t="s">
        <v>121</v>
      </c>
      <c r="D32" s="44"/>
      <c r="E32" s="67"/>
    </row>
    <row r="33" ht="17.2" customHeight="1" spans="1:5">
      <c r="A33" s="5"/>
      <c r="B33" s="5"/>
      <c r="C33" s="5" t="s">
        <v>123</v>
      </c>
      <c r="D33" s="44"/>
      <c r="E33" s="67"/>
    </row>
    <row r="34" ht="17.2" customHeight="1" spans="1:5">
      <c r="A34" s="5"/>
      <c r="B34" s="5"/>
      <c r="C34" s="5" t="s">
        <v>124</v>
      </c>
      <c r="D34" s="44"/>
      <c r="E34" s="67"/>
    </row>
    <row r="35" ht="17.2" customHeight="1" spans="1:5">
      <c r="A35" s="5"/>
      <c r="B35" s="5"/>
      <c r="C35" s="5" t="s">
        <v>125</v>
      </c>
      <c r="D35" s="44"/>
      <c r="E35" s="67"/>
    </row>
    <row r="36" ht="17.2" customHeight="1" spans="1:5">
      <c r="A36" s="5"/>
      <c r="B36" s="5"/>
      <c r="C36" s="5" t="s">
        <v>126</v>
      </c>
      <c r="D36" s="44"/>
      <c r="E36" s="67"/>
    </row>
    <row r="37" ht="17.2" customHeight="1" spans="1:5">
      <c r="A37" s="5"/>
      <c r="B37" s="5"/>
      <c r="C37" s="5"/>
      <c r="D37" s="5"/>
      <c r="E37" s="67"/>
    </row>
    <row r="38" ht="17.2" customHeight="1" spans="1:5">
      <c r="A38" s="31"/>
      <c r="B38" s="31"/>
      <c r="C38" s="31" t="s">
        <v>233</v>
      </c>
      <c r="D38" s="30"/>
      <c r="E38" s="68"/>
    </row>
    <row r="39" ht="17.2" customHeight="1" spans="1:5">
      <c r="A39" s="31"/>
      <c r="B39" s="31"/>
      <c r="C39" s="31"/>
      <c r="D39" s="31"/>
      <c r="E39" s="68"/>
    </row>
    <row r="40" ht="20.2" customHeight="1" spans="1:5">
      <c r="A40" s="4" t="s">
        <v>234</v>
      </c>
      <c r="B40" s="30">
        <v>414.90646</v>
      </c>
      <c r="C40" s="4" t="s">
        <v>235</v>
      </c>
      <c r="D40" s="50">
        <v>414.90646</v>
      </c>
      <c r="E40" s="68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zoomScale="110" zoomScaleNormal="110" workbookViewId="0">
      <selection activeCell="O17" sqref="O17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0.0416666666667" customWidth="1"/>
    <col min="12" max="12" width="10.175" customWidth="1"/>
    <col min="13" max="13" width="9.76666666666667" customWidth="1"/>
  </cols>
  <sheetData>
    <row r="1" ht="16.35" customHeight="1" spans="1:12">
      <c r="A1" s="3"/>
      <c r="D1" s="3"/>
      <c r="K1" s="39" t="s">
        <v>236</v>
      </c>
      <c r="L1" s="39"/>
    </row>
    <row r="2" ht="43.1" customHeight="1" spans="1:11">
      <c r="A2" s="40" t="s">
        <v>13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ht="24.15" customHeight="1" spans="1:12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18" t="s">
        <v>32</v>
      </c>
      <c r="K3" s="18"/>
      <c r="L3" s="18"/>
    </row>
    <row r="4" ht="25" customHeight="1" spans="1:12">
      <c r="A4" s="28" t="s">
        <v>157</v>
      </c>
      <c r="B4" s="28"/>
      <c r="C4" s="28"/>
      <c r="D4" s="28" t="s">
        <v>158</v>
      </c>
      <c r="E4" s="28" t="s">
        <v>159</v>
      </c>
      <c r="F4" s="28" t="s">
        <v>136</v>
      </c>
      <c r="G4" s="28" t="s">
        <v>160</v>
      </c>
      <c r="H4" s="28"/>
      <c r="I4" s="28"/>
      <c r="J4" s="28"/>
      <c r="K4" s="28" t="s">
        <v>161</v>
      </c>
      <c r="L4" s="28"/>
    </row>
    <row r="5" ht="20.7" customHeight="1" spans="1:12">
      <c r="A5" s="28"/>
      <c r="B5" s="28"/>
      <c r="C5" s="28"/>
      <c r="D5" s="28"/>
      <c r="E5" s="28"/>
      <c r="F5" s="28"/>
      <c r="G5" s="28" t="s">
        <v>138</v>
      </c>
      <c r="H5" s="28" t="s">
        <v>237</v>
      </c>
      <c r="I5" s="28"/>
      <c r="J5" s="28" t="s">
        <v>238</v>
      </c>
      <c r="K5" s="28"/>
      <c r="L5" s="28"/>
    </row>
    <row r="6" ht="28.45" customHeight="1" spans="1:12">
      <c r="A6" s="28" t="s">
        <v>165</v>
      </c>
      <c r="B6" s="28" t="s">
        <v>166</v>
      </c>
      <c r="C6" s="28" t="s">
        <v>167</v>
      </c>
      <c r="D6" s="28"/>
      <c r="E6" s="28"/>
      <c r="F6" s="28"/>
      <c r="G6" s="28"/>
      <c r="H6" s="28" t="s">
        <v>216</v>
      </c>
      <c r="I6" s="28" t="s">
        <v>207</v>
      </c>
      <c r="J6" s="28"/>
      <c r="K6" s="28" t="s">
        <v>239</v>
      </c>
      <c r="L6" s="28" t="s">
        <v>240</v>
      </c>
    </row>
    <row r="7" ht="22.8" customHeight="1" spans="1:12">
      <c r="A7" s="5"/>
      <c r="B7" s="5"/>
      <c r="C7" s="5"/>
      <c r="D7" s="31"/>
      <c r="E7" s="31" t="s">
        <v>136</v>
      </c>
      <c r="F7" s="30">
        <v>414.90646</v>
      </c>
      <c r="G7" s="30">
        <v>175.10646</v>
      </c>
      <c r="H7" s="30">
        <v>164.25666</v>
      </c>
      <c r="I7" s="30"/>
      <c r="J7" s="30">
        <v>10.8498</v>
      </c>
      <c r="K7" s="30">
        <v>109.8</v>
      </c>
      <c r="L7" s="30">
        <v>130</v>
      </c>
    </row>
    <row r="8" ht="21.55" customHeight="1" spans="1:12">
      <c r="A8" s="5"/>
      <c r="B8" s="5"/>
      <c r="C8" s="5"/>
      <c r="D8" s="43" t="s">
        <v>154</v>
      </c>
      <c r="E8" s="43" t="s">
        <v>155</v>
      </c>
      <c r="F8" s="30">
        <v>414.90646</v>
      </c>
      <c r="G8" s="30">
        <v>175.10646</v>
      </c>
      <c r="H8" s="30">
        <v>164.25666</v>
      </c>
      <c r="I8" s="30"/>
      <c r="J8" s="30">
        <v>10.8498</v>
      </c>
      <c r="K8" s="30">
        <v>109.8</v>
      </c>
      <c r="L8" s="30">
        <v>130</v>
      </c>
    </row>
    <row r="9" ht="21.55" customHeight="1" spans="1:12">
      <c r="A9" s="46" t="s">
        <v>168</v>
      </c>
      <c r="B9" s="5"/>
      <c r="C9" s="5"/>
      <c r="D9" s="42" t="str">
        <f>A9</f>
        <v>201</v>
      </c>
      <c r="E9" s="42" t="s">
        <v>169</v>
      </c>
      <c r="F9" s="6">
        <f>F10</f>
        <v>374.6029</v>
      </c>
      <c r="G9" s="6">
        <f>G10</f>
        <v>134.8029</v>
      </c>
      <c r="H9" s="6">
        <f>H10</f>
        <v>123.9531</v>
      </c>
      <c r="I9" s="6"/>
      <c r="J9" s="6">
        <f>J10</f>
        <v>10.8498</v>
      </c>
      <c r="K9" s="6">
        <f>K10</f>
        <v>109.8</v>
      </c>
      <c r="L9" s="6">
        <f>L10</f>
        <v>130</v>
      </c>
    </row>
    <row r="10" ht="21.55" customHeight="1" spans="1:12">
      <c r="A10" s="46" t="s">
        <v>168</v>
      </c>
      <c r="B10" s="46" t="s">
        <v>170</v>
      </c>
      <c r="C10" s="5"/>
      <c r="D10" s="42" t="str">
        <f>A10&amp;B10</f>
        <v>20134</v>
      </c>
      <c r="E10" s="42" t="s">
        <v>171</v>
      </c>
      <c r="F10" s="6">
        <f>F11+F12</f>
        <v>374.6029</v>
      </c>
      <c r="G10" s="6">
        <f>G11+G12</f>
        <v>134.8029</v>
      </c>
      <c r="H10" s="6">
        <f>H11+H12</f>
        <v>123.9531</v>
      </c>
      <c r="I10" s="6"/>
      <c r="J10" s="6">
        <f>J11+J12</f>
        <v>10.8498</v>
      </c>
      <c r="K10" s="6">
        <f>K11+K12</f>
        <v>109.8</v>
      </c>
      <c r="L10" s="6">
        <f>L11+L12</f>
        <v>130</v>
      </c>
    </row>
    <row r="11" ht="22.4" customHeight="1" spans="1:12">
      <c r="A11" s="46" t="s">
        <v>168</v>
      </c>
      <c r="B11" s="46" t="s">
        <v>170</v>
      </c>
      <c r="C11" s="46" t="s">
        <v>172</v>
      </c>
      <c r="D11" s="42" t="s">
        <v>241</v>
      </c>
      <c r="E11" s="5" t="s">
        <v>174</v>
      </c>
      <c r="F11" s="6">
        <v>244.6029</v>
      </c>
      <c r="G11" s="6">
        <v>134.8029</v>
      </c>
      <c r="H11" s="44">
        <v>123.9531</v>
      </c>
      <c r="I11" s="44"/>
      <c r="J11" s="44">
        <v>10.8498</v>
      </c>
      <c r="K11" s="44">
        <v>109.8</v>
      </c>
      <c r="L11" s="44"/>
    </row>
    <row r="12" ht="22.4" customHeight="1" spans="1:12">
      <c r="A12" s="46" t="s">
        <v>168</v>
      </c>
      <c r="B12" s="46" t="s">
        <v>170</v>
      </c>
      <c r="C12" s="46" t="s">
        <v>175</v>
      </c>
      <c r="D12" s="42" t="s">
        <v>242</v>
      </c>
      <c r="E12" s="5" t="s">
        <v>177</v>
      </c>
      <c r="F12" s="6">
        <v>130</v>
      </c>
      <c r="G12" s="6"/>
      <c r="H12" s="44"/>
      <c r="I12" s="44"/>
      <c r="J12" s="44"/>
      <c r="K12" s="44"/>
      <c r="L12" s="44">
        <v>130</v>
      </c>
    </row>
    <row r="13" ht="22.4" customHeight="1" spans="1:12">
      <c r="A13" s="46" t="s">
        <v>178</v>
      </c>
      <c r="B13" s="46"/>
      <c r="C13" s="46"/>
      <c r="D13" s="42" t="str">
        <f>A13</f>
        <v>208</v>
      </c>
      <c r="E13" s="5" t="s">
        <v>179</v>
      </c>
      <c r="F13" s="44">
        <f>F14</f>
        <v>19.3525</v>
      </c>
      <c r="G13" s="44">
        <f>G14</f>
        <v>19.3525</v>
      </c>
      <c r="H13" s="44">
        <f>H14</f>
        <v>19.3525</v>
      </c>
      <c r="I13" s="44"/>
      <c r="J13" s="44"/>
      <c r="K13" s="44"/>
      <c r="L13" s="44"/>
    </row>
    <row r="14" ht="22.4" customHeight="1" spans="1:12">
      <c r="A14" s="46" t="s">
        <v>178</v>
      </c>
      <c r="B14" s="46" t="s">
        <v>180</v>
      </c>
      <c r="C14" s="46"/>
      <c r="D14" s="42" t="str">
        <f>A14&amp;B14</f>
        <v>20805</v>
      </c>
      <c r="E14" s="5" t="s">
        <v>181</v>
      </c>
      <c r="F14" s="44">
        <f>F15</f>
        <v>19.3525</v>
      </c>
      <c r="G14" s="44">
        <f>G15</f>
        <v>19.3525</v>
      </c>
      <c r="H14" s="44">
        <f>H15</f>
        <v>19.3525</v>
      </c>
      <c r="I14" s="44"/>
      <c r="J14" s="44"/>
      <c r="K14" s="44"/>
      <c r="L14" s="44"/>
    </row>
    <row r="15" ht="22.4" customHeight="1" spans="1:12">
      <c r="A15" s="46" t="s">
        <v>178</v>
      </c>
      <c r="B15" s="46" t="s">
        <v>180</v>
      </c>
      <c r="C15" s="46" t="s">
        <v>180</v>
      </c>
      <c r="D15" s="42" t="s">
        <v>243</v>
      </c>
      <c r="E15" s="5" t="s">
        <v>183</v>
      </c>
      <c r="F15" s="6">
        <v>19.3525</v>
      </c>
      <c r="G15" s="6">
        <v>19.3525</v>
      </c>
      <c r="H15" s="44">
        <v>19.3525</v>
      </c>
      <c r="I15" s="44"/>
      <c r="J15" s="44"/>
      <c r="K15" s="44"/>
      <c r="L15" s="44"/>
    </row>
    <row r="16" ht="22.4" customHeight="1" spans="1:12">
      <c r="A16" s="46" t="s">
        <v>184</v>
      </c>
      <c r="B16" s="46"/>
      <c r="C16" s="46"/>
      <c r="D16" s="42" t="str">
        <f>A16</f>
        <v>210</v>
      </c>
      <c r="E16" s="5" t="s">
        <v>185</v>
      </c>
      <c r="F16" s="44">
        <f>F17</f>
        <v>4.9916</v>
      </c>
      <c r="G16" s="44">
        <f>G17</f>
        <v>4.9916</v>
      </c>
      <c r="H16" s="44">
        <f>H17</f>
        <v>4.9916</v>
      </c>
      <c r="I16" s="44"/>
      <c r="J16" s="44"/>
      <c r="K16" s="44"/>
      <c r="L16" s="44"/>
    </row>
    <row r="17" ht="22.4" customHeight="1" spans="1:12">
      <c r="A17" s="46" t="s">
        <v>184</v>
      </c>
      <c r="B17" s="46" t="s">
        <v>186</v>
      </c>
      <c r="C17" s="46"/>
      <c r="D17" s="42" t="str">
        <f>A17&amp;B17</f>
        <v>21011</v>
      </c>
      <c r="E17" s="5" t="s">
        <v>187</v>
      </c>
      <c r="F17" s="44">
        <f>F18</f>
        <v>4.9916</v>
      </c>
      <c r="G17" s="44">
        <f>G18</f>
        <v>4.9916</v>
      </c>
      <c r="H17" s="44">
        <f>H18</f>
        <v>4.9916</v>
      </c>
      <c r="I17" s="44"/>
      <c r="J17" s="44"/>
      <c r="K17" s="44"/>
      <c r="L17" s="44"/>
    </row>
    <row r="18" ht="22.4" customHeight="1" spans="1:12">
      <c r="A18" s="46" t="s">
        <v>184</v>
      </c>
      <c r="B18" s="46" t="s">
        <v>186</v>
      </c>
      <c r="C18" s="46" t="s">
        <v>172</v>
      </c>
      <c r="D18" s="42" t="s">
        <v>244</v>
      </c>
      <c r="E18" s="5" t="s">
        <v>189</v>
      </c>
      <c r="F18" s="6">
        <v>4.9916</v>
      </c>
      <c r="G18" s="6">
        <v>4.9916</v>
      </c>
      <c r="H18" s="44">
        <v>4.9916</v>
      </c>
      <c r="I18" s="44"/>
      <c r="J18" s="44"/>
      <c r="K18" s="44"/>
      <c r="L18" s="44"/>
    </row>
    <row r="19" ht="22.4" customHeight="1" spans="1:12">
      <c r="A19" s="46" t="s">
        <v>190</v>
      </c>
      <c r="B19" s="46"/>
      <c r="C19" s="46"/>
      <c r="D19" s="42" t="str">
        <f>A19</f>
        <v>221</v>
      </c>
      <c r="E19" s="5" t="s">
        <v>191</v>
      </c>
      <c r="F19" s="44">
        <f>F20</f>
        <v>15.95946</v>
      </c>
      <c r="G19" s="44">
        <f>G20</f>
        <v>15.95946</v>
      </c>
      <c r="H19" s="44">
        <f>H20</f>
        <v>15.95946</v>
      </c>
      <c r="I19" s="44"/>
      <c r="J19" s="44"/>
      <c r="K19" s="44"/>
      <c r="L19" s="44"/>
    </row>
    <row r="20" ht="22.4" customHeight="1" spans="1:12">
      <c r="A20" s="46" t="s">
        <v>190</v>
      </c>
      <c r="B20" s="46" t="s">
        <v>175</v>
      </c>
      <c r="C20" s="46"/>
      <c r="D20" s="42" t="str">
        <f>A20&amp;B20</f>
        <v>22102</v>
      </c>
      <c r="E20" s="5" t="s">
        <v>192</v>
      </c>
      <c r="F20" s="44">
        <f>F21</f>
        <v>15.95946</v>
      </c>
      <c r="G20" s="44">
        <f>G21</f>
        <v>15.95946</v>
      </c>
      <c r="H20" s="44">
        <f>H21</f>
        <v>15.95946</v>
      </c>
      <c r="I20" s="44"/>
      <c r="J20" s="44"/>
      <c r="K20" s="44"/>
      <c r="L20" s="44"/>
    </row>
    <row r="21" ht="22.4" customHeight="1" spans="1:12">
      <c r="A21" s="46" t="s">
        <v>190</v>
      </c>
      <c r="B21" s="46" t="s">
        <v>175</v>
      </c>
      <c r="C21" s="46" t="s">
        <v>172</v>
      </c>
      <c r="D21" s="42" t="s">
        <v>245</v>
      </c>
      <c r="E21" s="5" t="s">
        <v>194</v>
      </c>
      <c r="F21" s="6">
        <v>15.95946</v>
      </c>
      <c r="G21" s="6">
        <v>15.95946</v>
      </c>
      <c r="H21" s="44">
        <v>15.95946</v>
      </c>
      <c r="I21" s="44"/>
      <c r="J21" s="44"/>
      <c r="K21" s="44"/>
      <c r="L21" s="44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松哥</cp:lastModifiedBy>
  <dcterms:created xsi:type="dcterms:W3CDTF">2023-02-15T12:08:00Z</dcterms:created>
  <dcterms:modified xsi:type="dcterms:W3CDTF">2024-11-19T09:03:14Z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646AF19442D0427B8E1978FD83AAD30C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true</vt:bool>
  </property>
</Properties>
</file>