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财政（公开表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<sst xmlns="http://schemas.openxmlformats.org/spreadsheetml/2006/main" count="48" uniqueCount="35">
  <si>
    <t>炎陵县财政局综合规划口2024年度1-3月炎陵县财政民生专项资金分配情况表</t>
  </si>
  <si>
    <t>单位：元</t>
  </si>
  <si>
    <t>序号</t>
  </si>
  <si>
    <t>专项项目名称</t>
  </si>
  <si>
    <t>文号</t>
  </si>
  <si>
    <t>内容摘要</t>
  </si>
  <si>
    <t>归口股室</t>
  </si>
  <si>
    <t>公开选项</t>
  </si>
  <si>
    <t>金额</t>
  </si>
  <si>
    <t>分配情况</t>
  </si>
  <si>
    <t>截至3月31日止余额</t>
  </si>
  <si>
    <t>备注</t>
  </si>
  <si>
    <t>合计</t>
  </si>
  <si>
    <t>专项转移支付</t>
  </si>
  <si>
    <t>一般性转移支付</t>
  </si>
  <si>
    <t>本级安排</t>
  </si>
  <si>
    <t>上年结转</t>
  </si>
  <si>
    <t>明细</t>
  </si>
  <si>
    <t>分配单位</t>
  </si>
  <si>
    <t>住房保障支出</t>
  </si>
  <si>
    <t>2210108老旧小区改造</t>
  </si>
  <si>
    <t>湘财预
〔2023〕120号</t>
  </si>
  <si>
    <t>2023年中央财政城镇保障性安居工程补助资金预算（城镇老旧小区改造）</t>
  </si>
  <si>
    <t>综合规划股</t>
  </si>
  <si>
    <t>主动公开</t>
  </si>
  <si>
    <t>炎财综指〔2024〕10号、炎财综指〔2024〕11号</t>
  </si>
  <si>
    <t>炎陵县住房和城乡建设局</t>
  </si>
  <si>
    <t>湘财预
〔2023〕257号</t>
  </si>
  <si>
    <t>2023年省级财政城镇保障性安居工程专项资金（城镇老旧小区改造）</t>
  </si>
  <si>
    <t>湘财预
〔2023〕362号</t>
  </si>
  <si>
    <t>提前下达2024年部分中央财政城镇保障性安居工程补助资金（城镇老旧小区改造70万元）</t>
  </si>
  <si>
    <t>221010保障性租赁住房</t>
  </si>
  <si>
    <t>湘财预
〔2022〕314号</t>
  </si>
  <si>
    <t>提前下达2023年部分中央财政城镇保障性安居工程补助资金（租赁住房保障）</t>
  </si>
  <si>
    <t>提前下达2024年部分中央财政城镇保障性安居工程补助资金（租赁住房保障20万元）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</si>
</sst>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10" applyNumberFormat="0" applyAlignment="0" applyProtection="0">
      <alignment vertical="center"/>
    </xf>
    <xf numFmtId="0" fontId="14" fillId="7" borderId="11" applyNumberFormat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6" fillId="8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4" fillId="0" borderId="0">
      <alignment vertical="top"/>
    </xf>
    <xf numFmtId="0" fontId="25" fillId="0" borderId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49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0" borderId="3" xfId="50" applyFont="1" applyFill="1" applyBorder="1" applyAlignment="1" applyProtection="1">
      <alignment horizontal="center" vertical="center" wrapText="1"/>
    </xf>
    <xf numFmtId="0" fontId="3" fillId="0" borderId="3" xfId="50" applyFont="1" applyFill="1" applyBorder="1" applyAlignment="1" applyProtection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7" fontId="1" fillId="4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49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 applyProtection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年上级追加专项指标明细表（2015.2.11）" xfId="49"/>
    <cellStyle name="常规_2015年一般性转移支付指标明细表（2015.2.2）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tabSelected="1" zoomScale="90" zoomScaleNormal="90" workbookViewId="0">
      <pane ySplit="6" topLeftCell="A7" activePane="bottomLeft" state="frozen"/>
      <selection/>
      <selection pane="bottomLeft" activeCell="O3" sqref="O3:O4"/>
    </sheetView>
  </sheetViews>
  <sheetFormatPr defaultColWidth="9" defaultRowHeight="50" customHeight="1"/>
  <cols>
    <col min="1" max="1" width="5.375" style="1" customWidth="1"/>
    <col min="2" max="2" width="18.5" style="1" customWidth="1"/>
    <col min="3" max="3" width="11.75" style="1" customWidth="1"/>
    <col min="4" max="4" width="36" style="1" customWidth="1"/>
    <col min="5" max="5" width="9.5" style="1" customWidth="1"/>
    <col min="6" max="6" width="9.25" style="1" customWidth="1"/>
    <col min="7" max="7" width="16.75" style="1" customWidth="1"/>
    <col min="8" max="8" width="14.25" style="1" customWidth="1"/>
    <col min="9" max="9" width="16.625" style="1" customWidth="1"/>
    <col min="10" max="10" width="16.3166666666667" style="1" customWidth="1"/>
    <col min="11" max="11" width="15.375" style="1" customWidth="1"/>
    <col min="12" max="12" width="15.125" style="1" customWidth="1"/>
    <col min="13" max="13" width="37.3583333333333" style="1" customWidth="1"/>
    <col min="14" max="14" width="13.3333333333333" style="1" customWidth="1"/>
    <col min="15" max="15" width="15.125" style="1" customWidth="1"/>
    <col min="16" max="16" width="11.375" style="1" customWidth="1"/>
    <col min="17" max="17" width="10.875" style="1" customWidth="1"/>
    <col min="18" max="18" width="4.875" style="1" customWidth="1"/>
    <col min="19" max="16384" width="9" style="1"/>
  </cols>
  <sheetData>
    <row r="1" s="1" customFormat="1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31" customHeight="1" spans="1:1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 t="s">
        <v>1</v>
      </c>
      <c r="P2" s="3"/>
    </row>
    <row r="3" s="1" customFormat="1" customHeight="1" spans="1:1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/>
      <c r="I3" s="4"/>
      <c r="J3" s="4"/>
      <c r="K3" s="4"/>
      <c r="L3" s="18" t="s">
        <v>9</v>
      </c>
      <c r="M3" s="19"/>
      <c r="N3" s="20"/>
      <c r="O3" s="21" t="s">
        <v>10</v>
      </c>
      <c r="P3" s="4" t="s">
        <v>11</v>
      </c>
    </row>
    <row r="4" s="1" customFormat="1" customHeight="1" spans="1:16">
      <c r="A4" s="4"/>
      <c r="B4" s="4"/>
      <c r="C4" s="4"/>
      <c r="D4" s="4"/>
      <c r="E4" s="4"/>
      <c r="F4" s="4"/>
      <c r="G4" s="4" t="s">
        <v>12</v>
      </c>
      <c r="H4" s="4" t="s">
        <v>13</v>
      </c>
      <c r="I4" s="4" t="s">
        <v>14</v>
      </c>
      <c r="J4" s="4" t="s">
        <v>15</v>
      </c>
      <c r="K4" s="4" t="s">
        <v>16</v>
      </c>
      <c r="L4" s="4" t="s">
        <v>8</v>
      </c>
      <c r="M4" s="4" t="s">
        <v>17</v>
      </c>
      <c r="N4" s="4" t="s">
        <v>18</v>
      </c>
      <c r="O4" s="4"/>
      <c r="P4" s="4"/>
    </row>
    <row r="5" s="1" customFormat="1" customHeight="1" spans="1:16">
      <c r="A5" s="5"/>
      <c r="B5" s="5"/>
      <c r="C5" s="5"/>
      <c r="D5" s="5"/>
      <c r="E5" s="5"/>
      <c r="F5" s="5"/>
      <c r="G5" s="6"/>
      <c r="H5" s="6"/>
      <c r="I5" s="6"/>
      <c r="J5" s="6"/>
      <c r="K5" s="6"/>
      <c r="L5" s="6"/>
      <c r="M5" s="22"/>
      <c r="N5" s="22"/>
      <c r="O5" s="6"/>
      <c r="P5" s="5"/>
    </row>
    <row r="6" s="1" customFormat="1" customHeight="1" spans="1:16">
      <c r="A6" s="7"/>
      <c r="B6" s="7" t="s">
        <v>19</v>
      </c>
      <c r="C6" s="8"/>
      <c r="D6" s="9"/>
      <c r="E6" s="9"/>
      <c r="F6" s="9"/>
      <c r="G6" s="10">
        <f t="shared" ref="G6:L6" si="0">SUM(G7:G11)</f>
        <v>1218780</v>
      </c>
      <c r="H6" s="10">
        <f t="shared" si="0"/>
        <v>0</v>
      </c>
      <c r="I6" s="10">
        <f t="shared" si="0"/>
        <v>900000</v>
      </c>
      <c r="J6" s="10">
        <f t="shared" si="0"/>
        <v>0</v>
      </c>
      <c r="K6" s="10">
        <f t="shared" si="0"/>
        <v>318780</v>
      </c>
      <c r="L6" s="10">
        <f t="shared" si="0"/>
        <v>30290</v>
      </c>
      <c r="M6" s="23"/>
      <c r="N6" s="23"/>
      <c r="O6" s="10">
        <f>SUM(O7:O11)</f>
        <v>1188490</v>
      </c>
      <c r="P6" s="23"/>
    </row>
    <row r="7" s="1" customFormat="1" ht="74" customHeight="1" spans="1:16">
      <c r="A7" s="4">
        <f>ROW()-6</f>
        <v>1</v>
      </c>
      <c r="B7" s="11" t="s">
        <v>20</v>
      </c>
      <c r="C7" s="12" t="s">
        <v>21</v>
      </c>
      <c r="D7" s="13" t="s">
        <v>22</v>
      </c>
      <c r="E7" s="14" t="s">
        <v>23</v>
      </c>
      <c r="F7" s="4" t="s">
        <v>24</v>
      </c>
      <c r="G7" s="15">
        <f>SUM(H7:K7)</f>
        <v>109100</v>
      </c>
      <c r="H7" s="15"/>
      <c r="I7" s="15"/>
      <c r="J7" s="24"/>
      <c r="K7" s="25">
        <v>109100</v>
      </c>
      <c r="L7" s="25">
        <f>10780+19510</f>
        <v>30290</v>
      </c>
      <c r="M7" s="26" t="s">
        <v>25</v>
      </c>
      <c r="N7" s="26" t="s">
        <v>26</v>
      </c>
      <c r="O7" s="15">
        <f>G7-L7</f>
        <v>78810</v>
      </c>
      <c r="P7" s="4"/>
    </row>
    <row r="8" s="1" customFormat="1" customHeight="1" spans="1:16">
      <c r="A8" s="4">
        <f>ROW()-6</f>
        <v>2</v>
      </c>
      <c r="B8" s="11" t="s">
        <v>20</v>
      </c>
      <c r="C8" s="12" t="s">
        <v>27</v>
      </c>
      <c r="D8" s="13" t="s">
        <v>28</v>
      </c>
      <c r="E8" s="14" t="s">
        <v>23</v>
      </c>
      <c r="F8" s="4" t="s">
        <v>24</v>
      </c>
      <c r="G8" s="15">
        <f>SUM(H8:K8)</f>
        <v>150000</v>
      </c>
      <c r="H8" s="15"/>
      <c r="I8" s="15"/>
      <c r="J8" s="24"/>
      <c r="K8" s="25">
        <v>150000</v>
      </c>
      <c r="L8" s="24"/>
      <c r="M8" s="27"/>
      <c r="N8" s="26"/>
      <c r="O8" s="15">
        <f>G8-L8</f>
        <v>150000</v>
      </c>
      <c r="P8" s="4"/>
    </row>
    <row r="9" s="1" customFormat="1" customHeight="1" spans="1:16">
      <c r="A9" s="4">
        <f>ROW()-6</f>
        <v>3</v>
      </c>
      <c r="B9" s="11" t="s">
        <v>20</v>
      </c>
      <c r="C9" s="16" t="s">
        <v>29</v>
      </c>
      <c r="D9" s="17" t="s">
        <v>30</v>
      </c>
      <c r="E9" s="14" t="s">
        <v>23</v>
      </c>
      <c r="F9" s="4" t="s">
        <v>24</v>
      </c>
      <c r="G9" s="15">
        <f>SUM(H9:K9)</f>
        <v>700000</v>
      </c>
      <c r="H9" s="15"/>
      <c r="I9" s="15">
        <v>700000</v>
      </c>
      <c r="J9" s="15"/>
      <c r="K9" s="25"/>
      <c r="L9" s="24"/>
      <c r="M9" s="27"/>
      <c r="N9" s="26"/>
      <c r="O9" s="15">
        <f>G9-L9</f>
        <v>700000</v>
      </c>
      <c r="P9" s="4"/>
    </row>
    <row r="10" s="1" customFormat="1" customHeight="1" spans="1:16">
      <c r="A10" s="4">
        <f>ROW()-6</f>
        <v>4</v>
      </c>
      <c r="B10" s="11" t="s">
        <v>31</v>
      </c>
      <c r="C10" s="16" t="s">
        <v>32</v>
      </c>
      <c r="D10" s="17" t="s">
        <v>33</v>
      </c>
      <c r="E10" s="14" t="s">
        <v>23</v>
      </c>
      <c r="F10" s="4" t="s">
        <v>24</v>
      </c>
      <c r="G10" s="15">
        <f>SUM(H10:K10)</f>
        <v>59680</v>
      </c>
      <c r="H10" s="15"/>
      <c r="I10" s="15"/>
      <c r="J10" s="15"/>
      <c r="K10" s="25">
        <v>59680</v>
      </c>
      <c r="L10" s="24"/>
      <c r="M10" s="27"/>
      <c r="N10" s="26"/>
      <c r="O10" s="15">
        <f>G10-L10</f>
        <v>59680</v>
      </c>
      <c r="P10" s="4"/>
    </row>
    <row r="11" s="1" customFormat="1" customHeight="1" spans="1:16">
      <c r="A11" s="4">
        <f>ROW()-6</f>
        <v>5</v>
      </c>
      <c r="B11" s="11" t="s">
        <v>31</v>
      </c>
      <c r="C11" s="16" t="s">
        <v>29</v>
      </c>
      <c r="D11" s="17" t="s">
        <v>34</v>
      </c>
      <c r="E11" s="14" t="s">
        <v>23</v>
      </c>
      <c r="F11" s="4" t="s">
        <v>24</v>
      </c>
      <c r="G11" s="15">
        <f>SUM(H11:K11)</f>
        <v>200000</v>
      </c>
      <c r="H11" s="15"/>
      <c r="I11" s="15">
        <v>200000</v>
      </c>
      <c r="J11" s="15"/>
      <c r="K11" s="25"/>
      <c r="L11" s="28"/>
      <c r="M11" s="27"/>
      <c r="N11" s="26"/>
      <c r="O11" s="15">
        <f>G11-L11</f>
        <v>200000</v>
      </c>
      <c r="P11" s="4"/>
    </row>
  </sheetData>
  <mergeCells count="13">
    <mergeCell ref="A1:P1"/>
    <mergeCell ref="A2:B2"/>
    <mergeCell ref="O2:P2"/>
    <mergeCell ref="G3:K3"/>
    <mergeCell ref="L3:N3"/>
    <mergeCell ref="A3:A4"/>
    <mergeCell ref="B3:B4"/>
    <mergeCell ref="C3:C4"/>
    <mergeCell ref="D3:D4"/>
    <mergeCell ref="E3:E4"/>
    <mergeCell ref="F3:F4"/>
    <mergeCell ref="O3:O4"/>
    <mergeCell ref="P3:P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财政（公开表）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2022-04-01T03:22:00Z</dcterms:created>
  <dcterms:modified xsi:type="dcterms:W3CDTF">2024-05-10T03:42:53Z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9E2874C1D0EF42928CED2E023AA619A3</vt:lpwstr>
  </property>
  <property fmtid="{D5CDD505-2E9C-101B-9397-08002B2CF9AE}" pid="3" name="KSOProductBuildVer">
    <vt:lpwstr>2052-12.1.0.16729</vt:lpwstr>
  </property>
</Properties>
</file>