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668" windowHeight="9180" tabRatio="724" firstSheet="2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<sst xmlns="http://schemas.openxmlformats.org/spreadsheetml/2006/main" count="1343" uniqueCount="535">
  <si>
    <t>2023年部门预算公开表</t>
  </si>
  <si>
    <t>单位编码：</t>
  </si>
  <si>
    <t>单位名称：</t>
  </si>
  <si>
    <t>醴陵市灯饰管理所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</si>
  <si>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</si>
  <si>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</si>
  <si>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</si>
  <si>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</si>
  <si>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</si>
  <si>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</si>
  <si>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</si>
  <si>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</si>
  <si>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</si>
  <si>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</si>
  <si>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</si>
  <si>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</si>
  <si>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</si>
  <si>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</si>
  <si>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</si>
  <si>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</si>
  <si>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</si>
  <si>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</si>
  <si>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</si>
  <si>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</si>
  <si>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</si>
  <si>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</si>
  <si>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</si>
  <si>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</si>
  <si>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</si>
  <si>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</si>
  <si>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部门：306006_醴陵市灯饰管理所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</si>
  <si>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</si>
  <si>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</si>
  <si>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</si>
  <si>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</si>
  <si>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</si>
  <si>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</si>
  <si>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</si>
  <si>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</si>
  <si>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</si>
  <si>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</si>
  <si>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</si>
  <si>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</si>
  <si>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</si>
  <si>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</si>
  <si>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</si>
  <si>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</si>
  <si>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</si>
  <si>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</si>
  <si>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</si>
  <si>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</si>
  <si>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</si>
  <si>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</si>
  <si>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</si>
  <si>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</si>
  <si>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</si>
  <si>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</si>
  <si>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</si>
  <si>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</si>
  <si>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</si>
  <si>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</si>
  <si>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</si>
  <si>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</si>
  <si>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</si>
  <si>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</si>
  <si>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</si>
  <si>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</si>
  <si>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</si>
  <si>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</si>
  <si>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</si>
  <si>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</si>
  <si>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</si>
  <si>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</si>
  <si>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</si>
  <si>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</si>
  <si>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</si>
  <si>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</si>
  <si>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</si>
  <si>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</si>
  <si>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</si>
  <si>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</si>
  <si>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</si>
  <si>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</si>
  <si>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</si>
  <si>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</si>
  <si>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</si>
  <si>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</si>
  <si>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</si>
  <si>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</si>
  <si>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</si>
  <si>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</si>
  <si>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</si>
  <si>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</si>
  <si>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</si>
  <si>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</si>
  <si>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</si>
  <si>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</si>
  <si>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</si>
  <si>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</si>
  <si>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</si>
  <si>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</si>
  <si>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</si>
  <si>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</si>
  <si>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</si>
  <si>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</si>
  <si>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</si>
  <si>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</si>
  <si>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</si>
  <si>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</si>
  <si>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</si>
  <si>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</si>
  <si>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</si>
  <si>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</si>
  <si>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</si>
  <si>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</si>
  <si>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</si>
  <si>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</si>
  <si>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</si>
  <si>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</si>
  <si>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</si>
  <si>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</si>
  <si>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</si>
  <si>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</si>
  <si>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</si>
  <si>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</si>
  <si>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</si>
  <si>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</si>
  <si>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</si>
  <si>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</si>
  <si>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</si>
  <si>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</si>
  <si>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</si>
  <si>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</si>
  <si>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</si>
  <si>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</si>
  <si>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</si>
  <si>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</si>
  <si>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</si>
  <si>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</si>
  <si>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</si>
  <si>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</si>
  <si>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</si>
  <si>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</si>
  <si>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</si>
  <si>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</si>
  <si>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</si>
  <si>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</si>
  <si>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</si>
  <si>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</si>
  <si>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</si>
  <si>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</si>
  <si>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</si>
  <si>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</si>
  <si>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306006</t>
  </si>
  <si>
    <t xml:space="preserve">  醴陵市灯饰管理所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</si>
  <si>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</si>
  <si>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</si>
  <si>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</si>
  <si>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</si>
  <si>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</si>
  <si>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</si>
  <si>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</si>
  <si>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</si>
  <si>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</si>
  <si>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</si>
  <si>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</si>
  <si>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</si>
  <si>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</si>
  <si>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</si>
  <si>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</si>
  <si>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</si>
  <si>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</si>
  <si>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</si>
  <si>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</si>
  <si>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</si>
  <si>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</si>
  <si>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</si>
  <si>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</si>
  <si>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</si>
  <si>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</si>
  <si>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</si>
  <si>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</si>
  <si>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03</t>
  </si>
  <si>
    <t>城乡社区公共设施</t>
  </si>
  <si>
    <t xml:space="preserve">    2120303</t>
  </si>
  <si>
    <t xml:space="preserve">    小城镇基础设施建设</t>
  </si>
  <si>
    <t>99</t>
  </si>
  <si>
    <t xml:space="preserve">    2120399</t>
  </si>
  <si>
    <t xml:space="preserve">    其他城乡社区公共设施支出</t>
  </si>
  <si>
    <t>221</t>
  </si>
  <si>
    <t>住房保障支出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</si>
  <si>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</si>
  <si>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</si>
  <si>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</si>
  <si>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</si>
  <si>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</si>
  <si>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</si>
  <si>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</si>
  <si>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</si>
  <si>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</si>
  <si>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</si>
  <si>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</si>
  <si>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</si>
  <si>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</si>
  <si>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</si>
  <si>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</si>
  <si>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</si>
  <si>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</si>
  <si>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</si>
  <si>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</si>
  <si>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</si>
  <si>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</si>
  <si>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</si>
  <si>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</si>
  <si>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</si>
  <si>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</si>
  <si>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</si>
  <si>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</si>
  <si>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</si>
  <si>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</si>
  <si>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</si>
  <si>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</si>
  <si>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</si>
  <si>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</si>
  <si>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</si>
  <si>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</si>
  <si>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</si>
  <si>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</si>
  <si>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</si>
  <si>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</si>
  <si>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</si>
  <si>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</si>
  <si>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</si>
  <si>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</si>
  <si>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</si>
  <si>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</si>
  <si>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</si>
  <si>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</si>
  <si>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</si>
  <si>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</si>
  <si>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</si>
  <si>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</si>
  <si>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2101102</t>
  </si>
  <si>
    <t xml:space="preserve">     2120303</t>
  </si>
  <si>
    <t xml:space="preserve">     2120399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</si>
  <si>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</si>
  <si>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</si>
  <si>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</si>
  <si>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</si>
  <si>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</si>
  <si>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</si>
  <si>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</si>
  <si>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</si>
  <si>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</si>
  <si>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</si>
  <si>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</si>
  <si>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</si>
  <si>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</si>
  <si>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</si>
  <si>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</si>
  <si>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</si>
  <si>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</si>
  <si>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</si>
  <si>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</si>
  <si>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</si>
  <si>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</si>
  <si>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</si>
  <si>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</si>
  <si>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</si>
  <si>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</si>
  <si>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</si>
  <si>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</si>
  <si>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</si>
  <si>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</si>
  <si>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</si>
  <si>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</si>
  <si>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</si>
  <si>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</si>
  <si>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</si>
  <si>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</si>
  <si>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</si>
  <si>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</si>
  <si>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</si>
  <si>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</si>
  <si>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</si>
  <si>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</si>
  <si>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</si>
  <si>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</si>
  <si>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</si>
  <si>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</si>
  <si>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</si>
  <si>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</si>
  <si>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</si>
  <si>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</si>
  <si>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</si>
  <si>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</si>
  <si>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</si>
  <si>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</si>
  <si>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</si>
  <si>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</si>
  <si>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</si>
  <si>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</si>
  <si>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</si>
  <si>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</si>
  <si>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</si>
  <si>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</si>
  <si>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</si>
  <si>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</si>
  <si>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</si>
  <si>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</si>
  <si>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</si>
  <si>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</si>
  <si>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</si>
  <si>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</si>
  <si>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</si>
  <si>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</si>
  <si>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</si>
  <si>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</si>
  <si>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</si>
  <si>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</si>
  <si>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</si>
  <si>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</si>
  <si>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</si>
  <si>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</si>
  <si>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</si>
  <si>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</si>
  <si>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</si>
  <si>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</si>
  <si>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</si>
  <si>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</si>
  <si>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</si>
  <si>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</si>
  <si>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</si>
  <si>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</si>
  <si>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</si>
  <si>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</si>
  <si>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</si>
  <si>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</si>
  <si>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</si>
  <si>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</si>
  <si>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</si>
  <si>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</si>
  <si>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</si>
  <si>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</si>
  <si>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</si>
  <si>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</si>
  <si>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</si>
  <si>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</si>
  <si>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</si>
  <si>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</si>
  <si>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</si>
  <si>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</si>
  <si>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</si>
  <si>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</si>
  <si>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</si>
  <si>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</si>
  <si>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</si>
  <si>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</si>
  <si>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</si>
  <si>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</si>
  <si>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</si>
  <si>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</si>
  <si>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</si>
  <si>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</si>
  <si>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</si>
  <si>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</si>
  <si>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</si>
  <si>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</si>
  <si>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</si>
  <si>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</si>
  <si>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</si>
  <si>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</si>
  <si>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</si>
  <si>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</si>
  <si>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</si>
  <si>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</si>
  <si>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</si>
  <si>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</si>
  <si>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</si>
  <si>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</si>
  <si>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</si>
  <si>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</si>
  <si>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</si>
  <si>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</si>
  <si>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</si>
  <si>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</si>
  <si>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</si>
  <si>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</si>
  <si>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</si>
  <si>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</si>
  <si>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</si>
  <si>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</si>
  <si>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</si>
  <si>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</si>
  <si>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</si>
  <si>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</si>
  <si>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</si>
  <si>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</si>
  <si>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</si>
  <si>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</si>
  <si>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</si>
  <si>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</si>
  <si>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</si>
  <si>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</si>
  <si>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</si>
  <si>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</si>
  <si>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</si>
  <si>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</si>
  <si>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</si>
  <si>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</si>
  <si>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</si>
  <si>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</si>
  <si>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</si>
  <si>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</si>
  <si>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</si>
  <si>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</si>
  <si>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</si>
  <si>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</si>
  <si>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</si>
  <si>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</si>
  <si>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</si>
  <si>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</si>
  <si>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306006</t>
  </si>
  <si>
    <t xml:space="preserve">   运转经费</t>
  </si>
  <si>
    <t xml:space="preserve">   城市亮化及路灯维护费</t>
  </si>
  <si>
    <t xml:space="preserve">   城市主次干道高压钠灯改造及照明节能合同能源管理</t>
  </si>
  <si>
    <t xml:space="preserve">   公共照明电费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</si>
  <si>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</si>
  <si>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</si>
  <si>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</si>
  <si>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</si>
  <si>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</si>
  <si>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</si>
  <si>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</si>
  <si>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</si>
  <si>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</si>
  <si>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</si>
  <si>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</si>
  <si>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</si>
  <si>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</si>
  <si>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</si>
  <si>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</si>
  <si>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306006</t>
  </si>
  <si>
    <t xml:space="preserve">  城市亮化及路灯维护费</t>
  </si>
  <si>
    <t>根据日常夜巡情况和群众反映，确保及时排除故障恢复亮灯。定期对专用变压器和照明设施进行漏电测试，加大专用变压器的检测、维护和保养力度。对城区部分路灯井盖、老旧路灯控制箱、灯杆、灯具及电缆线、亮化设施等设施进行改造、更换和定期清洁，以更好的改善照明效果。牢固树立服务于民的宗旨意识，建立健全照明节能系统，根据季节交替及夜巡情况科学合理调试路灯亮灯开关时间，全力做到夜景美丽和群众满意。</t>
  </si>
  <si>
    <t>效益指标</t>
  </si>
  <si>
    <t>经济效益指标</t>
  </si>
  <si>
    <t>无</t>
  </si>
  <si>
    <t>定量</t>
  </si>
  <si>
    <t>可持续影响指标</t>
  </si>
  <si>
    <t>社会效益指标</t>
  </si>
  <si>
    <t>生态效益指标</t>
  </si>
  <si>
    <t>产出指标</t>
  </si>
  <si>
    <t>质量指标</t>
  </si>
  <si>
    <t>景观照明亮灯率</t>
  </si>
  <si>
    <t>98%</t>
  </si>
  <si>
    <t>景观照明亮灯率98%</t>
  </si>
  <si>
    <t>百分比</t>
  </si>
  <si>
    <t>功能照明亮灯率</t>
  </si>
  <si>
    <t>功能照明亮灯率98%</t>
  </si>
  <si>
    <t>景观照明设施完好率</t>
  </si>
  <si>
    <t>95%</t>
  </si>
  <si>
    <t>景观照明设施完好率95%</t>
  </si>
  <si>
    <t>功能照明设施完好率</t>
  </si>
  <si>
    <t>功能照明设施完好率95%</t>
  </si>
  <si>
    <t>数量指标</t>
  </si>
  <si>
    <t>景观照明数量</t>
  </si>
  <si>
    <t>134723套</t>
  </si>
  <si>
    <t>景观照明数量134723套</t>
  </si>
  <si>
    <t>套</t>
  </si>
  <si>
    <t>功能照明数量</t>
  </si>
  <si>
    <t>21423盏</t>
  </si>
  <si>
    <t>功能照明数量21423盏</t>
  </si>
  <si>
    <t>盏</t>
  </si>
  <si>
    <t>时效指标</t>
  </si>
  <si>
    <t>成本指标</t>
  </si>
  <si>
    <t>生态环境成本指标</t>
  </si>
  <si>
    <t>社会成本指标</t>
  </si>
  <si>
    <t>经济成本指标</t>
  </si>
  <si>
    <t>城市亮化及路灯维护费</t>
  </si>
  <si>
    <t>556万元</t>
  </si>
  <si>
    <t>城市亮化及路灯维护费556万元</t>
  </si>
  <si>
    <t>万元</t>
  </si>
  <si>
    <t>满意度指标</t>
  </si>
  <si>
    <t>服务对象满意度指标</t>
  </si>
  <si>
    <t>群众满意率</t>
  </si>
  <si>
    <t>90%</t>
  </si>
  <si>
    <t>群众满意率90%</t>
  </si>
  <si>
    <t xml:space="preserve">  城市主次干道高压钠灯改造及照明节能合同能源管理</t>
  </si>
  <si>
    <t>降低能耗，确保公共照明设施低耗、正常运行，为市民夜间出行保驾护航。</t>
  </si>
  <si>
    <t>服务费</t>
  </si>
  <si>
    <t>180万元</t>
  </si>
  <si>
    <t>服务费180万元</t>
  </si>
  <si>
    <t>路灯数量</t>
  </si>
  <si>
    <t>3046盏</t>
  </si>
  <si>
    <t>路灯数量3046盏</t>
  </si>
  <si>
    <t>亮灯率</t>
  </si>
  <si>
    <t>亮灯率98%</t>
  </si>
  <si>
    <t>设施完好率</t>
  </si>
  <si>
    <t>设施完好率95%</t>
  </si>
  <si>
    <t xml:space="preserve">  公共照明电费</t>
  </si>
  <si>
    <t>保证城市公共照明设施的基本照明，维护道路交通安全及市民便利出行的民生利益。1. 亮灯率目标：道路综合亮灯率不低于98%。2.保障照明，节约用电，实施各类节能措施，在基本保障道路照明的前提下，实现电费的节约。3.认真细致核对电表码数和电费金额，发现异常及时安排一线工作人员同电力局工作人员现场核对电表、查看线路等，防止偷电漏电情况发生。</t>
  </si>
  <si>
    <t>公共照明电费</t>
  </si>
  <si>
    <t>650万元</t>
  </si>
  <si>
    <t>公共照明电费650万元</t>
  </si>
  <si>
    <t xml:space="preserve">  运转经费</t>
  </si>
  <si>
    <t>运转经费按时按量发放</t>
  </si>
  <si>
    <t>运转经费安排金额</t>
  </si>
  <si>
    <t>96万元</t>
  </si>
  <si>
    <t>职工满意度</t>
  </si>
  <si>
    <t>&gt;=90%</t>
  </si>
  <si>
    <t>单位正常运转需要保障水平</t>
  </si>
  <si>
    <t>应保尽保</t>
  </si>
  <si>
    <t>定性</t>
  </si>
  <si>
    <t>部门公开表23</t>
  </si>
  <si>
    <t>整体支出绩效目标表</t>
  </si>
  <si>
    <t>单位：部门：306006_醴陵市灯饰管理所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</si>
  <si>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</si>
  <si>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</si>
  <si>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</si>
  <si>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</si>
  <si>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</si>
  <si>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</si>
  <si>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</si>
  <si>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</si>
  <si>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</si>
  <si>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</si>
  <si>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经费按时按量发放。二、根据日常夜巡情况和群众反映，确保及时排除故障恢复亮灯。定期对专用变压器和照明设施进行漏电测试，加大专用变压器的检测、维护和保养力度。对城区部分路灯井盖、老旧路灯控制箱、灯杆、灯具及电缆线、亮化设施等设施进行改造、更换和定期清洁，以更好的改善照明效果。牢固树立服务于民的宗旨意识，建立健全照明节能系统，根据季节交替及夜巡情况科学合理调试路灯亮灯开关时间，全力做到夜景美丽和群众满意。三、保证城市公共照明设施的基本照明，维护道路交通安全及市民便利出行的民生利益。1. 亮灯率目标：道路综合亮灯率不低于98%。2.保障照明，节约用电，实施各类节能措施，在基本保障道路照明的前提下，实现电费的节约。3.认真细致核对电表码数和电费金额，发现异常及时安排一线工作人员同电力局工作人员现场核对电表、查看线路等，防止偷电漏电情况发生。</t>
  </si>
  <si>
    <t xml:space="preserve"> 数量指标</t>
  </si>
  <si>
    <t xml:space="preserve"> 质量指标</t>
  </si>
  <si>
    <t xml:space="preserve"> 时效指标</t>
  </si>
  <si>
    <t>总金额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</si>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</sst>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9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7" fontId="0" fillId="0" borderId="0" xfId="0" applyNumberFormat="1" applyFon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68"/>
      <c r="B4" s="69"/>
      <c r="C4" s="3"/>
      <c r="D4" s="68" t="s">
        <v>1</v>
      </c>
      <c r="E4" s="69">
        <v>306006</v>
      </c>
      <c r="F4" s="69"/>
      <c r="G4" s="69"/>
      <c r="H4" s="69"/>
      <c r="I4" s="3"/>
    </row>
    <row r="5" ht="54.3" customHeight="1" spans="1:9">
      <c r="A5" s="68"/>
      <c r="B5" s="69"/>
      <c r="C5" s="3"/>
      <c r="D5" s="68" t="s">
        <v>2</v>
      </c>
      <c r="E5" s="69" t="s">
        <v>3</v>
      </c>
      <c r="F5" s="69"/>
      <c r="G5" s="69"/>
      <c r="H5" s="69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22" workbookViewId="0">
      <selection activeCell="D38" sqref="D38"/>
    </sheetView>
  </sheetViews>
  <sheetFormatPr defaultColWidth="10" defaultRowHeight="14.4" outlineLevelCol="4"/>
  <cols>
    <col min="1" max="1" width="12" style="28" customWidth="1"/>
    <col min="2" max="2" width="26.7314814814815" style="28" customWidth="1"/>
    <col min="3" max="3" width="14.6574074074074" style="28" customWidth="1"/>
    <col min="4" max="4" width="18.5925925925926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246</v>
      </c>
    </row>
    <row r="2" s="28" customFormat="1" ht="40.5" customHeight="1" spans="1:5">
      <c r="A2" s="31" t="s">
        <v>13</v>
      </c>
      <c r="B2" s="31"/>
      <c r="C2" s="31"/>
      <c r="D2" s="31"/>
      <c r="E2" s="31"/>
    </row>
    <row r="3" s="28" customFormat="1" ht="20" customHeight="1" spans="1:5">
      <c r="A3" s="32" t="s">
        <v>30</v>
      </c>
      <c r="B3" s="32"/>
      <c r="C3" s="32"/>
      <c r="D3" s="32"/>
      <c r="E3" s="33" t="s">
        <v>247</v>
      </c>
    </row>
    <row r="4" s="28" customFormat="1" ht="20" customHeight="1" spans="1:5">
      <c r="A4" s="34" t="s">
        <v>248</v>
      </c>
      <c r="B4" s="34"/>
      <c r="C4" s="34" t="s">
        <v>249</v>
      </c>
      <c r="D4" s="34"/>
      <c r="E4" s="34"/>
    </row>
    <row r="5" s="28" customFormat="1" ht="20" customHeight="1" spans="1:5">
      <c r="A5" s="34" t="s">
        <v>250</v>
      </c>
      <c r="B5" s="34" t="s">
        <v>158</v>
      </c>
      <c r="C5" s="34" t="s">
        <v>135</v>
      </c>
      <c r="D5" s="34" t="s">
        <v>237</v>
      </c>
      <c r="E5" s="34" t="s">
        <v>238</v>
      </c>
    </row>
    <row r="6" s="28" customFormat="1" ht="20" customHeight="1" spans="1:5">
      <c r="A6" s="35" t="s">
        <v>251</v>
      </c>
      <c r="B6" s="35" t="s">
        <v>216</v>
      </c>
      <c r="C6" s="36">
        <f>SUM(C7:C16)</f>
        <v>89.163648</v>
      </c>
      <c r="D6" s="36">
        <f>SUM(D7:D16)</f>
        <v>89.163648</v>
      </c>
      <c r="E6" s="36"/>
    </row>
    <row r="7" s="28" customFormat="1" ht="20" customHeight="1" spans="1:5">
      <c r="A7" s="37" t="s">
        <v>252</v>
      </c>
      <c r="B7" s="37" t="s">
        <v>253</v>
      </c>
      <c r="C7" s="38">
        <f t="shared" ref="C7:C16" si="0">D7+E7</f>
        <v>29.8404</v>
      </c>
      <c r="D7" s="38">
        <f>'10工资福利'!H6</f>
        <v>29.8404</v>
      </c>
      <c r="E7" s="38"/>
    </row>
    <row r="8" s="28" customFormat="1" ht="20" customHeight="1" spans="1:5">
      <c r="A8" s="37" t="s">
        <v>254</v>
      </c>
      <c r="B8" s="37" t="s">
        <v>255</v>
      </c>
      <c r="C8" s="38">
        <f t="shared" si="0"/>
        <v>19.764</v>
      </c>
      <c r="D8" s="38">
        <f>'10工资福利'!I6</f>
        <v>19.764</v>
      </c>
      <c r="E8" s="38"/>
    </row>
    <row r="9" s="28" customFormat="1" ht="20" customHeight="1" spans="1:5">
      <c r="A9" s="37" t="s">
        <v>256</v>
      </c>
      <c r="B9" s="37" t="s">
        <v>257</v>
      </c>
      <c r="C9" s="38">
        <f t="shared" si="0"/>
        <v>16.6851</v>
      </c>
      <c r="D9" s="38">
        <f>'10工资福利'!J6</f>
        <v>16.6851</v>
      </c>
      <c r="E9" s="38"/>
    </row>
    <row r="10" s="28" customFormat="1" ht="20" customHeight="1" spans="1:5">
      <c r="A10" s="39" t="s">
        <v>258</v>
      </c>
      <c r="B10" s="37" t="s">
        <v>259</v>
      </c>
      <c r="C10" s="38">
        <f t="shared" si="0"/>
        <v>0</v>
      </c>
      <c r="D10" s="38">
        <f>'10工资福利'!T6</f>
        <v>0</v>
      </c>
      <c r="E10" s="38"/>
    </row>
    <row r="11" s="28" customFormat="1" ht="20" customHeight="1" spans="1:5">
      <c r="A11" s="37" t="s">
        <v>260</v>
      </c>
      <c r="B11" s="37" t="s">
        <v>261</v>
      </c>
      <c r="C11" s="38">
        <f t="shared" si="0"/>
        <v>0</v>
      </c>
      <c r="D11" s="38">
        <f>'10工资福利'!K6</f>
        <v>0</v>
      </c>
      <c r="E11" s="38"/>
    </row>
    <row r="12" s="28" customFormat="1" ht="20" customHeight="1" spans="1:5">
      <c r="A12" s="37" t="s">
        <v>262</v>
      </c>
      <c r="B12" s="37" t="s">
        <v>263</v>
      </c>
      <c r="C12" s="38">
        <f t="shared" si="0"/>
        <v>10.60632</v>
      </c>
      <c r="D12" s="38">
        <f>'10工资福利'!M6</f>
        <v>10.60632</v>
      </c>
      <c r="E12" s="38"/>
    </row>
    <row r="13" s="28" customFormat="1" ht="20" customHeight="1" spans="1:5">
      <c r="A13" s="37" t="s">
        <v>264</v>
      </c>
      <c r="B13" s="37" t="s">
        <v>265</v>
      </c>
      <c r="C13" s="38">
        <f t="shared" si="0"/>
        <v>3.208896</v>
      </c>
      <c r="D13" s="38">
        <f>'10工资福利'!O6</f>
        <v>3.208896</v>
      </c>
      <c r="E13" s="38"/>
    </row>
    <row r="14" s="28" customFormat="1" ht="20" customHeight="1" spans="1:5">
      <c r="A14" s="37" t="s">
        <v>266</v>
      </c>
      <c r="B14" s="37" t="s">
        <v>267</v>
      </c>
      <c r="C14" s="38">
        <f t="shared" si="0"/>
        <v>0</v>
      </c>
      <c r="D14" s="38">
        <f>'10工资福利'!Q6</f>
        <v>0</v>
      </c>
      <c r="E14" s="38"/>
    </row>
    <row r="15" s="28" customFormat="1" ht="20" customHeight="1" spans="1:5">
      <c r="A15" s="37" t="s">
        <v>268</v>
      </c>
      <c r="B15" s="37" t="s">
        <v>269</v>
      </c>
      <c r="C15" s="38">
        <f t="shared" si="0"/>
        <v>9.058932</v>
      </c>
      <c r="D15" s="38">
        <f>'10工资福利'!R6</f>
        <v>9.058932</v>
      </c>
      <c r="E15" s="38"/>
    </row>
    <row r="16" s="28" customFormat="1" ht="20" customHeight="1" spans="1:5">
      <c r="A16" s="39" t="s">
        <v>270</v>
      </c>
      <c r="B16" s="37" t="s">
        <v>271</v>
      </c>
      <c r="C16" s="38">
        <f t="shared" si="0"/>
        <v>0</v>
      </c>
      <c r="D16" s="38">
        <f>'10工资福利'!V6</f>
        <v>0</v>
      </c>
      <c r="E16" s="38"/>
    </row>
    <row r="17" s="28" customFormat="1" ht="20" customHeight="1" spans="1:5">
      <c r="A17" s="35" t="s">
        <v>272</v>
      </c>
      <c r="B17" s="35" t="s">
        <v>273</v>
      </c>
      <c r="C17" s="36">
        <f>SUM(C18:C35)</f>
        <v>12.474555</v>
      </c>
      <c r="D17" s="36"/>
      <c r="E17" s="36">
        <f>SUM(E18:E35)</f>
        <v>12.474555</v>
      </c>
    </row>
    <row r="18" s="28" customFormat="1" ht="20" customHeight="1" spans="1:5">
      <c r="A18" s="37" t="s">
        <v>274</v>
      </c>
      <c r="B18" s="37" t="s">
        <v>275</v>
      </c>
      <c r="C18" s="38">
        <f t="shared" ref="C18:C35" si="1">D18+E18</f>
        <v>2.7</v>
      </c>
      <c r="D18" s="38"/>
      <c r="E18" s="38">
        <f>'14商品服务'!G6</f>
        <v>2.7</v>
      </c>
    </row>
    <row r="19" s="28" customFormat="1" ht="20" customHeight="1" spans="1:5">
      <c r="A19" s="37" t="s">
        <v>276</v>
      </c>
      <c r="B19" s="37" t="s">
        <v>277</v>
      </c>
      <c r="C19" s="38">
        <f t="shared" si="1"/>
        <v>0</v>
      </c>
      <c r="D19" s="38"/>
      <c r="E19" s="38">
        <f>'14商品服务'!K6</f>
        <v>0</v>
      </c>
    </row>
    <row r="20" s="28" customFormat="1" ht="20" customHeight="1" spans="1:5">
      <c r="A20" s="37" t="s">
        <v>278</v>
      </c>
      <c r="B20" s="37" t="s">
        <v>279</v>
      </c>
      <c r="C20" s="38">
        <f t="shared" si="1"/>
        <v>0</v>
      </c>
      <c r="D20" s="38"/>
      <c r="E20" s="38">
        <f>'14商品服务'!L6</f>
        <v>0</v>
      </c>
    </row>
    <row r="21" s="28" customFormat="1" ht="20" customHeight="1" spans="1:5">
      <c r="A21" s="39" t="s">
        <v>280</v>
      </c>
      <c r="B21" s="37" t="s">
        <v>281</v>
      </c>
      <c r="C21" s="38">
        <f t="shared" si="1"/>
        <v>0</v>
      </c>
      <c r="D21" s="38"/>
      <c r="E21" s="38">
        <f>'14商品服务'!M6</f>
        <v>0</v>
      </c>
    </row>
    <row r="22" s="28" customFormat="1" ht="20" customHeight="1" spans="1:5">
      <c r="A22" s="37" t="s">
        <v>282</v>
      </c>
      <c r="B22" s="37" t="s">
        <v>283</v>
      </c>
      <c r="C22" s="38">
        <f t="shared" si="1"/>
        <v>0</v>
      </c>
      <c r="D22" s="38"/>
      <c r="E22" s="38">
        <f>'14商品服务'!O6</f>
        <v>0</v>
      </c>
    </row>
    <row r="23" s="28" customFormat="1" ht="20" customHeight="1" spans="1:5">
      <c r="A23" s="37" t="s">
        <v>284</v>
      </c>
      <c r="B23" s="37" t="s">
        <v>285</v>
      </c>
      <c r="C23" s="38">
        <f t="shared" si="1"/>
        <v>0</v>
      </c>
      <c r="D23" s="38"/>
      <c r="E23" s="38">
        <f>'14商品服务'!P6</f>
        <v>0</v>
      </c>
    </row>
    <row r="24" s="28" customFormat="1" ht="20" customHeight="1" spans="1:5">
      <c r="A24" s="39" t="s">
        <v>286</v>
      </c>
      <c r="B24" s="37" t="s">
        <v>287</v>
      </c>
      <c r="C24" s="38">
        <f t="shared" si="1"/>
        <v>0</v>
      </c>
      <c r="D24" s="38"/>
      <c r="E24" s="38">
        <f>'14商品服务'!R6</f>
        <v>0</v>
      </c>
    </row>
    <row r="25" s="28" customFormat="1" ht="20" customHeight="1" spans="1:5">
      <c r="A25" s="37" t="s">
        <v>288</v>
      </c>
      <c r="B25" s="37" t="s">
        <v>289</v>
      </c>
      <c r="C25" s="38">
        <f t="shared" si="1"/>
        <v>0</v>
      </c>
      <c r="D25" s="38"/>
      <c r="E25" s="38">
        <f>'14商品服务'!S6</f>
        <v>0</v>
      </c>
    </row>
    <row r="26" s="28" customFormat="1" ht="20" customHeight="1" spans="1:5">
      <c r="A26" s="39" t="s">
        <v>290</v>
      </c>
      <c r="B26" s="37" t="s">
        <v>291</v>
      </c>
      <c r="C26" s="38">
        <f t="shared" si="1"/>
        <v>0</v>
      </c>
      <c r="D26" s="38"/>
      <c r="E26" s="38">
        <f>'14商品服务'!T6</f>
        <v>0</v>
      </c>
    </row>
    <row r="27" s="28" customFormat="1" ht="20" customHeight="1" spans="1:5">
      <c r="A27" s="39" t="s">
        <v>292</v>
      </c>
      <c r="B27" s="37" t="s">
        <v>293</v>
      </c>
      <c r="C27" s="38">
        <f t="shared" si="1"/>
        <v>0</v>
      </c>
      <c r="D27" s="38"/>
      <c r="E27" s="38">
        <f>'14商品服务'!U6</f>
        <v>0</v>
      </c>
    </row>
    <row r="28" s="28" customFormat="1" ht="20" customHeight="1" spans="1:5">
      <c r="A28" s="37" t="s">
        <v>294</v>
      </c>
      <c r="B28" s="37" t="s">
        <v>295</v>
      </c>
      <c r="C28" s="38">
        <f t="shared" si="1"/>
        <v>0</v>
      </c>
      <c r="D28" s="38"/>
      <c r="E28" s="38">
        <f>'14商品服务'!V6</f>
        <v>0</v>
      </c>
    </row>
    <row r="29" s="28" customFormat="1" ht="20" customHeight="1" spans="1:5">
      <c r="A29" s="39" t="s">
        <v>296</v>
      </c>
      <c r="B29" s="37" t="s">
        <v>297</v>
      </c>
      <c r="C29" s="38">
        <f t="shared" si="1"/>
        <v>0</v>
      </c>
      <c r="D29" s="38"/>
      <c r="E29" s="38">
        <f>'14商品服务'!W6</f>
        <v>0</v>
      </c>
    </row>
    <row r="30" s="28" customFormat="1" ht="20" customHeight="1" spans="1:5">
      <c r="A30" s="37" t="s">
        <v>298</v>
      </c>
      <c r="B30" s="37" t="s">
        <v>299</v>
      </c>
      <c r="C30" s="38">
        <f t="shared" si="1"/>
        <v>0</v>
      </c>
      <c r="D30" s="38"/>
      <c r="E30" s="38">
        <f>'14商品服务'!Z6</f>
        <v>0</v>
      </c>
    </row>
    <row r="31" s="28" customFormat="1" ht="20" customHeight="1" spans="1:5">
      <c r="A31" s="37" t="s">
        <v>300</v>
      </c>
      <c r="B31" s="37" t="s">
        <v>301</v>
      </c>
      <c r="C31" s="38">
        <f t="shared" si="1"/>
        <v>1.509822</v>
      </c>
      <c r="D31" s="38"/>
      <c r="E31" s="38">
        <f>'14商品服务'!AB6</f>
        <v>1.509822</v>
      </c>
    </row>
    <row r="32" s="28" customFormat="1" ht="20" customHeight="1" spans="1:5">
      <c r="A32" s="37" t="s">
        <v>302</v>
      </c>
      <c r="B32" s="37" t="s">
        <v>303</v>
      </c>
      <c r="C32" s="38">
        <f t="shared" si="1"/>
        <v>2.264733</v>
      </c>
      <c r="D32" s="38"/>
      <c r="E32" s="38">
        <f>'14商品服务'!AC6</f>
        <v>2.264733</v>
      </c>
    </row>
    <row r="33" s="28" customFormat="1" ht="20" customHeight="1" spans="1:5">
      <c r="A33" s="39" t="s">
        <v>304</v>
      </c>
      <c r="B33" s="37" t="s">
        <v>305</v>
      </c>
      <c r="C33" s="38">
        <f t="shared" si="1"/>
        <v>6</v>
      </c>
      <c r="D33" s="38"/>
      <c r="E33" s="38">
        <f>'14商品服务'!AD6</f>
        <v>6</v>
      </c>
    </row>
    <row r="34" s="28" customFormat="1" ht="20" customHeight="1" spans="1:5">
      <c r="A34" s="39" t="s">
        <v>306</v>
      </c>
      <c r="B34" s="37" t="s">
        <v>307</v>
      </c>
      <c r="C34" s="38">
        <f t="shared" si="1"/>
        <v>0</v>
      </c>
      <c r="D34" s="38"/>
      <c r="E34" s="38">
        <f>'14商品服务'!AE6</f>
        <v>0</v>
      </c>
    </row>
    <row r="35" s="28" customFormat="1" ht="20" customHeight="1" spans="1:5">
      <c r="A35" s="37" t="s">
        <v>308</v>
      </c>
      <c r="B35" s="37" t="s">
        <v>309</v>
      </c>
      <c r="C35" s="38">
        <f t="shared" si="1"/>
        <v>0</v>
      </c>
      <c r="D35" s="38"/>
      <c r="E35" s="38">
        <f>'14商品服务'!AG6</f>
        <v>0</v>
      </c>
    </row>
    <row r="36" s="28" customFormat="1" ht="20" customHeight="1" spans="1:5">
      <c r="A36" s="35" t="s">
        <v>310</v>
      </c>
      <c r="B36" s="35" t="s">
        <v>207</v>
      </c>
      <c r="C36" s="36">
        <f>SUM(C37:C40)</f>
        <v>0</v>
      </c>
      <c r="D36" s="36">
        <f>SUM(D37:D40)</f>
        <v>0</v>
      </c>
      <c r="E36" s="36"/>
    </row>
    <row r="37" s="28" customFormat="1" ht="20" customHeight="1" spans="1:5">
      <c r="A37" s="39" t="s">
        <v>311</v>
      </c>
      <c r="B37" s="37" t="s">
        <v>312</v>
      </c>
      <c r="C37" s="38">
        <f t="shared" ref="C37:C40" si="2">D37+E37</f>
        <v>0</v>
      </c>
      <c r="D37" s="38">
        <f>'12个人家庭'!G6</f>
        <v>0</v>
      </c>
      <c r="E37" s="38"/>
    </row>
    <row r="38" s="28" customFormat="1" ht="20" customHeight="1" spans="1:5">
      <c r="A38" s="37" t="s">
        <v>313</v>
      </c>
      <c r="B38" s="37" t="s">
        <v>314</v>
      </c>
      <c r="C38" s="38">
        <f t="shared" si="2"/>
        <v>0</v>
      </c>
      <c r="D38" s="38">
        <f>'12个人家庭'!H6</f>
        <v>0</v>
      </c>
      <c r="E38" s="38"/>
    </row>
    <row r="39" s="28" customFormat="1" ht="20" customHeight="1" spans="1:5">
      <c r="A39" s="37" t="s">
        <v>315</v>
      </c>
      <c r="B39" s="37" t="s">
        <v>316</v>
      </c>
      <c r="C39" s="38">
        <f t="shared" si="2"/>
        <v>0</v>
      </c>
      <c r="D39" s="38">
        <f>'12个人家庭'!K6</f>
        <v>0</v>
      </c>
      <c r="E39" s="38"/>
    </row>
    <row r="40" s="28" customFormat="1" ht="20" customHeight="1" spans="1:5">
      <c r="A40" s="39" t="s">
        <v>317</v>
      </c>
      <c r="B40" s="37" t="s">
        <v>318</v>
      </c>
      <c r="C40" s="38">
        <f t="shared" si="2"/>
        <v>0</v>
      </c>
      <c r="D40" s="38">
        <f>'12个人家庭'!R6</f>
        <v>0</v>
      </c>
      <c r="E40" s="38"/>
    </row>
    <row r="41" s="28" customFormat="1" ht="20" customHeight="1" spans="1:5">
      <c r="A41" s="34" t="s">
        <v>135</v>
      </c>
      <c r="B41" s="34"/>
      <c r="C41" s="36">
        <f>C36+C17+C6</f>
        <v>101.638203</v>
      </c>
      <c r="D41" s="36">
        <f>D36+D17+D6</f>
        <v>89.163648</v>
      </c>
      <c r="E41" s="36">
        <f>E36+E17+E6</f>
        <v>12.474555</v>
      </c>
    </row>
    <row r="42" s="28" customFormat="1" ht="16.35" customHeight="1" spans="1:5">
      <c r="A42" s="40"/>
      <c r="B42" s="40"/>
      <c r="C42" s="40"/>
      <c r="D42" s="40"/>
      <c r="E42" s="40"/>
    </row>
    <row r="43" spans="3:3">
      <c r="C43" s="41"/>
    </row>
    <row r="44" spans="3:3">
      <c r="C44" s="41"/>
    </row>
    <row r="45" spans="3:3">
      <c r="C45" s="41"/>
    </row>
    <row r="46" spans="3:3">
      <c r="C46" s="41"/>
    </row>
    <row r="47" spans="3:3">
      <c r="C47" s="41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"/>
      <c r="M1" s="16" t="s">
        <v>319</v>
      </c>
      <c r="N1" s="16"/>
    </row>
    <row r="2" ht="44.85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" t="s">
        <v>31</v>
      </c>
      <c r="N3" s="10"/>
    </row>
    <row r="4" ht="42.25" customHeight="1" spans="1:14">
      <c r="A4" s="12" t="s">
        <v>156</v>
      </c>
      <c r="B4" s="12"/>
      <c r="C4" s="12"/>
      <c r="D4" s="12" t="s">
        <v>196</v>
      </c>
      <c r="E4" s="12" t="s">
        <v>197</v>
      </c>
      <c r="F4" s="12" t="s">
        <v>215</v>
      </c>
      <c r="G4" s="12" t="s">
        <v>199</v>
      </c>
      <c r="H4" s="12"/>
      <c r="I4" s="12"/>
      <c r="J4" s="12"/>
      <c r="K4" s="12"/>
      <c r="L4" s="12" t="s">
        <v>203</v>
      </c>
      <c r="M4" s="12"/>
      <c r="N4" s="12"/>
    </row>
    <row r="5" ht="39.65" customHeight="1" spans="1:14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 t="s">
        <v>135</v>
      </c>
      <c r="H5" s="12" t="s">
        <v>320</v>
      </c>
      <c r="I5" s="12" t="s">
        <v>321</v>
      </c>
      <c r="J5" s="12" t="s">
        <v>322</v>
      </c>
      <c r="K5" s="12" t="s">
        <v>323</v>
      </c>
      <c r="L5" s="12" t="s">
        <v>135</v>
      </c>
      <c r="M5" s="12" t="s">
        <v>216</v>
      </c>
      <c r="N5" s="12" t="s">
        <v>324</v>
      </c>
    </row>
    <row r="6" ht="22.8" customHeight="1" spans="1:14">
      <c r="A6" s="15"/>
      <c r="B6" s="15"/>
      <c r="C6" s="15"/>
      <c r="D6" s="15"/>
      <c r="E6" s="15" t="s">
        <v>135</v>
      </c>
      <c r="F6" s="27">
        <v>89.163648</v>
      </c>
      <c r="G6" s="27"/>
      <c r="H6" s="27"/>
      <c r="I6" s="27"/>
      <c r="J6" s="27"/>
      <c r="K6" s="27"/>
      <c r="L6" s="27">
        <v>89.163648</v>
      </c>
      <c r="M6" s="27">
        <v>89.163648</v>
      </c>
      <c r="N6" s="27"/>
    </row>
    <row r="7" ht="22.8" customHeight="1" spans="1:14">
      <c r="A7" s="15"/>
      <c r="B7" s="15"/>
      <c r="C7" s="15"/>
      <c r="D7" s="20" t="s">
        <v>153</v>
      </c>
      <c r="E7" s="20" t="s">
        <v>154</v>
      </c>
      <c r="F7" s="27">
        <v>89.163648</v>
      </c>
      <c r="G7" s="27"/>
      <c r="H7" s="27"/>
      <c r="I7" s="27"/>
      <c r="J7" s="27"/>
      <c r="K7" s="27"/>
      <c r="L7" s="27">
        <v>89.163648</v>
      </c>
      <c r="M7" s="27">
        <v>89.163648</v>
      </c>
      <c r="N7" s="27"/>
    </row>
    <row r="8" ht="22.8" customHeight="1" spans="1:14">
      <c r="A8" s="23" t="s">
        <v>167</v>
      </c>
      <c r="B8" s="23" t="s">
        <v>169</v>
      </c>
      <c r="C8" s="23" t="s">
        <v>169</v>
      </c>
      <c r="D8" s="19" t="s">
        <v>213</v>
      </c>
      <c r="E8" s="5" t="s">
        <v>172</v>
      </c>
      <c r="F8" s="6">
        <v>10.60632</v>
      </c>
      <c r="G8" s="6"/>
      <c r="H8" s="21"/>
      <c r="I8" s="21"/>
      <c r="J8" s="21"/>
      <c r="K8" s="21"/>
      <c r="L8" s="6">
        <v>10.60632</v>
      </c>
      <c r="M8" s="21">
        <v>10.60632</v>
      </c>
      <c r="N8" s="21"/>
    </row>
    <row r="9" ht="22.8" customHeight="1" spans="1:14">
      <c r="A9" s="23" t="s">
        <v>173</v>
      </c>
      <c r="B9" s="23" t="s">
        <v>175</v>
      </c>
      <c r="C9" s="23" t="s">
        <v>177</v>
      </c>
      <c r="D9" s="19" t="s">
        <v>213</v>
      </c>
      <c r="E9" s="5" t="s">
        <v>179</v>
      </c>
      <c r="F9" s="6">
        <v>3.208896</v>
      </c>
      <c r="G9" s="6"/>
      <c r="H9" s="21"/>
      <c r="I9" s="21"/>
      <c r="J9" s="21"/>
      <c r="K9" s="21"/>
      <c r="L9" s="6">
        <v>3.208896</v>
      </c>
      <c r="M9" s="21">
        <v>3.208896</v>
      </c>
      <c r="N9" s="21"/>
    </row>
    <row r="10" ht="22.8" customHeight="1" spans="1:14">
      <c r="A10" s="23" t="s">
        <v>180</v>
      </c>
      <c r="B10" s="23" t="s">
        <v>182</v>
      </c>
      <c r="C10" s="23" t="s">
        <v>186</v>
      </c>
      <c r="D10" s="19" t="s">
        <v>213</v>
      </c>
      <c r="E10" s="5" t="s">
        <v>188</v>
      </c>
      <c r="F10" s="6">
        <v>66.2895</v>
      </c>
      <c r="G10" s="6"/>
      <c r="H10" s="21"/>
      <c r="I10" s="21"/>
      <c r="J10" s="21"/>
      <c r="K10" s="21"/>
      <c r="L10" s="6">
        <v>66.2895</v>
      </c>
      <c r="M10" s="21">
        <v>66.2895</v>
      </c>
      <c r="N10" s="21"/>
    </row>
    <row r="11" ht="22.8" customHeight="1" spans="1:14">
      <c r="A11" s="23" t="s">
        <v>189</v>
      </c>
      <c r="B11" s="23" t="s">
        <v>177</v>
      </c>
      <c r="C11" s="23" t="s">
        <v>192</v>
      </c>
      <c r="D11" s="19" t="s">
        <v>213</v>
      </c>
      <c r="E11" s="5" t="s">
        <v>194</v>
      </c>
      <c r="F11" s="6">
        <v>9.058932</v>
      </c>
      <c r="G11" s="6"/>
      <c r="H11" s="21"/>
      <c r="I11" s="21"/>
      <c r="J11" s="21"/>
      <c r="K11" s="21"/>
      <c r="L11" s="6">
        <v>9.058932</v>
      </c>
      <c r="M11" s="21">
        <v>9.058932</v>
      </c>
      <c r="N11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U1" sqref="U1:V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"/>
      <c r="U1" s="16" t="s">
        <v>325</v>
      </c>
      <c r="V1" s="16"/>
    </row>
    <row r="2" ht="50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0" t="s">
        <v>31</v>
      </c>
      <c r="V3" s="10"/>
    </row>
    <row r="4" ht="26.7" customHeight="1" spans="1:22">
      <c r="A4" s="12" t="s">
        <v>156</v>
      </c>
      <c r="B4" s="12"/>
      <c r="C4" s="12"/>
      <c r="D4" s="12" t="s">
        <v>196</v>
      </c>
      <c r="E4" s="12" t="s">
        <v>197</v>
      </c>
      <c r="F4" s="12" t="s">
        <v>215</v>
      </c>
      <c r="G4" s="12" t="s">
        <v>326</v>
      </c>
      <c r="H4" s="12"/>
      <c r="I4" s="12"/>
      <c r="J4" s="12"/>
      <c r="K4" s="12"/>
      <c r="L4" s="12" t="s">
        <v>327</v>
      </c>
      <c r="M4" s="12"/>
      <c r="N4" s="12"/>
      <c r="O4" s="12"/>
      <c r="P4" s="12"/>
      <c r="Q4" s="12"/>
      <c r="R4" s="12" t="s">
        <v>322</v>
      </c>
      <c r="S4" s="12" t="s">
        <v>328</v>
      </c>
      <c r="T4" s="12"/>
      <c r="U4" s="12"/>
      <c r="V4" s="12"/>
    </row>
    <row r="5" ht="56.05" customHeight="1" spans="1:22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 t="s">
        <v>135</v>
      </c>
      <c r="H5" s="12" t="s">
        <v>329</v>
      </c>
      <c r="I5" s="12" t="s">
        <v>330</v>
      </c>
      <c r="J5" s="12" t="s">
        <v>331</v>
      </c>
      <c r="K5" s="12" t="s">
        <v>332</v>
      </c>
      <c r="L5" s="12" t="s">
        <v>135</v>
      </c>
      <c r="M5" s="12" t="s">
        <v>333</v>
      </c>
      <c r="N5" s="12" t="s">
        <v>334</v>
      </c>
      <c r="O5" s="12" t="s">
        <v>335</v>
      </c>
      <c r="P5" s="12" t="s">
        <v>336</v>
      </c>
      <c r="Q5" s="12" t="s">
        <v>337</v>
      </c>
      <c r="R5" s="12"/>
      <c r="S5" s="12" t="s">
        <v>135</v>
      </c>
      <c r="T5" s="12" t="s">
        <v>338</v>
      </c>
      <c r="U5" s="12" t="s">
        <v>339</v>
      </c>
      <c r="V5" s="12" t="s">
        <v>323</v>
      </c>
    </row>
    <row r="6" ht="22.8" customHeight="1" spans="1:22">
      <c r="A6" s="15"/>
      <c r="B6" s="15"/>
      <c r="C6" s="15"/>
      <c r="D6" s="15"/>
      <c r="E6" s="15" t="s">
        <v>135</v>
      </c>
      <c r="F6" s="14">
        <v>89.163648</v>
      </c>
      <c r="G6" s="14">
        <v>66.2895</v>
      </c>
      <c r="H6" s="14">
        <v>29.8404</v>
      </c>
      <c r="I6" s="14">
        <v>19.764</v>
      </c>
      <c r="J6" s="14">
        <v>16.6851</v>
      </c>
      <c r="K6" s="14"/>
      <c r="L6" s="14">
        <v>13.815216</v>
      </c>
      <c r="M6" s="14">
        <v>10.60632</v>
      </c>
      <c r="N6" s="14"/>
      <c r="O6" s="14">
        <v>3.208896</v>
      </c>
      <c r="P6" s="14"/>
      <c r="Q6" s="14"/>
      <c r="R6" s="14">
        <v>9.058932</v>
      </c>
      <c r="S6" s="14"/>
      <c r="T6" s="14"/>
      <c r="U6" s="14"/>
      <c r="V6" s="14"/>
    </row>
    <row r="7" ht="22.8" customHeight="1" spans="1:22">
      <c r="A7" s="15"/>
      <c r="B7" s="15"/>
      <c r="C7" s="15"/>
      <c r="D7" s="20" t="s">
        <v>153</v>
      </c>
      <c r="E7" s="20" t="s">
        <v>154</v>
      </c>
      <c r="F7" s="14">
        <v>89.163648</v>
      </c>
      <c r="G7" s="14">
        <v>66.2895</v>
      </c>
      <c r="H7" s="14">
        <v>29.8404</v>
      </c>
      <c r="I7" s="14">
        <v>19.764</v>
      </c>
      <c r="J7" s="14">
        <v>16.6851</v>
      </c>
      <c r="K7" s="14"/>
      <c r="L7" s="14">
        <v>13.815216</v>
      </c>
      <c r="M7" s="14">
        <v>10.60632</v>
      </c>
      <c r="N7" s="14"/>
      <c r="O7" s="14">
        <v>3.208896</v>
      </c>
      <c r="P7" s="14"/>
      <c r="Q7" s="14"/>
      <c r="R7" s="14">
        <v>9.058932</v>
      </c>
      <c r="S7" s="14"/>
      <c r="T7" s="14"/>
      <c r="U7" s="14"/>
      <c r="V7" s="14"/>
    </row>
    <row r="8" ht="22.8" customHeight="1" spans="1:22">
      <c r="A8" s="23" t="s">
        <v>167</v>
      </c>
      <c r="B8" s="23" t="s">
        <v>169</v>
      </c>
      <c r="C8" s="23" t="s">
        <v>169</v>
      </c>
      <c r="D8" s="19" t="s">
        <v>213</v>
      </c>
      <c r="E8" s="5" t="s">
        <v>172</v>
      </c>
      <c r="F8" s="6">
        <v>10.60632</v>
      </c>
      <c r="G8" s="21"/>
      <c r="H8" s="21"/>
      <c r="I8" s="21"/>
      <c r="J8" s="21"/>
      <c r="K8" s="21"/>
      <c r="L8" s="6">
        <v>10.60632</v>
      </c>
      <c r="M8" s="21">
        <v>10.60632</v>
      </c>
      <c r="N8" s="21"/>
      <c r="O8" s="21"/>
      <c r="P8" s="21"/>
      <c r="Q8" s="21"/>
      <c r="R8" s="21"/>
      <c r="S8" s="6"/>
      <c r="T8" s="21"/>
      <c r="U8" s="21"/>
      <c r="V8" s="21"/>
    </row>
    <row r="9" ht="22.8" customHeight="1" spans="1:22">
      <c r="A9" s="23" t="s">
        <v>173</v>
      </c>
      <c r="B9" s="23" t="s">
        <v>175</v>
      </c>
      <c r="C9" s="23" t="s">
        <v>177</v>
      </c>
      <c r="D9" s="19" t="s">
        <v>213</v>
      </c>
      <c r="E9" s="5" t="s">
        <v>179</v>
      </c>
      <c r="F9" s="6">
        <v>3.208896</v>
      </c>
      <c r="G9" s="21"/>
      <c r="H9" s="21"/>
      <c r="I9" s="21"/>
      <c r="J9" s="21"/>
      <c r="K9" s="21"/>
      <c r="L9" s="6">
        <v>3.208896</v>
      </c>
      <c r="M9" s="21"/>
      <c r="N9" s="21"/>
      <c r="O9" s="21">
        <v>3.208896</v>
      </c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180</v>
      </c>
      <c r="B10" s="23" t="s">
        <v>182</v>
      </c>
      <c r="C10" s="23" t="s">
        <v>186</v>
      </c>
      <c r="D10" s="19" t="s">
        <v>213</v>
      </c>
      <c r="E10" s="5" t="s">
        <v>188</v>
      </c>
      <c r="F10" s="6">
        <v>66.2895</v>
      </c>
      <c r="G10" s="21">
        <v>66.2895</v>
      </c>
      <c r="H10" s="21">
        <v>29.8404</v>
      </c>
      <c r="I10" s="21">
        <v>19.764</v>
      </c>
      <c r="J10" s="21">
        <v>16.6851</v>
      </c>
      <c r="K10" s="21"/>
      <c r="L10" s="6"/>
      <c r="M10" s="21"/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189</v>
      </c>
      <c r="B11" s="23" t="s">
        <v>177</v>
      </c>
      <c r="C11" s="23" t="s">
        <v>192</v>
      </c>
      <c r="D11" s="19" t="s">
        <v>213</v>
      </c>
      <c r="E11" s="5" t="s">
        <v>194</v>
      </c>
      <c r="F11" s="6">
        <v>9.058932</v>
      </c>
      <c r="G11" s="21"/>
      <c r="H11" s="21"/>
      <c r="I11" s="21"/>
      <c r="J11" s="21"/>
      <c r="K11" s="21"/>
      <c r="L11" s="6"/>
      <c r="M11" s="21"/>
      <c r="N11" s="21"/>
      <c r="O11" s="21"/>
      <c r="P11" s="21"/>
      <c r="Q11" s="21"/>
      <c r="R11" s="21">
        <v>9.058932</v>
      </c>
      <c r="S11" s="6"/>
      <c r="T11" s="21"/>
      <c r="U11" s="21"/>
      <c r="V11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"/>
      <c r="K1" s="16" t="s">
        <v>340</v>
      </c>
    </row>
    <row r="2" ht="46.5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10" t="s">
        <v>31</v>
      </c>
      <c r="K3" s="10"/>
    </row>
    <row r="4" ht="23.25" customHeight="1" spans="1:11">
      <c r="A4" s="12" t="s">
        <v>156</v>
      </c>
      <c r="B4" s="12"/>
      <c r="C4" s="12"/>
      <c r="D4" s="12" t="s">
        <v>196</v>
      </c>
      <c r="E4" s="12" t="s">
        <v>197</v>
      </c>
      <c r="F4" s="12" t="s">
        <v>341</v>
      </c>
      <c r="G4" s="12" t="s">
        <v>342</v>
      </c>
      <c r="H4" s="12" t="s">
        <v>343</v>
      </c>
      <c r="I4" s="12" t="s">
        <v>344</v>
      </c>
      <c r="J4" s="12" t="s">
        <v>345</v>
      </c>
      <c r="K4" s="12" t="s">
        <v>346</v>
      </c>
    </row>
    <row r="5" ht="23.25" customHeight="1" spans="1:11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N18" sqref="N18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"/>
      <c r="Q1" s="16" t="s">
        <v>347</v>
      </c>
      <c r="R1" s="16"/>
    </row>
    <row r="2" ht="40.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0" t="s">
        <v>31</v>
      </c>
      <c r="R3" s="10"/>
    </row>
    <row r="4" ht="24.15" customHeight="1" spans="1:18">
      <c r="A4" s="12" t="s">
        <v>156</v>
      </c>
      <c r="B4" s="12"/>
      <c r="C4" s="12"/>
      <c r="D4" s="12" t="s">
        <v>196</v>
      </c>
      <c r="E4" s="12" t="s">
        <v>197</v>
      </c>
      <c r="F4" s="12" t="s">
        <v>341</v>
      </c>
      <c r="G4" s="12" t="s">
        <v>348</v>
      </c>
      <c r="H4" s="12" t="s">
        <v>349</v>
      </c>
      <c r="I4" s="12" t="s">
        <v>350</v>
      </c>
      <c r="J4" s="12" t="s">
        <v>351</v>
      </c>
      <c r="K4" s="12" t="s">
        <v>352</v>
      </c>
      <c r="L4" s="12" t="s">
        <v>353</v>
      </c>
      <c r="M4" s="12" t="s">
        <v>354</v>
      </c>
      <c r="N4" s="12" t="s">
        <v>343</v>
      </c>
      <c r="O4" s="12" t="s">
        <v>355</v>
      </c>
      <c r="P4" s="12" t="s">
        <v>356</v>
      </c>
      <c r="Q4" s="12" t="s">
        <v>344</v>
      </c>
      <c r="R4" s="12" t="s">
        <v>346</v>
      </c>
    </row>
    <row r="5" ht="21.55" customHeight="1" spans="1:18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L17" sqref="L17"/>
    </sheetView>
  </sheetViews>
  <sheetFormatPr defaultColWidth="10" defaultRowHeight="14.4" outlineLevelRow="7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6" t="s">
        <v>357</v>
      </c>
      <c r="T1" s="16"/>
    </row>
    <row r="2" ht="36.2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8.45" customHeight="1" spans="1:20">
      <c r="A4" s="12" t="s">
        <v>156</v>
      </c>
      <c r="B4" s="12"/>
      <c r="C4" s="12"/>
      <c r="D4" s="12" t="s">
        <v>196</v>
      </c>
      <c r="E4" s="12" t="s">
        <v>197</v>
      </c>
      <c r="F4" s="12" t="s">
        <v>341</v>
      </c>
      <c r="G4" s="12" t="s">
        <v>200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203</v>
      </c>
      <c r="S4" s="12"/>
      <c r="T4" s="12"/>
    </row>
    <row r="5" ht="36.2" customHeight="1" spans="1:20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 t="s">
        <v>135</v>
      </c>
      <c r="H5" s="12" t="s">
        <v>358</v>
      </c>
      <c r="I5" s="12" t="s">
        <v>359</v>
      </c>
      <c r="J5" s="12" t="s">
        <v>360</v>
      </c>
      <c r="K5" s="12" t="s">
        <v>361</v>
      </c>
      <c r="L5" s="12" t="s">
        <v>362</v>
      </c>
      <c r="M5" s="12" t="s">
        <v>363</v>
      </c>
      <c r="N5" s="12" t="s">
        <v>364</v>
      </c>
      <c r="O5" s="12" t="s">
        <v>365</v>
      </c>
      <c r="P5" s="12" t="s">
        <v>366</v>
      </c>
      <c r="Q5" s="12" t="s">
        <v>367</v>
      </c>
      <c r="R5" s="12" t="s">
        <v>135</v>
      </c>
      <c r="S5" s="12" t="s">
        <v>273</v>
      </c>
      <c r="T5" s="12" t="s">
        <v>324</v>
      </c>
    </row>
    <row r="6" ht="22.8" customHeight="1" spans="1:20">
      <c r="A6" s="15"/>
      <c r="B6" s="15"/>
      <c r="C6" s="15"/>
      <c r="D6" s="15"/>
      <c r="E6" s="15" t="s">
        <v>135</v>
      </c>
      <c r="F6" s="27">
        <v>12.474555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12.474555</v>
      </c>
      <c r="S6" s="27">
        <v>12.474555</v>
      </c>
      <c r="T6" s="27"/>
    </row>
    <row r="7" ht="22.8" customHeight="1" spans="1:20">
      <c r="A7" s="15"/>
      <c r="B7" s="15"/>
      <c r="C7" s="15"/>
      <c r="D7" s="20" t="s">
        <v>153</v>
      </c>
      <c r="E7" s="20" t="s">
        <v>154</v>
      </c>
      <c r="F7" s="27">
        <v>12.474555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12.474555</v>
      </c>
      <c r="S7" s="27">
        <v>12.474555</v>
      </c>
      <c r="T7" s="27"/>
    </row>
    <row r="8" ht="22.8" customHeight="1" spans="1:20">
      <c r="A8" s="23" t="s">
        <v>180</v>
      </c>
      <c r="B8" s="23" t="s">
        <v>182</v>
      </c>
      <c r="C8" s="23" t="s">
        <v>186</v>
      </c>
      <c r="D8" s="19" t="s">
        <v>213</v>
      </c>
      <c r="E8" s="5" t="s">
        <v>188</v>
      </c>
      <c r="F8" s="6">
        <v>12.474555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12.474555</v>
      </c>
      <c r="S8" s="21">
        <v>12.474555</v>
      </c>
      <c r="T8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Y20" sqref="Y20"/>
    </sheetView>
  </sheetViews>
  <sheetFormatPr defaultColWidth="10" defaultRowHeight="14.4" outlineLevelRow="7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7" width="7.18518518518519" customWidth="1"/>
    <col min="8" max="16" width="3.88888888888889" customWidth="1"/>
    <col min="17" max="17" width="6.11111111111111" customWidth="1"/>
    <col min="18" max="26" width="3.88888888888889" customWidth="1"/>
    <col min="27" max="27" width="4" customWidth="1"/>
    <col min="28" max="33" width="7.18518518518519" customWidth="1"/>
    <col min="34" max="35" width="9.76851851851852" customWidth="1"/>
  </cols>
  <sheetData>
    <row r="1" ht="13.8" customHeight="1" spans="1:33">
      <c r="A1" s="3"/>
      <c r="F1" s="3"/>
      <c r="AF1" s="16" t="s">
        <v>368</v>
      </c>
      <c r="AG1" s="16"/>
    </row>
    <row r="2" ht="43.95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0" t="s">
        <v>31</v>
      </c>
      <c r="AG3" s="10"/>
    </row>
    <row r="4" ht="25" customHeight="1" spans="1:33">
      <c r="A4" s="12" t="s">
        <v>156</v>
      </c>
      <c r="B4" s="12"/>
      <c r="C4" s="12"/>
      <c r="D4" s="12" t="s">
        <v>196</v>
      </c>
      <c r="E4" s="12" t="s">
        <v>197</v>
      </c>
      <c r="F4" s="12" t="s">
        <v>369</v>
      </c>
      <c r="G4" s="12" t="s">
        <v>370</v>
      </c>
      <c r="H4" s="12" t="s">
        <v>371</v>
      </c>
      <c r="I4" s="12" t="s">
        <v>372</v>
      </c>
      <c r="J4" s="12" t="s">
        <v>373</v>
      </c>
      <c r="K4" s="12" t="s">
        <v>374</v>
      </c>
      <c r="L4" s="12" t="s">
        <v>375</v>
      </c>
      <c r="M4" s="12" t="s">
        <v>376</v>
      </c>
      <c r="N4" s="12" t="s">
        <v>377</v>
      </c>
      <c r="O4" s="12" t="s">
        <v>378</v>
      </c>
      <c r="P4" s="12" t="s">
        <v>379</v>
      </c>
      <c r="Q4" s="12" t="s">
        <v>364</v>
      </c>
      <c r="R4" s="12" t="s">
        <v>366</v>
      </c>
      <c r="S4" s="12" t="s">
        <v>380</v>
      </c>
      <c r="T4" s="12" t="s">
        <v>359</v>
      </c>
      <c r="U4" s="12" t="s">
        <v>360</v>
      </c>
      <c r="V4" s="12" t="s">
        <v>363</v>
      </c>
      <c r="W4" s="12" t="s">
        <v>381</v>
      </c>
      <c r="X4" s="12" t="s">
        <v>382</v>
      </c>
      <c r="Y4" s="12" t="s">
        <v>383</v>
      </c>
      <c r="Z4" s="12" t="s">
        <v>384</v>
      </c>
      <c r="AA4" s="12" t="s">
        <v>362</v>
      </c>
      <c r="AB4" s="12" t="s">
        <v>385</v>
      </c>
      <c r="AC4" s="12" t="s">
        <v>386</v>
      </c>
      <c r="AD4" s="12" t="s">
        <v>365</v>
      </c>
      <c r="AE4" s="12" t="s">
        <v>387</v>
      </c>
      <c r="AF4" s="12" t="s">
        <v>388</v>
      </c>
      <c r="AG4" s="12" t="s">
        <v>367</v>
      </c>
    </row>
    <row r="5" ht="21.55" customHeight="1" spans="1:33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6"/>
      <c r="C6" s="26"/>
      <c r="D6" s="5"/>
      <c r="E6" s="5" t="s">
        <v>135</v>
      </c>
      <c r="F6" s="27">
        <v>12.474555</v>
      </c>
      <c r="G6" s="27">
        <v>2.7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1.509822</v>
      </c>
      <c r="AC6" s="27">
        <v>2.264733</v>
      </c>
      <c r="AD6" s="27">
        <v>6</v>
      </c>
      <c r="AE6" s="27"/>
      <c r="AF6" s="27"/>
      <c r="AG6" s="27"/>
    </row>
    <row r="7" ht="22.8" customHeight="1" spans="1:33">
      <c r="A7" s="15"/>
      <c r="B7" s="15"/>
      <c r="C7" s="15"/>
      <c r="D7" s="20" t="s">
        <v>153</v>
      </c>
      <c r="E7" s="20" t="s">
        <v>154</v>
      </c>
      <c r="F7" s="27">
        <v>12.474555</v>
      </c>
      <c r="G7" s="27">
        <v>2.7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1.509822</v>
      </c>
      <c r="AC7" s="27">
        <v>2.264733</v>
      </c>
      <c r="AD7" s="27">
        <v>6</v>
      </c>
      <c r="AE7" s="27"/>
      <c r="AF7" s="27"/>
      <c r="AG7" s="27"/>
    </row>
    <row r="8" ht="22.8" customHeight="1" spans="1:33">
      <c r="A8" s="23" t="s">
        <v>180</v>
      </c>
      <c r="B8" s="23" t="s">
        <v>182</v>
      </c>
      <c r="C8" s="23" t="s">
        <v>186</v>
      </c>
      <c r="D8" s="19" t="s">
        <v>213</v>
      </c>
      <c r="E8" s="5" t="s">
        <v>188</v>
      </c>
      <c r="F8" s="21">
        <v>12.474555</v>
      </c>
      <c r="G8" s="21">
        <v>2.7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>
        <v>1.509822</v>
      </c>
      <c r="AC8" s="21">
        <v>2.264733</v>
      </c>
      <c r="AD8" s="21">
        <v>6</v>
      </c>
      <c r="AE8" s="21"/>
      <c r="AF8" s="21"/>
      <c r="AG8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2" sqref="A2:H7"/>
    </sheetView>
  </sheetViews>
  <sheetFormatPr defaultColWidth="10" defaultRowHeight="14.4" outlineLevelRow="6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3"/>
      <c r="G1" s="16" t="s">
        <v>389</v>
      </c>
      <c r="H1" s="16"/>
    </row>
    <row r="2" ht="33.6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23.25" customHeight="1" spans="1:8">
      <c r="A4" s="12" t="s">
        <v>390</v>
      </c>
      <c r="B4" s="12" t="s">
        <v>391</v>
      </c>
      <c r="C4" s="12" t="s">
        <v>392</v>
      </c>
      <c r="D4" s="12" t="s">
        <v>393</v>
      </c>
      <c r="E4" s="12" t="s">
        <v>394</v>
      </c>
      <c r="F4" s="12"/>
      <c r="G4" s="12"/>
      <c r="H4" s="12" t="s">
        <v>395</v>
      </c>
    </row>
    <row r="5" ht="25.85" customHeight="1" spans="1:8">
      <c r="A5" s="12"/>
      <c r="B5" s="12"/>
      <c r="C5" s="12"/>
      <c r="D5" s="12"/>
      <c r="E5" s="12" t="s">
        <v>137</v>
      </c>
      <c r="F5" s="12" t="s">
        <v>396</v>
      </c>
      <c r="G5" s="12" t="s">
        <v>397</v>
      </c>
      <c r="H5" s="12"/>
    </row>
    <row r="6" ht="22.8" customHeight="1" spans="1:8">
      <c r="A6" s="15"/>
      <c r="B6" s="15" t="s">
        <v>135</v>
      </c>
      <c r="C6" s="14">
        <v>6</v>
      </c>
      <c r="D6" s="14"/>
      <c r="E6" s="14">
        <v>6</v>
      </c>
      <c r="F6" s="14"/>
      <c r="G6" s="14">
        <v>6</v>
      </c>
      <c r="H6" s="14"/>
    </row>
    <row r="7" ht="22.8" customHeight="1" spans="1:8">
      <c r="A7" s="19" t="s">
        <v>153</v>
      </c>
      <c r="B7" s="19" t="s">
        <v>154</v>
      </c>
      <c r="C7" s="21">
        <v>6</v>
      </c>
      <c r="D7" s="21"/>
      <c r="E7" s="6">
        <v>6</v>
      </c>
      <c r="F7" s="21"/>
      <c r="G7" s="21">
        <v>6</v>
      </c>
      <c r="H7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3"/>
      <c r="G1" s="16" t="s">
        <v>398</v>
      </c>
      <c r="H1" s="16"/>
    </row>
    <row r="2" ht="38.8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23.25" customHeight="1" spans="1:8">
      <c r="A4" s="12" t="s">
        <v>157</v>
      </c>
      <c r="B4" s="12" t="s">
        <v>158</v>
      </c>
      <c r="C4" s="12" t="s">
        <v>135</v>
      </c>
      <c r="D4" s="12" t="s">
        <v>399</v>
      </c>
      <c r="E4" s="12"/>
      <c r="F4" s="12"/>
      <c r="G4" s="12"/>
      <c r="H4" s="12" t="s">
        <v>160</v>
      </c>
    </row>
    <row r="5" ht="19.8" customHeight="1" spans="1:8">
      <c r="A5" s="12"/>
      <c r="B5" s="12"/>
      <c r="C5" s="12"/>
      <c r="D5" s="12" t="s">
        <v>137</v>
      </c>
      <c r="E5" s="12" t="s">
        <v>237</v>
      </c>
      <c r="F5" s="12"/>
      <c r="G5" s="12" t="s">
        <v>238</v>
      </c>
      <c r="H5" s="12"/>
    </row>
    <row r="6" ht="27.6" customHeight="1" spans="1:8">
      <c r="A6" s="12"/>
      <c r="B6" s="12"/>
      <c r="C6" s="12"/>
      <c r="D6" s="12"/>
      <c r="E6" s="12" t="s">
        <v>216</v>
      </c>
      <c r="F6" s="12" t="s">
        <v>207</v>
      </c>
      <c r="G6" s="12"/>
      <c r="H6" s="12"/>
    </row>
    <row r="7" ht="22.8" customHeight="1" spans="1:8">
      <c r="A7" s="15"/>
      <c r="B7" s="4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spans="1:1">
      <c r="A13" t="s">
        <v>400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0" sqref="A10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6" t="s">
        <v>401</v>
      </c>
      <c r="T1" s="16"/>
    </row>
    <row r="2" ht="47.4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7.6" customHeight="1" spans="1:20">
      <c r="A4" s="12" t="s">
        <v>156</v>
      </c>
      <c r="B4" s="12"/>
      <c r="C4" s="12"/>
      <c r="D4" s="12" t="s">
        <v>196</v>
      </c>
      <c r="E4" s="12" t="s">
        <v>197</v>
      </c>
      <c r="F4" s="12" t="s">
        <v>198</v>
      </c>
      <c r="G4" s="12" t="s">
        <v>199</v>
      </c>
      <c r="H4" s="12" t="s">
        <v>200</v>
      </c>
      <c r="I4" s="12" t="s">
        <v>201</v>
      </c>
      <c r="J4" s="12" t="s">
        <v>202</v>
      </c>
      <c r="K4" s="12" t="s">
        <v>203</v>
      </c>
      <c r="L4" s="12" t="s">
        <v>204</v>
      </c>
      <c r="M4" s="12" t="s">
        <v>205</v>
      </c>
      <c r="N4" s="12" t="s">
        <v>206</v>
      </c>
      <c r="O4" s="12" t="s">
        <v>207</v>
      </c>
      <c r="P4" s="12" t="s">
        <v>208</v>
      </c>
      <c r="Q4" s="12" t="s">
        <v>209</v>
      </c>
      <c r="R4" s="12" t="s">
        <v>210</v>
      </c>
      <c r="S4" s="12" t="s">
        <v>211</v>
      </c>
      <c r="T4" s="12" t="s">
        <v>212</v>
      </c>
    </row>
    <row r="5" ht="19.8" customHeight="1" spans="1:20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5" sqref="F5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3"/>
      <c r="B1" s="11" t="s">
        <v>4</v>
      </c>
      <c r="C1" s="11"/>
    </row>
    <row r="2" ht="25" customHeight="1" spans="2:3">
      <c r="B2" s="11"/>
      <c r="C2" s="11"/>
    </row>
    <row r="3" ht="30" customHeight="1" spans="2:3">
      <c r="B3" s="60" t="s">
        <v>5</v>
      </c>
      <c r="C3" s="60"/>
    </row>
    <row r="4" ht="30" customHeight="1" spans="2:3">
      <c r="B4" s="61">
        <v>1</v>
      </c>
      <c r="C4" s="62" t="s">
        <v>6</v>
      </c>
    </row>
    <row r="5" ht="30" customHeight="1" spans="2:3">
      <c r="B5" s="61">
        <v>2</v>
      </c>
      <c r="C5" s="63" t="s">
        <v>7</v>
      </c>
    </row>
    <row r="6" ht="30" customHeight="1" spans="2:3">
      <c r="B6" s="61">
        <v>3</v>
      </c>
      <c r="C6" s="64" t="s">
        <v>8</v>
      </c>
    </row>
    <row r="7" ht="30" customHeight="1" spans="2:3">
      <c r="B7" s="61">
        <v>4</v>
      </c>
      <c r="C7" s="65" t="s">
        <v>9</v>
      </c>
    </row>
    <row r="8" ht="30" customHeight="1" spans="2:3">
      <c r="B8" s="61">
        <v>5</v>
      </c>
      <c r="C8" s="65" t="s">
        <v>10</v>
      </c>
    </row>
    <row r="9" ht="30" customHeight="1" spans="2:3">
      <c r="B9" s="61">
        <v>6</v>
      </c>
      <c r="C9" s="62" t="s">
        <v>11</v>
      </c>
    </row>
    <row r="10" ht="30" customHeight="1" spans="2:3">
      <c r="B10" s="61">
        <v>7</v>
      </c>
      <c r="C10" s="64" t="s">
        <v>12</v>
      </c>
    </row>
    <row r="11" ht="30" customHeight="1" spans="2:3">
      <c r="B11" s="61">
        <v>8</v>
      </c>
      <c r="C11" s="66" t="s">
        <v>13</v>
      </c>
    </row>
    <row r="12" ht="30" customHeight="1" spans="2:3">
      <c r="B12" s="61">
        <v>9</v>
      </c>
      <c r="C12" s="65" t="s">
        <v>14</v>
      </c>
    </row>
    <row r="13" ht="30" customHeight="1" spans="2:3">
      <c r="B13" s="61">
        <v>10</v>
      </c>
      <c r="C13" s="65" t="s">
        <v>15</v>
      </c>
    </row>
    <row r="14" ht="30" customHeight="1" spans="2:3">
      <c r="B14" s="61">
        <v>11</v>
      </c>
      <c r="C14" s="65" t="s">
        <v>16</v>
      </c>
    </row>
    <row r="15" ht="30" customHeight="1" spans="2:3">
      <c r="B15" s="61">
        <v>12</v>
      </c>
      <c r="C15" s="65" t="s">
        <v>17</v>
      </c>
    </row>
    <row r="16" ht="30" customHeight="1" spans="2:3">
      <c r="B16" s="61">
        <v>13</v>
      </c>
      <c r="C16" s="65" t="s">
        <v>18</v>
      </c>
    </row>
    <row r="17" ht="30" customHeight="1" spans="2:3">
      <c r="B17" s="61">
        <v>14</v>
      </c>
      <c r="C17" s="65" t="s">
        <v>19</v>
      </c>
    </row>
    <row r="18" ht="30" customHeight="1" spans="2:3">
      <c r="B18" s="61">
        <v>15</v>
      </c>
      <c r="C18" s="65" t="s">
        <v>20</v>
      </c>
    </row>
    <row r="19" ht="30" customHeight="1" spans="2:3">
      <c r="B19" s="61">
        <v>16</v>
      </c>
      <c r="C19" s="65" t="s">
        <v>21</v>
      </c>
    </row>
    <row r="20" ht="30" customHeight="1" spans="2:3">
      <c r="B20" s="61">
        <v>17</v>
      </c>
      <c r="C20" s="65" t="s">
        <v>22</v>
      </c>
    </row>
    <row r="21" ht="30" customHeight="1" spans="2:3">
      <c r="B21" s="61">
        <v>18</v>
      </c>
      <c r="C21" s="65" t="s">
        <v>23</v>
      </c>
    </row>
    <row r="22" ht="30" customHeight="1" spans="2:3">
      <c r="B22" s="61">
        <v>19</v>
      </c>
      <c r="C22" s="65" t="s">
        <v>24</v>
      </c>
    </row>
    <row r="23" ht="30" customHeight="1" spans="2:3">
      <c r="B23" s="61">
        <v>20</v>
      </c>
      <c r="C23" s="65" t="s">
        <v>25</v>
      </c>
    </row>
    <row r="24" ht="30" customHeight="1" spans="2:3">
      <c r="B24" s="61">
        <v>21</v>
      </c>
      <c r="C24" s="65" t="s">
        <v>26</v>
      </c>
    </row>
    <row r="25" ht="30" customHeight="1" spans="2:3">
      <c r="B25" s="61">
        <v>22</v>
      </c>
      <c r="C25" s="65" t="s">
        <v>27</v>
      </c>
    </row>
    <row r="26" ht="30" customHeight="1" spans="2:3">
      <c r="B26" s="61">
        <v>23</v>
      </c>
      <c r="C26" s="6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6" t="s">
        <v>402</v>
      </c>
      <c r="T1" s="16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29.3" customHeight="1" spans="1:20">
      <c r="A4" s="12" t="s">
        <v>156</v>
      </c>
      <c r="B4" s="12"/>
      <c r="C4" s="12"/>
      <c r="D4" s="12" t="s">
        <v>196</v>
      </c>
      <c r="E4" s="12" t="s">
        <v>197</v>
      </c>
      <c r="F4" s="12" t="s">
        <v>215</v>
      </c>
      <c r="G4" s="12" t="s">
        <v>159</v>
      </c>
      <c r="H4" s="12"/>
      <c r="I4" s="12"/>
      <c r="J4" s="12"/>
      <c r="K4" s="12" t="s">
        <v>160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 t="s">
        <v>135</v>
      </c>
      <c r="H5" s="12" t="s">
        <v>216</v>
      </c>
      <c r="I5" s="12" t="s">
        <v>217</v>
      </c>
      <c r="J5" s="12" t="s">
        <v>207</v>
      </c>
      <c r="K5" s="12" t="s">
        <v>135</v>
      </c>
      <c r="L5" s="12" t="s">
        <v>219</v>
      </c>
      <c r="M5" s="12" t="s">
        <v>220</v>
      </c>
      <c r="N5" s="12" t="s">
        <v>209</v>
      </c>
      <c r="O5" s="12" t="s">
        <v>221</v>
      </c>
      <c r="P5" s="12" t="s">
        <v>222</v>
      </c>
      <c r="Q5" s="12" t="s">
        <v>223</v>
      </c>
      <c r="R5" s="12" t="s">
        <v>205</v>
      </c>
      <c r="S5" s="12" t="s">
        <v>208</v>
      </c>
      <c r="T5" s="12" t="s">
        <v>212</v>
      </c>
    </row>
    <row r="6" ht="22.8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"/>
      <c r="H1" s="16" t="s">
        <v>403</v>
      </c>
    </row>
    <row r="2" ht="38.8" customHeight="1" spans="1:8">
      <c r="A2" s="17" t="s">
        <v>404</v>
      </c>
      <c r="B2" s="17"/>
      <c r="C2" s="17"/>
      <c r="D2" s="17"/>
      <c r="E2" s="17"/>
      <c r="F2" s="17"/>
      <c r="G2" s="17"/>
      <c r="H2" s="17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19.8" customHeight="1" spans="1:8">
      <c r="A4" s="12" t="s">
        <v>157</v>
      </c>
      <c r="B4" s="12" t="s">
        <v>158</v>
      </c>
      <c r="C4" s="12" t="s">
        <v>135</v>
      </c>
      <c r="D4" s="12" t="s">
        <v>405</v>
      </c>
      <c r="E4" s="12"/>
      <c r="F4" s="12"/>
      <c r="G4" s="12"/>
      <c r="H4" s="12" t="s">
        <v>160</v>
      </c>
    </row>
    <row r="5" ht="23.25" customHeight="1" spans="1:8">
      <c r="A5" s="12"/>
      <c r="B5" s="12"/>
      <c r="C5" s="12"/>
      <c r="D5" s="12" t="s">
        <v>137</v>
      </c>
      <c r="E5" s="12" t="s">
        <v>237</v>
      </c>
      <c r="F5" s="12"/>
      <c r="G5" s="12" t="s">
        <v>238</v>
      </c>
      <c r="H5" s="12"/>
    </row>
    <row r="6" ht="23.25" customHeight="1" spans="1:8">
      <c r="A6" s="12"/>
      <c r="B6" s="12"/>
      <c r="C6" s="12"/>
      <c r="D6" s="12"/>
      <c r="E6" s="12" t="s">
        <v>216</v>
      </c>
      <c r="F6" s="12" t="s">
        <v>207</v>
      </c>
      <c r="G6" s="12"/>
      <c r="H6" s="12"/>
    </row>
    <row r="7" ht="22.8" customHeight="1" spans="1:8">
      <c r="A7" s="15"/>
      <c r="B7" s="4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"/>
      <c r="H1" s="16" t="s">
        <v>406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10" t="s">
        <v>31</v>
      </c>
    </row>
    <row r="4" ht="20.7" customHeight="1" spans="1:8">
      <c r="A4" s="12" t="s">
        <v>157</v>
      </c>
      <c r="B4" s="12" t="s">
        <v>158</v>
      </c>
      <c r="C4" s="12" t="s">
        <v>135</v>
      </c>
      <c r="D4" s="12" t="s">
        <v>407</v>
      </c>
      <c r="E4" s="12"/>
      <c r="F4" s="12"/>
      <c r="G4" s="12"/>
      <c r="H4" s="12" t="s">
        <v>160</v>
      </c>
    </row>
    <row r="5" ht="18.95" customHeight="1" spans="1:8">
      <c r="A5" s="12"/>
      <c r="B5" s="12"/>
      <c r="C5" s="12"/>
      <c r="D5" s="12" t="s">
        <v>137</v>
      </c>
      <c r="E5" s="12" t="s">
        <v>237</v>
      </c>
      <c r="F5" s="12"/>
      <c r="G5" s="12" t="s">
        <v>238</v>
      </c>
      <c r="H5" s="12"/>
    </row>
    <row r="6" ht="24.15" customHeight="1" spans="1:8">
      <c r="A6" s="12"/>
      <c r="B6" s="12"/>
      <c r="C6" s="12"/>
      <c r="D6" s="12"/>
      <c r="E6" s="12" t="s">
        <v>216</v>
      </c>
      <c r="F6" s="12" t="s">
        <v>207</v>
      </c>
      <c r="G6" s="12"/>
      <c r="H6" s="12"/>
    </row>
    <row r="7" ht="22.8" customHeight="1" spans="1:8">
      <c r="A7" s="15"/>
      <c r="B7" s="4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D12" sqref="D12"/>
    </sheetView>
  </sheetViews>
  <sheetFormatPr defaultColWidth="10" defaultRowHeight="14.4"/>
  <cols>
    <col min="1" max="1" width="10.0462962962963" customWidth="1"/>
    <col min="2" max="2" width="21.712962962963" customWidth="1"/>
    <col min="3" max="3" width="9.37037037037037" customWidth="1"/>
    <col min="4" max="4" width="8.9537037037037" customWidth="1"/>
    <col min="5" max="5" width="13.2962962962963" customWidth="1"/>
    <col min="6" max="7" width="7.77777777777778" customWidth="1"/>
    <col min="8" max="16" width="7.69444444444444" customWidth="1"/>
    <col min="17" max="20" width="9.76851851851852" customWidth="1"/>
  </cols>
  <sheetData>
    <row r="1" ht="16.35" customHeight="1" spans="1:16">
      <c r="A1" s="3"/>
      <c r="O1" s="16" t="s">
        <v>408</v>
      </c>
      <c r="P1" s="16"/>
    </row>
    <row r="2" ht="45.7" customHeight="1" spans="1:16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1" customHeight="1" spans="1:16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0" t="s">
        <v>31</v>
      </c>
      <c r="P3" s="10"/>
    </row>
    <row r="4" ht="26.05" customHeight="1" spans="1:16">
      <c r="A4" s="12" t="s">
        <v>196</v>
      </c>
      <c r="B4" s="12" t="s">
        <v>409</v>
      </c>
      <c r="C4" s="12" t="s">
        <v>135</v>
      </c>
      <c r="D4" s="12"/>
      <c r="E4" s="12" t="s">
        <v>410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411</v>
      </c>
      <c r="P4" s="12"/>
    </row>
    <row r="5" ht="31.9" customHeight="1" spans="1:16">
      <c r="A5" s="12"/>
      <c r="B5" s="12"/>
      <c r="C5" s="12" t="s">
        <v>239</v>
      </c>
      <c r="D5" s="12" t="s">
        <v>240</v>
      </c>
      <c r="E5" s="12" t="s">
        <v>412</v>
      </c>
      <c r="F5" s="12" t="s">
        <v>138</v>
      </c>
      <c r="G5" s="12"/>
      <c r="H5" s="12"/>
      <c r="I5" s="12"/>
      <c r="J5" s="12"/>
      <c r="K5" s="12"/>
      <c r="L5" s="12" t="s">
        <v>413</v>
      </c>
      <c r="M5" s="12" t="s">
        <v>140</v>
      </c>
      <c r="N5" s="12" t="s">
        <v>141</v>
      </c>
      <c r="O5" s="12" t="s">
        <v>414</v>
      </c>
      <c r="P5" s="12" t="s">
        <v>415</v>
      </c>
    </row>
    <row r="6" ht="44.85" customHeight="1" spans="1:16">
      <c r="A6" s="12"/>
      <c r="B6" s="12"/>
      <c r="C6" s="12"/>
      <c r="D6" s="12"/>
      <c r="E6" s="12"/>
      <c r="F6" s="12" t="s">
        <v>416</v>
      </c>
      <c r="G6" s="12" t="s">
        <v>417</v>
      </c>
      <c r="H6" s="12" t="s">
        <v>418</v>
      </c>
      <c r="I6" s="12" t="s">
        <v>419</v>
      </c>
      <c r="J6" s="12" t="s">
        <v>420</v>
      </c>
      <c r="K6" s="12" t="s">
        <v>421</v>
      </c>
      <c r="L6" s="12"/>
      <c r="M6" s="12"/>
      <c r="N6" s="12"/>
      <c r="O6" s="12"/>
      <c r="P6" s="12"/>
    </row>
    <row r="7" ht="18.95" customHeight="1" spans="1:16">
      <c r="A7" s="15"/>
      <c r="B7" s="4" t="s">
        <v>135</v>
      </c>
      <c r="C7" s="18">
        <v>96</v>
      </c>
      <c r="D7" s="18">
        <v>1386</v>
      </c>
      <c r="E7" s="14">
        <v>1482</v>
      </c>
      <c r="F7" s="14">
        <v>1482</v>
      </c>
      <c r="G7" s="14">
        <v>1470</v>
      </c>
      <c r="H7" s="14">
        <v>12</v>
      </c>
      <c r="I7" s="14"/>
      <c r="J7" s="14"/>
      <c r="K7" s="14"/>
      <c r="L7" s="14"/>
      <c r="M7" s="14"/>
      <c r="N7" s="14"/>
      <c r="O7" s="14">
        <v>1482</v>
      </c>
      <c r="P7" s="15"/>
    </row>
    <row r="8" ht="18.95" customHeight="1" spans="1:16">
      <c r="A8" s="13">
        <v>306006</v>
      </c>
      <c r="B8" s="13" t="s">
        <v>3</v>
      </c>
      <c r="C8" s="18">
        <v>96</v>
      </c>
      <c r="D8" s="18">
        <v>1386</v>
      </c>
      <c r="E8" s="14">
        <v>1482</v>
      </c>
      <c r="F8" s="14">
        <v>1482</v>
      </c>
      <c r="G8" s="14">
        <v>1470</v>
      </c>
      <c r="H8" s="14">
        <v>12</v>
      </c>
      <c r="I8" s="14"/>
      <c r="J8" s="14"/>
      <c r="K8" s="14"/>
      <c r="L8" s="14"/>
      <c r="M8" s="14"/>
      <c r="N8" s="14"/>
      <c r="O8" s="14">
        <v>1482</v>
      </c>
      <c r="P8" s="15"/>
    </row>
    <row r="9" ht="18.95" customHeight="1" spans="1:16">
      <c r="A9" s="19" t="s">
        <v>422</v>
      </c>
      <c r="B9" s="19" t="s">
        <v>423</v>
      </c>
      <c r="C9" s="6">
        <v>96</v>
      </c>
      <c r="D9" s="6"/>
      <c r="E9" s="6">
        <v>96</v>
      </c>
      <c r="F9" s="6">
        <v>96</v>
      </c>
      <c r="G9" s="6">
        <v>84</v>
      </c>
      <c r="H9" s="6">
        <v>12</v>
      </c>
      <c r="I9" s="6"/>
      <c r="J9" s="6"/>
      <c r="K9" s="6"/>
      <c r="L9" s="6"/>
      <c r="M9" s="6"/>
      <c r="N9" s="6"/>
      <c r="O9" s="6">
        <v>96</v>
      </c>
      <c r="P9" s="5"/>
    </row>
    <row r="10" ht="18.95" customHeight="1" spans="1:16">
      <c r="A10" s="19" t="s">
        <v>422</v>
      </c>
      <c r="B10" s="19" t="s">
        <v>424</v>
      </c>
      <c r="C10" s="6"/>
      <c r="D10" s="6">
        <v>556</v>
      </c>
      <c r="E10" s="6">
        <v>556</v>
      </c>
      <c r="F10" s="6">
        <v>556</v>
      </c>
      <c r="G10" s="6">
        <v>556</v>
      </c>
      <c r="H10" s="6"/>
      <c r="I10" s="6"/>
      <c r="J10" s="6"/>
      <c r="K10" s="6"/>
      <c r="L10" s="6"/>
      <c r="M10" s="6"/>
      <c r="N10" s="6"/>
      <c r="O10" s="6">
        <v>556</v>
      </c>
      <c r="P10" s="5"/>
    </row>
    <row r="11" ht="19.8" customHeight="1" spans="1:16">
      <c r="A11" s="19" t="s">
        <v>422</v>
      </c>
      <c r="B11" s="19" t="s">
        <v>425</v>
      </c>
      <c r="C11" s="6"/>
      <c r="D11" s="6">
        <v>180</v>
      </c>
      <c r="E11" s="6">
        <v>180</v>
      </c>
      <c r="F11" s="6">
        <v>180</v>
      </c>
      <c r="G11" s="6">
        <v>180</v>
      </c>
      <c r="H11" s="6"/>
      <c r="I11" s="6"/>
      <c r="J11" s="6"/>
      <c r="K11" s="6"/>
      <c r="L11" s="6"/>
      <c r="M11" s="6"/>
      <c r="N11" s="6"/>
      <c r="O11" s="6">
        <v>180</v>
      </c>
      <c r="P11" s="5"/>
    </row>
    <row r="12" ht="18.95" customHeight="1" spans="1:16">
      <c r="A12" s="19" t="s">
        <v>422</v>
      </c>
      <c r="B12" s="19" t="s">
        <v>426</v>
      </c>
      <c r="C12" s="6"/>
      <c r="D12" s="6">
        <v>650</v>
      </c>
      <c r="E12" s="6">
        <v>650</v>
      </c>
      <c r="F12" s="6">
        <v>650</v>
      </c>
      <c r="G12" s="6">
        <v>650</v>
      </c>
      <c r="H12" s="6"/>
      <c r="I12" s="6"/>
      <c r="J12" s="6"/>
      <c r="K12" s="6"/>
      <c r="L12" s="6"/>
      <c r="M12" s="6"/>
      <c r="N12" s="6"/>
      <c r="O12" s="6">
        <v>650</v>
      </c>
      <c r="P12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427</v>
      </c>
    </row>
    <row r="2" ht="37.95" customHeight="1" spans="1:13">
      <c r="A2" s="3"/>
      <c r="B2" s="3"/>
      <c r="C2" s="11" t="s">
        <v>428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31</v>
      </c>
      <c r="M3" s="10"/>
    </row>
    <row r="4" ht="33.6" customHeight="1" spans="1:13">
      <c r="A4" s="12" t="s">
        <v>196</v>
      </c>
      <c r="B4" s="12" t="s">
        <v>429</v>
      </c>
      <c r="C4" s="12" t="s">
        <v>430</v>
      </c>
      <c r="D4" s="12" t="s">
        <v>431</v>
      </c>
      <c r="E4" s="12" t="s">
        <v>432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433</v>
      </c>
      <c r="F5" s="12" t="s">
        <v>434</v>
      </c>
      <c r="G5" s="12" t="s">
        <v>435</v>
      </c>
      <c r="H5" s="12" t="s">
        <v>436</v>
      </c>
      <c r="I5" s="12" t="s">
        <v>437</v>
      </c>
      <c r="J5" s="12" t="s">
        <v>438</v>
      </c>
      <c r="K5" s="12" t="s">
        <v>439</v>
      </c>
      <c r="L5" s="12" t="s">
        <v>440</v>
      </c>
      <c r="M5" s="12" t="s">
        <v>441</v>
      </c>
    </row>
    <row r="6" ht="28.45" customHeight="1" spans="1:13">
      <c r="A6" s="13" t="s">
        <v>442</v>
      </c>
      <c r="B6" s="13" t="s">
        <v>3</v>
      </c>
      <c r="C6" s="14">
        <v>1482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 t="s">
        <v>153</v>
      </c>
      <c r="B7" s="5" t="s">
        <v>443</v>
      </c>
      <c r="C7" s="6">
        <v>556</v>
      </c>
      <c r="D7" s="5" t="s">
        <v>444</v>
      </c>
      <c r="E7" s="15" t="s">
        <v>445</v>
      </c>
      <c r="F7" s="5" t="s">
        <v>446</v>
      </c>
      <c r="G7" s="5" t="s">
        <v>447</v>
      </c>
      <c r="H7" s="5" t="s">
        <v>447</v>
      </c>
      <c r="I7" s="5" t="s">
        <v>447</v>
      </c>
      <c r="J7" s="5"/>
      <c r="K7" s="5" t="s">
        <v>447</v>
      </c>
      <c r="L7" s="5" t="s">
        <v>448</v>
      </c>
      <c r="M7" s="5"/>
    </row>
    <row r="8" ht="43.1" customHeight="1" spans="1:13">
      <c r="A8" s="5"/>
      <c r="B8" s="5"/>
      <c r="C8" s="6"/>
      <c r="D8" s="5"/>
      <c r="E8" s="15"/>
      <c r="F8" s="5" t="s">
        <v>449</v>
      </c>
      <c r="G8" s="5" t="s">
        <v>447</v>
      </c>
      <c r="H8" s="5" t="s">
        <v>447</v>
      </c>
      <c r="I8" s="5" t="s">
        <v>447</v>
      </c>
      <c r="J8" s="5"/>
      <c r="K8" s="5" t="s">
        <v>447</v>
      </c>
      <c r="L8" s="5" t="s">
        <v>448</v>
      </c>
      <c r="M8" s="5"/>
    </row>
    <row r="9" ht="43.1" customHeight="1" spans="1:13">
      <c r="A9" s="5"/>
      <c r="B9" s="5"/>
      <c r="C9" s="6"/>
      <c r="D9" s="5"/>
      <c r="E9" s="15"/>
      <c r="F9" s="5" t="s">
        <v>450</v>
      </c>
      <c r="G9" s="5" t="s">
        <v>447</v>
      </c>
      <c r="H9" s="5" t="s">
        <v>447</v>
      </c>
      <c r="I9" s="5" t="s">
        <v>447</v>
      </c>
      <c r="J9" s="5"/>
      <c r="K9" s="5" t="s">
        <v>447</v>
      </c>
      <c r="L9" s="5" t="s">
        <v>448</v>
      </c>
      <c r="M9" s="5"/>
    </row>
    <row r="10" ht="43.1" customHeight="1" spans="1:13">
      <c r="A10" s="5"/>
      <c r="B10" s="5"/>
      <c r="C10" s="6"/>
      <c r="D10" s="5"/>
      <c r="E10" s="15"/>
      <c r="F10" s="5" t="s">
        <v>451</v>
      </c>
      <c r="G10" s="5" t="s">
        <v>447</v>
      </c>
      <c r="H10" s="5" t="s">
        <v>447</v>
      </c>
      <c r="I10" s="5" t="s">
        <v>447</v>
      </c>
      <c r="J10" s="5"/>
      <c r="K10" s="5" t="s">
        <v>447</v>
      </c>
      <c r="L10" s="5" t="s">
        <v>448</v>
      </c>
      <c r="M10" s="5"/>
    </row>
    <row r="11" ht="43.1" customHeight="1" spans="1:13">
      <c r="A11" s="5"/>
      <c r="B11" s="5"/>
      <c r="C11" s="6"/>
      <c r="D11" s="5"/>
      <c r="E11" s="15" t="s">
        <v>452</v>
      </c>
      <c r="F11" s="5" t="s">
        <v>453</v>
      </c>
      <c r="G11" s="5" t="s">
        <v>454</v>
      </c>
      <c r="H11" s="5" t="s">
        <v>455</v>
      </c>
      <c r="I11" s="5" t="s">
        <v>456</v>
      </c>
      <c r="J11" s="5"/>
      <c r="K11" s="5" t="s">
        <v>457</v>
      </c>
      <c r="L11" s="5" t="s">
        <v>448</v>
      </c>
      <c r="M11" s="5"/>
    </row>
    <row r="12" ht="43.1" customHeight="1" spans="1:13">
      <c r="A12" s="5"/>
      <c r="B12" s="5"/>
      <c r="C12" s="6"/>
      <c r="D12" s="5"/>
      <c r="E12" s="15"/>
      <c r="F12" s="5"/>
      <c r="G12" s="5" t="s">
        <v>458</v>
      </c>
      <c r="H12" s="5" t="s">
        <v>455</v>
      </c>
      <c r="I12" s="5" t="s">
        <v>459</v>
      </c>
      <c r="J12" s="5"/>
      <c r="K12" s="5" t="s">
        <v>457</v>
      </c>
      <c r="L12" s="5" t="s">
        <v>448</v>
      </c>
      <c r="M12" s="5"/>
    </row>
    <row r="13" ht="43.1" customHeight="1" spans="1:13">
      <c r="A13" s="5"/>
      <c r="B13" s="5"/>
      <c r="C13" s="6"/>
      <c r="D13" s="5"/>
      <c r="E13" s="15"/>
      <c r="F13" s="5"/>
      <c r="G13" s="5" t="s">
        <v>460</v>
      </c>
      <c r="H13" s="5" t="s">
        <v>461</v>
      </c>
      <c r="I13" s="5" t="s">
        <v>462</v>
      </c>
      <c r="J13" s="5"/>
      <c r="K13" s="5" t="s">
        <v>457</v>
      </c>
      <c r="L13" s="5" t="s">
        <v>448</v>
      </c>
      <c r="M13" s="5"/>
    </row>
    <row r="14" ht="43.1" customHeight="1" spans="1:13">
      <c r="A14" s="5"/>
      <c r="B14" s="5"/>
      <c r="C14" s="6"/>
      <c r="D14" s="5"/>
      <c r="E14" s="15"/>
      <c r="F14" s="5"/>
      <c r="G14" s="5" t="s">
        <v>463</v>
      </c>
      <c r="H14" s="5" t="s">
        <v>461</v>
      </c>
      <c r="I14" s="5" t="s">
        <v>464</v>
      </c>
      <c r="J14" s="5"/>
      <c r="K14" s="5" t="s">
        <v>457</v>
      </c>
      <c r="L14" s="5" t="s">
        <v>448</v>
      </c>
      <c r="M14" s="5"/>
    </row>
    <row r="15" ht="43.1" customHeight="1" spans="1:13">
      <c r="A15" s="5"/>
      <c r="B15" s="5"/>
      <c r="C15" s="6"/>
      <c r="D15" s="5"/>
      <c r="E15" s="15"/>
      <c r="F15" s="5" t="s">
        <v>465</v>
      </c>
      <c r="G15" s="5" t="s">
        <v>466</v>
      </c>
      <c r="H15" s="5" t="s">
        <v>467</v>
      </c>
      <c r="I15" s="5" t="s">
        <v>468</v>
      </c>
      <c r="J15" s="5"/>
      <c r="K15" s="5" t="s">
        <v>469</v>
      </c>
      <c r="L15" s="5" t="s">
        <v>448</v>
      </c>
      <c r="M15" s="5"/>
    </row>
    <row r="16" ht="43.1" customHeight="1" spans="1:13">
      <c r="A16" s="5"/>
      <c r="B16" s="5"/>
      <c r="C16" s="6"/>
      <c r="D16" s="5"/>
      <c r="E16" s="15"/>
      <c r="F16" s="5"/>
      <c r="G16" s="5" t="s">
        <v>470</v>
      </c>
      <c r="H16" s="5" t="s">
        <v>471</v>
      </c>
      <c r="I16" s="5" t="s">
        <v>472</v>
      </c>
      <c r="J16" s="5"/>
      <c r="K16" s="5" t="s">
        <v>473</v>
      </c>
      <c r="L16" s="5" t="s">
        <v>448</v>
      </c>
      <c r="M16" s="5"/>
    </row>
    <row r="17" ht="43.1" customHeight="1" spans="1:13">
      <c r="A17" s="5"/>
      <c r="B17" s="5"/>
      <c r="C17" s="6"/>
      <c r="D17" s="5"/>
      <c r="E17" s="15"/>
      <c r="F17" s="5" t="s">
        <v>474</v>
      </c>
      <c r="G17" s="5" t="s">
        <v>447</v>
      </c>
      <c r="H17" s="5" t="s">
        <v>447</v>
      </c>
      <c r="I17" s="5" t="s">
        <v>447</v>
      </c>
      <c r="J17" s="5"/>
      <c r="K17" s="5" t="s">
        <v>447</v>
      </c>
      <c r="L17" s="5" t="s">
        <v>448</v>
      </c>
      <c r="M17" s="5"/>
    </row>
    <row r="18" ht="43.1" customHeight="1" spans="1:13">
      <c r="A18" s="5"/>
      <c r="B18" s="5"/>
      <c r="C18" s="6"/>
      <c r="D18" s="5"/>
      <c r="E18" s="15" t="s">
        <v>475</v>
      </c>
      <c r="F18" s="5" t="s">
        <v>476</v>
      </c>
      <c r="G18" s="5" t="s">
        <v>447</v>
      </c>
      <c r="H18" s="5" t="s">
        <v>447</v>
      </c>
      <c r="I18" s="5" t="s">
        <v>447</v>
      </c>
      <c r="J18" s="5"/>
      <c r="K18" s="5" t="s">
        <v>447</v>
      </c>
      <c r="L18" s="5" t="s">
        <v>448</v>
      </c>
      <c r="M18" s="5"/>
    </row>
    <row r="19" ht="43.1" customHeight="1" spans="1:13">
      <c r="A19" s="5"/>
      <c r="B19" s="5"/>
      <c r="C19" s="6"/>
      <c r="D19" s="5"/>
      <c r="E19" s="15"/>
      <c r="F19" s="5" t="s">
        <v>477</v>
      </c>
      <c r="G19" s="5" t="s">
        <v>447</v>
      </c>
      <c r="H19" s="5" t="s">
        <v>447</v>
      </c>
      <c r="I19" s="5" t="s">
        <v>447</v>
      </c>
      <c r="J19" s="5"/>
      <c r="K19" s="5" t="s">
        <v>447</v>
      </c>
      <c r="L19" s="5" t="s">
        <v>448</v>
      </c>
      <c r="M19" s="5"/>
    </row>
    <row r="20" ht="43.1" customHeight="1" spans="1:13">
      <c r="A20" s="5"/>
      <c r="B20" s="5"/>
      <c r="C20" s="6"/>
      <c r="D20" s="5"/>
      <c r="E20" s="15"/>
      <c r="F20" s="5" t="s">
        <v>478</v>
      </c>
      <c r="G20" s="5" t="s">
        <v>479</v>
      </c>
      <c r="H20" s="5" t="s">
        <v>480</v>
      </c>
      <c r="I20" s="5" t="s">
        <v>481</v>
      </c>
      <c r="J20" s="5"/>
      <c r="K20" s="5" t="s">
        <v>482</v>
      </c>
      <c r="L20" s="5" t="s">
        <v>448</v>
      </c>
      <c r="M20" s="5"/>
    </row>
    <row r="21" ht="43.1" customHeight="1" spans="1:13">
      <c r="A21" s="5"/>
      <c r="B21" s="5"/>
      <c r="C21" s="6"/>
      <c r="D21" s="5"/>
      <c r="E21" s="15" t="s">
        <v>483</v>
      </c>
      <c r="F21" s="5" t="s">
        <v>484</v>
      </c>
      <c r="G21" s="5" t="s">
        <v>485</v>
      </c>
      <c r="H21" s="5" t="s">
        <v>486</v>
      </c>
      <c r="I21" s="5" t="s">
        <v>487</v>
      </c>
      <c r="J21" s="5"/>
      <c r="K21" s="5" t="s">
        <v>457</v>
      </c>
      <c r="L21" s="5" t="s">
        <v>448</v>
      </c>
      <c r="M21" s="5"/>
    </row>
    <row r="22" ht="43.1" customHeight="1" spans="1:13">
      <c r="A22" s="5" t="s">
        <v>153</v>
      </c>
      <c r="B22" s="5" t="s">
        <v>488</v>
      </c>
      <c r="C22" s="6">
        <v>180</v>
      </c>
      <c r="D22" s="5" t="s">
        <v>489</v>
      </c>
      <c r="E22" s="15" t="s">
        <v>483</v>
      </c>
      <c r="F22" s="5" t="s">
        <v>484</v>
      </c>
      <c r="G22" s="5" t="s">
        <v>485</v>
      </c>
      <c r="H22" s="5" t="s">
        <v>486</v>
      </c>
      <c r="I22" s="5" t="s">
        <v>487</v>
      </c>
      <c r="J22" s="5"/>
      <c r="K22" s="5" t="s">
        <v>457</v>
      </c>
      <c r="L22" s="5" t="s">
        <v>448</v>
      </c>
      <c r="M22" s="5"/>
    </row>
    <row r="23" ht="43.1" customHeight="1" spans="1:13">
      <c r="A23" s="5"/>
      <c r="B23" s="5"/>
      <c r="C23" s="6"/>
      <c r="D23" s="5"/>
      <c r="E23" s="15" t="s">
        <v>475</v>
      </c>
      <c r="F23" s="5" t="s">
        <v>477</v>
      </c>
      <c r="G23" s="5" t="s">
        <v>447</v>
      </c>
      <c r="H23" s="5" t="s">
        <v>447</v>
      </c>
      <c r="I23" s="5" t="s">
        <v>447</v>
      </c>
      <c r="J23" s="5"/>
      <c r="K23" s="5" t="s">
        <v>447</v>
      </c>
      <c r="L23" s="5" t="s">
        <v>448</v>
      </c>
      <c r="M23" s="5"/>
    </row>
    <row r="24" ht="43.1" customHeight="1" spans="1:13">
      <c r="A24" s="5"/>
      <c r="B24" s="5"/>
      <c r="C24" s="6"/>
      <c r="D24" s="5"/>
      <c r="E24" s="15"/>
      <c r="F24" s="5" t="s">
        <v>476</v>
      </c>
      <c r="G24" s="5" t="s">
        <v>447</v>
      </c>
      <c r="H24" s="5" t="s">
        <v>447</v>
      </c>
      <c r="I24" s="5" t="s">
        <v>447</v>
      </c>
      <c r="J24" s="5"/>
      <c r="K24" s="5" t="s">
        <v>447</v>
      </c>
      <c r="L24" s="5" t="s">
        <v>448</v>
      </c>
      <c r="M24" s="5"/>
    </row>
    <row r="25" ht="43.1" customHeight="1" spans="1:13">
      <c r="A25" s="5"/>
      <c r="B25" s="5"/>
      <c r="C25" s="6"/>
      <c r="D25" s="5"/>
      <c r="E25" s="15"/>
      <c r="F25" s="5" t="s">
        <v>478</v>
      </c>
      <c r="G25" s="5" t="s">
        <v>490</v>
      </c>
      <c r="H25" s="5" t="s">
        <v>491</v>
      </c>
      <c r="I25" s="5" t="s">
        <v>492</v>
      </c>
      <c r="J25" s="5"/>
      <c r="K25" s="5" t="s">
        <v>482</v>
      </c>
      <c r="L25" s="5" t="s">
        <v>448</v>
      </c>
      <c r="M25" s="5"/>
    </row>
    <row r="26" ht="43.1" customHeight="1" spans="1:13">
      <c r="A26" s="5"/>
      <c r="B26" s="5"/>
      <c r="C26" s="6"/>
      <c r="D26" s="5"/>
      <c r="E26" s="15" t="s">
        <v>445</v>
      </c>
      <c r="F26" s="5" t="s">
        <v>449</v>
      </c>
      <c r="G26" s="5" t="s">
        <v>447</v>
      </c>
      <c r="H26" s="5" t="s">
        <v>447</v>
      </c>
      <c r="I26" s="5" t="s">
        <v>447</v>
      </c>
      <c r="J26" s="5"/>
      <c r="K26" s="5" t="s">
        <v>447</v>
      </c>
      <c r="L26" s="5" t="s">
        <v>448</v>
      </c>
      <c r="M26" s="5"/>
    </row>
    <row r="27" ht="43.1" customHeight="1" spans="1:13">
      <c r="A27" s="5"/>
      <c r="B27" s="5"/>
      <c r="C27" s="6"/>
      <c r="D27" s="5"/>
      <c r="E27" s="15"/>
      <c r="F27" s="5" t="s">
        <v>446</v>
      </c>
      <c r="G27" s="5" t="s">
        <v>447</v>
      </c>
      <c r="H27" s="5" t="s">
        <v>447</v>
      </c>
      <c r="I27" s="5" t="s">
        <v>447</v>
      </c>
      <c r="J27" s="5"/>
      <c r="K27" s="5" t="s">
        <v>447</v>
      </c>
      <c r="L27" s="5" t="s">
        <v>448</v>
      </c>
      <c r="M27" s="5"/>
    </row>
    <row r="28" ht="43.1" customHeight="1" spans="1:13">
      <c r="A28" s="5"/>
      <c r="B28" s="5"/>
      <c r="C28" s="6"/>
      <c r="D28" s="5"/>
      <c r="E28" s="15"/>
      <c r="F28" s="5" t="s">
        <v>451</v>
      </c>
      <c r="G28" s="5" t="s">
        <v>447</v>
      </c>
      <c r="H28" s="5" t="s">
        <v>447</v>
      </c>
      <c r="I28" s="5" t="s">
        <v>447</v>
      </c>
      <c r="J28" s="5"/>
      <c r="K28" s="5" t="s">
        <v>447</v>
      </c>
      <c r="L28" s="5" t="s">
        <v>448</v>
      </c>
      <c r="M28" s="5"/>
    </row>
    <row r="29" ht="43.1" customHeight="1" spans="1:13">
      <c r="A29" s="5"/>
      <c r="B29" s="5"/>
      <c r="C29" s="6"/>
      <c r="D29" s="5"/>
      <c r="E29" s="15"/>
      <c r="F29" s="5" t="s">
        <v>450</v>
      </c>
      <c r="G29" s="5" t="s">
        <v>447</v>
      </c>
      <c r="H29" s="5" t="s">
        <v>447</v>
      </c>
      <c r="I29" s="5" t="s">
        <v>447</v>
      </c>
      <c r="J29" s="5"/>
      <c r="K29" s="5" t="s">
        <v>447</v>
      </c>
      <c r="L29" s="5" t="s">
        <v>448</v>
      </c>
      <c r="M29" s="5"/>
    </row>
    <row r="30" ht="43.1" customHeight="1" spans="1:13">
      <c r="A30" s="5"/>
      <c r="B30" s="5"/>
      <c r="C30" s="6"/>
      <c r="D30" s="5"/>
      <c r="E30" s="15" t="s">
        <v>452</v>
      </c>
      <c r="F30" s="5" t="s">
        <v>465</v>
      </c>
      <c r="G30" s="5" t="s">
        <v>493</v>
      </c>
      <c r="H30" s="5" t="s">
        <v>494</v>
      </c>
      <c r="I30" s="5" t="s">
        <v>495</v>
      </c>
      <c r="J30" s="5"/>
      <c r="K30" s="5" t="s">
        <v>473</v>
      </c>
      <c r="L30" s="5" t="s">
        <v>448</v>
      </c>
      <c r="M30" s="5"/>
    </row>
    <row r="31" ht="43.1" customHeight="1" spans="1:13">
      <c r="A31" s="5"/>
      <c r="B31" s="5"/>
      <c r="C31" s="6"/>
      <c r="D31" s="5"/>
      <c r="E31" s="15"/>
      <c r="F31" s="5" t="s">
        <v>453</v>
      </c>
      <c r="G31" s="5" t="s">
        <v>496</v>
      </c>
      <c r="H31" s="5" t="s">
        <v>455</v>
      </c>
      <c r="I31" s="5" t="s">
        <v>497</v>
      </c>
      <c r="J31" s="5"/>
      <c r="K31" s="5" t="s">
        <v>457</v>
      </c>
      <c r="L31" s="5" t="s">
        <v>448</v>
      </c>
      <c r="M31" s="5"/>
    </row>
    <row r="32" ht="43.1" customHeight="1" spans="1:13">
      <c r="A32" s="5"/>
      <c r="B32" s="5"/>
      <c r="C32" s="6"/>
      <c r="D32" s="5"/>
      <c r="E32" s="15"/>
      <c r="F32" s="5"/>
      <c r="G32" s="5" t="s">
        <v>498</v>
      </c>
      <c r="H32" s="5" t="s">
        <v>461</v>
      </c>
      <c r="I32" s="5" t="s">
        <v>499</v>
      </c>
      <c r="J32" s="5"/>
      <c r="K32" s="5" t="s">
        <v>457</v>
      </c>
      <c r="L32" s="5" t="s">
        <v>448</v>
      </c>
      <c r="M32" s="5"/>
    </row>
    <row r="33" ht="43.1" customHeight="1" spans="1:13">
      <c r="A33" s="5"/>
      <c r="B33" s="5"/>
      <c r="C33" s="6"/>
      <c r="D33" s="5"/>
      <c r="E33" s="15"/>
      <c r="F33" s="5" t="s">
        <v>474</v>
      </c>
      <c r="G33" s="5" t="s">
        <v>447</v>
      </c>
      <c r="H33" s="5" t="s">
        <v>447</v>
      </c>
      <c r="I33" s="5" t="s">
        <v>447</v>
      </c>
      <c r="J33" s="5"/>
      <c r="K33" s="5" t="s">
        <v>447</v>
      </c>
      <c r="L33" s="5" t="s">
        <v>448</v>
      </c>
      <c r="M33" s="5"/>
    </row>
    <row r="34" ht="43.1" customHeight="1" spans="1:13">
      <c r="A34" s="5" t="s">
        <v>153</v>
      </c>
      <c r="B34" s="5" t="s">
        <v>500</v>
      </c>
      <c r="C34" s="6">
        <v>650</v>
      </c>
      <c r="D34" s="5" t="s">
        <v>501</v>
      </c>
      <c r="E34" s="15" t="s">
        <v>483</v>
      </c>
      <c r="F34" s="5" t="s">
        <v>484</v>
      </c>
      <c r="G34" s="5" t="s">
        <v>485</v>
      </c>
      <c r="H34" s="5" t="s">
        <v>486</v>
      </c>
      <c r="I34" s="5" t="s">
        <v>487</v>
      </c>
      <c r="J34" s="5"/>
      <c r="K34" s="5" t="s">
        <v>457</v>
      </c>
      <c r="L34" s="5" t="s">
        <v>448</v>
      </c>
      <c r="M34" s="5"/>
    </row>
    <row r="35" ht="43.1" customHeight="1" spans="1:13">
      <c r="A35" s="5"/>
      <c r="B35" s="5"/>
      <c r="C35" s="6"/>
      <c r="D35" s="5"/>
      <c r="E35" s="15" t="s">
        <v>445</v>
      </c>
      <c r="F35" s="5" t="s">
        <v>451</v>
      </c>
      <c r="G35" s="5" t="s">
        <v>447</v>
      </c>
      <c r="H35" s="5" t="s">
        <v>447</v>
      </c>
      <c r="I35" s="5" t="s">
        <v>447</v>
      </c>
      <c r="J35" s="5"/>
      <c r="K35" s="5" t="s">
        <v>447</v>
      </c>
      <c r="L35" s="5" t="s">
        <v>448</v>
      </c>
      <c r="M35" s="5"/>
    </row>
    <row r="36" ht="43.1" customHeight="1" spans="1:13">
      <c r="A36" s="5"/>
      <c r="B36" s="5"/>
      <c r="C36" s="6"/>
      <c r="D36" s="5"/>
      <c r="E36" s="15"/>
      <c r="F36" s="5" t="s">
        <v>446</v>
      </c>
      <c r="G36" s="5" t="s">
        <v>447</v>
      </c>
      <c r="H36" s="5" t="s">
        <v>447</v>
      </c>
      <c r="I36" s="5" t="s">
        <v>447</v>
      </c>
      <c r="J36" s="5"/>
      <c r="K36" s="5" t="s">
        <v>447</v>
      </c>
      <c r="L36" s="5" t="s">
        <v>448</v>
      </c>
      <c r="M36" s="5"/>
    </row>
    <row r="37" ht="43.1" customHeight="1" spans="1:13">
      <c r="A37" s="5"/>
      <c r="B37" s="5"/>
      <c r="C37" s="6"/>
      <c r="D37" s="5"/>
      <c r="E37" s="15"/>
      <c r="F37" s="5" t="s">
        <v>449</v>
      </c>
      <c r="G37" s="5" t="s">
        <v>447</v>
      </c>
      <c r="H37" s="5" t="s">
        <v>447</v>
      </c>
      <c r="I37" s="5" t="s">
        <v>447</v>
      </c>
      <c r="J37" s="5"/>
      <c r="K37" s="5" t="s">
        <v>447</v>
      </c>
      <c r="L37" s="5" t="s">
        <v>448</v>
      </c>
      <c r="M37" s="5"/>
    </row>
    <row r="38" ht="43.1" customHeight="1" spans="1:13">
      <c r="A38" s="5"/>
      <c r="B38" s="5"/>
      <c r="C38" s="6"/>
      <c r="D38" s="5"/>
      <c r="E38" s="15"/>
      <c r="F38" s="5" t="s">
        <v>450</v>
      </c>
      <c r="G38" s="5" t="s">
        <v>447</v>
      </c>
      <c r="H38" s="5" t="s">
        <v>447</v>
      </c>
      <c r="I38" s="5" t="s">
        <v>447</v>
      </c>
      <c r="J38" s="5"/>
      <c r="K38" s="5" t="s">
        <v>447</v>
      </c>
      <c r="L38" s="5" t="s">
        <v>448</v>
      </c>
      <c r="M38" s="5"/>
    </row>
    <row r="39" ht="43.1" customHeight="1" spans="1:13">
      <c r="A39" s="5"/>
      <c r="B39" s="5"/>
      <c r="C39" s="6"/>
      <c r="D39" s="5"/>
      <c r="E39" s="15" t="s">
        <v>452</v>
      </c>
      <c r="F39" s="5" t="s">
        <v>474</v>
      </c>
      <c r="G39" s="5" t="s">
        <v>447</v>
      </c>
      <c r="H39" s="5" t="s">
        <v>447</v>
      </c>
      <c r="I39" s="5" t="s">
        <v>447</v>
      </c>
      <c r="J39" s="5"/>
      <c r="K39" s="5" t="s">
        <v>447</v>
      </c>
      <c r="L39" s="5" t="s">
        <v>448</v>
      </c>
      <c r="M39" s="5"/>
    </row>
    <row r="40" ht="43.1" customHeight="1" spans="1:13">
      <c r="A40" s="5"/>
      <c r="B40" s="5"/>
      <c r="C40" s="6"/>
      <c r="D40" s="5"/>
      <c r="E40" s="15"/>
      <c r="F40" s="5" t="s">
        <v>453</v>
      </c>
      <c r="G40" s="5" t="s">
        <v>454</v>
      </c>
      <c r="H40" s="5" t="s">
        <v>455</v>
      </c>
      <c r="I40" s="5" t="s">
        <v>456</v>
      </c>
      <c r="J40" s="5"/>
      <c r="K40" s="5" t="s">
        <v>457</v>
      </c>
      <c r="L40" s="5" t="s">
        <v>448</v>
      </c>
      <c r="M40" s="5"/>
    </row>
    <row r="41" ht="43.1" customHeight="1" spans="1:13">
      <c r="A41" s="5"/>
      <c r="B41" s="5"/>
      <c r="C41" s="6"/>
      <c r="D41" s="5"/>
      <c r="E41" s="15"/>
      <c r="F41" s="5"/>
      <c r="G41" s="5" t="s">
        <v>458</v>
      </c>
      <c r="H41" s="5" t="s">
        <v>455</v>
      </c>
      <c r="I41" s="5" t="s">
        <v>459</v>
      </c>
      <c r="J41" s="5"/>
      <c r="K41" s="5" t="s">
        <v>457</v>
      </c>
      <c r="L41" s="5" t="s">
        <v>448</v>
      </c>
      <c r="M41" s="5"/>
    </row>
    <row r="42" ht="43.1" customHeight="1" spans="1:13">
      <c r="A42" s="5"/>
      <c r="B42" s="5"/>
      <c r="C42" s="6"/>
      <c r="D42" s="5"/>
      <c r="E42" s="15"/>
      <c r="F42" s="5" t="s">
        <v>465</v>
      </c>
      <c r="G42" s="5" t="s">
        <v>466</v>
      </c>
      <c r="H42" s="5" t="s">
        <v>467</v>
      </c>
      <c r="I42" s="5" t="s">
        <v>468</v>
      </c>
      <c r="J42" s="5"/>
      <c r="K42" s="5" t="s">
        <v>469</v>
      </c>
      <c r="L42" s="5" t="s">
        <v>448</v>
      </c>
      <c r="M42" s="5"/>
    </row>
    <row r="43" ht="43.1" customHeight="1" spans="1:13">
      <c r="A43" s="5"/>
      <c r="B43" s="5"/>
      <c r="C43" s="6"/>
      <c r="D43" s="5"/>
      <c r="E43" s="15"/>
      <c r="F43" s="5"/>
      <c r="G43" s="5" t="s">
        <v>470</v>
      </c>
      <c r="H43" s="5" t="s">
        <v>471</v>
      </c>
      <c r="I43" s="5" t="s">
        <v>472</v>
      </c>
      <c r="J43" s="5"/>
      <c r="K43" s="5" t="s">
        <v>473</v>
      </c>
      <c r="L43" s="5" t="s">
        <v>448</v>
      </c>
      <c r="M43" s="5"/>
    </row>
    <row r="44" ht="43.1" customHeight="1" spans="1:13">
      <c r="A44" s="5"/>
      <c r="B44" s="5"/>
      <c r="C44" s="6"/>
      <c r="D44" s="5"/>
      <c r="E44" s="15" t="s">
        <v>475</v>
      </c>
      <c r="F44" s="5" t="s">
        <v>476</v>
      </c>
      <c r="G44" s="5" t="s">
        <v>447</v>
      </c>
      <c r="H44" s="5" t="s">
        <v>447</v>
      </c>
      <c r="I44" s="5" t="s">
        <v>447</v>
      </c>
      <c r="J44" s="5"/>
      <c r="K44" s="5" t="s">
        <v>447</v>
      </c>
      <c r="L44" s="5" t="s">
        <v>448</v>
      </c>
      <c r="M44" s="5"/>
    </row>
    <row r="45" ht="43.1" customHeight="1" spans="1:13">
      <c r="A45" s="5"/>
      <c r="B45" s="5"/>
      <c r="C45" s="6"/>
      <c r="D45" s="5"/>
      <c r="E45" s="15"/>
      <c r="F45" s="5" t="s">
        <v>477</v>
      </c>
      <c r="G45" s="5" t="s">
        <v>447</v>
      </c>
      <c r="H45" s="5" t="s">
        <v>447</v>
      </c>
      <c r="I45" s="5" t="s">
        <v>447</v>
      </c>
      <c r="J45" s="5"/>
      <c r="K45" s="5" t="s">
        <v>447</v>
      </c>
      <c r="L45" s="5" t="s">
        <v>448</v>
      </c>
      <c r="M45" s="5"/>
    </row>
    <row r="46" ht="43.1" customHeight="1" spans="1:13">
      <c r="A46" s="5"/>
      <c r="B46" s="5"/>
      <c r="C46" s="6"/>
      <c r="D46" s="5"/>
      <c r="E46" s="15"/>
      <c r="F46" s="5" t="s">
        <v>478</v>
      </c>
      <c r="G46" s="5" t="s">
        <v>502</v>
      </c>
      <c r="H46" s="5" t="s">
        <v>503</v>
      </c>
      <c r="I46" s="5" t="s">
        <v>504</v>
      </c>
      <c r="J46" s="5"/>
      <c r="K46" s="5" t="s">
        <v>482</v>
      </c>
      <c r="L46" s="5" t="s">
        <v>448</v>
      </c>
      <c r="M46" s="5"/>
    </row>
    <row r="47" ht="43.1" customHeight="1" spans="1:13">
      <c r="A47" s="5" t="s">
        <v>153</v>
      </c>
      <c r="B47" s="5" t="s">
        <v>505</v>
      </c>
      <c r="C47" s="6">
        <v>96</v>
      </c>
      <c r="D47" s="5" t="s">
        <v>506</v>
      </c>
      <c r="E47" s="15" t="s">
        <v>475</v>
      </c>
      <c r="F47" s="5" t="s">
        <v>478</v>
      </c>
      <c r="G47" s="5" t="s">
        <v>447</v>
      </c>
      <c r="H47" s="5" t="s">
        <v>447</v>
      </c>
      <c r="I47" s="5"/>
      <c r="J47" s="5"/>
      <c r="K47" s="5" t="s">
        <v>447</v>
      </c>
      <c r="L47" s="5" t="s">
        <v>448</v>
      </c>
      <c r="M47" s="5"/>
    </row>
    <row r="48" ht="43.1" customHeight="1" spans="1:13">
      <c r="A48" s="5"/>
      <c r="B48" s="5"/>
      <c r="C48" s="6"/>
      <c r="D48" s="5"/>
      <c r="E48" s="15"/>
      <c r="F48" s="5" t="s">
        <v>477</v>
      </c>
      <c r="G48" s="5" t="s">
        <v>447</v>
      </c>
      <c r="H48" s="5" t="s">
        <v>447</v>
      </c>
      <c r="I48" s="5"/>
      <c r="J48" s="5"/>
      <c r="K48" s="5" t="s">
        <v>447</v>
      </c>
      <c r="L48" s="5" t="s">
        <v>448</v>
      </c>
      <c r="M48" s="5"/>
    </row>
    <row r="49" ht="43.1" customHeight="1" spans="1:13">
      <c r="A49" s="5"/>
      <c r="B49" s="5"/>
      <c r="C49" s="6"/>
      <c r="D49" s="5"/>
      <c r="E49" s="15"/>
      <c r="F49" s="5" t="s">
        <v>476</v>
      </c>
      <c r="G49" s="5" t="s">
        <v>447</v>
      </c>
      <c r="H49" s="5" t="s">
        <v>447</v>
      </c>
      <c r="I49" s="5"/>
      <c r="J49" s="5"/>
      <c r="K49" s="5" t="s">
        <v>447</v>
      </c>
      <c r="L49" s="5" t="s">
        <v>448</v>
      </c>
      <c r="M49" s="5"/>
    </row>
    <row r="50" ht="43.1" customHeight="1" spans="1:13">
      <c r="A50" s="5"/>
      <c r="B50" s="5"/>
      <c r="C50" s="6"/>
      <c r="D50" s="5"/>
      <c r="E50" s="15" t="s">
        <v>452</v>
      </c>
      <c r="F50" s="5" t="s">
        <v>465</v>
      </c>
      <c r="G50" s="5" t="s">
        <v>507</v>
      </c>
      <c r="H50" s="5" t="s">
        <v>508</v>
      </c>
      <c r="I50" s="5"/>
      <c r="J50" s="5"/>
      <c r="K50" s="5" t="s">
        <v>482</v>
      </c>
      <c r="L50" s="5" t="s">
        <v>448</v>
      </c>
      <c r="M50" s="5"/>
    </row>
    <row r="51" ht="43.1" customHeight="1" spans="1:13">
      <c r="A51" s="5"/>
      <c r="B51" s="5"/>
      <c r="C51" s="6"/>
      <c r="D51" s="5"/>
      <c r="E51" s="15"/>
      <c r="F51" s="5" t="s">
        <v>453</v>
      </c>
      <c r="G51" s="5" t="s">
        <v>507</v>
      </c>
      <c r="H51" s="5" t="s">
        <v>508</v>
      </c>
      <c r="I51" s="5"/>
      <c r="J51" s="5"/>
      <c r="K51" s="5" t="s">
        <v>482</v>
      </c>
      <c r="L51" s="5" t="s">
        <v>448</v>
      </c>
      <c r="M51" s="5"/>
    </row>
    <row r="52" ht="43.1" customHeight="1" spans="1:13">
      <c r="A52" s="5"/>
      <c r="B52" s="5"/>
      <c r="C52" s="6"/>
      <c r="D52" s="5"/>
      <c r="E52" s="15"/>
      <c r="F52" s="5" t="s">
        <v>474</v>
      </c>
      <c r="G52" s="5" t="s">
        <v>507</v>
      </c>
      <c r="H52" s="5" t="s">
        <v>508</v>
      </c>
      <c r="I52" s="5"/>
      <c r="J52" s="5"/>
      <c r="K52" s="5" t="s">
        <v>482</v>
      </c>
      <c r="L52" s="5" t="s">
        <v>448</v>
      </c>
      <c r="M52" s="5"/>
    </row>
    <row r="53" ht="43.1" customHeight="1" spans="1:13">
      <c r="A53" s="5"/>
      <c r="B53" s="5"/>
      <c r="C53" s="6"/>
      <c r="D53" s="5"/>
      <c r="E53" s="15" t="s">
        <v>483</v>
      </c>
      <c r="F53" s="5" t="s">
        <v>484</v>
      </c>
      <c r="G53" s="5" t="s">
        <v>509</v>
      </c>
      <c r="H53" s="5" t="s">
        <v>510</v>
      </c>
      <c r="I53" s="5"/>
      <c r="J53" s="5"/>
      <c r="K53" s="5" t="s">
        <v>457</v>
      </c>
      <c r="L53" s="5" t="s">
        <v>448</v>
      </c>
      <c r="M53" s="5"/>
    </row>
    <row r="54" ht="43.1" customHeight="1" spans="1:13">
      <c r="A54" s="5"/>
      <c r="B54" s="5"/>
      <c r="C54" s="6"/>
      <c r="D54" s="5"/>
      <c r="E54" s="15" t="s">
        <v>445</v>
      </c>
      <c r="F54" s="5" t="s">
        <v>446</v>
      </c>
      <c r="G54" s="5" t="s">
        <v>447</v>
      </c>
      <c r="H54" s="5" t="s">
        <v>447</v>
      </c>
      <c r="I54" s="5"/>
      <c r="J54" s="5"/>
      <c r="K54" s="5" t="s">
        <v>447</v>
      </c>
      <c r="L54" s="5" t="s">
        <v>448</v>
      </c>
      <c r="M54" s="5"/>
    </row>
    <row r="55" ht="43.1" customHeight="1" spans="1:13">
      <c r="A55" s="5"/>
      <c r="B55" s="5"/>
      <c r="C55" s="6"/>
      <c r="D55" s="5"/>
      <c r="E55" s="15"/>
      <c r="F55" s="5" t="s">
        <v>450</v>
      </c>
      <c r="G55" s="5" t="s">
        <v>511</v>
      </c>
      <c r="H55" s="5" t="s">
        <v>512</v>
      </c>
      <c r="I55" s="5"/>
      <c r="J55" s="5"/>
      <c r="K55" s="5" t="s">
        <v>512</v>
      </c>
      <c r="L55" s="5" t="s">
        <v>513</v>
      </c>
      <c r="M55" s="5"/>
    </row>
    <row r="56" ht="43.1" customHeight="1" spans="1:13">
      <c r="A56" s="5"/>
      <c r="B56" s="5"/>
      <c r="C56" s="6"/>
      <c r="D56" s="5"/>
      <c r="E56" s="15"/>
      <c r="F56" s="5" t="s">
        <v>451</v>
      </c>
      <c r="G56" s="5" t="s">
        <v>447</v>
      </c>
      <c r="H56" s="5" t="s">
        <v>447</v>
      </c>
      <c r="I56" s="5"/>
      <c r="J56" s="5"/>
      <c r="K56" s="5" t="s">
        <v>447</v>
      </c>
      <c r="L56" s="5" t="s">
        <v>448</v>
      </c>
      <c r="M56" s="5"/>
    </row>
    <row r="57" ht="43.1" customHeight="1" spans="1:13">
      <c r="A57" s="5"/>
      <c r="B57" s="5"/>
      <c r="C57" s="6"/>
      <c r="D57" s="5"/>
      <c r="E57" s="15"/>
      <c r="F57" s="5" t="s">
        <v>449</v>
      </c>
      <c r="G57" s="5" t="s">
        <v>447</v>
      </c>
      <c r="H57" s="5" t="s">
        <v>447</v>
      </c>
      <c r="I57" s="5"/>
      <c r="J57" s="5"/>
      <c r="K57" s="5" t="s">
        <v>447</v>
      </c>
      <c r="L57" s="5" t="s">
        <v>448</v>
      </c>
      <c r="M57" s="5"/>
    </row>
  </sheetData>
  <mergeCells count="41">
    <mergeCell ref="C2:M2"/>
    <mergeCell ref="A3:K3"/>
    <mergeCell ref="L3:M3"/>
    <mergeCell ref="E4:M4"/>
    <mergeCell ref="A4:A5"/>
    <mergeCell ref="A7:A21"/>
    <mergeCell ref="A22:A33"/>
    <mergeCell ref="A34:A46"/>
    <mergeCell ref="A47:A57"/>
    <mergeCell ref="B4:B5"/>
    <mergeCell ref="B7:B21"/>
    <mergeCell ref="B22:B33"/>
    <mergeCell ref="B34:B46"/>
    <mergeCell ref="B47:B57"/>
    <mergeCell ref="C4:C5"/>
    <mergeCell ref="C7:C21"/>
    <mergeCell ref="C22:C33"/>
    <mergeCell ref="C34:C46"/>
    <mergeCell ref="C47:C57"/>
    <mergeCell ref="D4:D5"/>
    <mergeCell ref="D7:D21"/>
    <mergeCell ref="D22:D33"/>
    <mergeCell ref="D34:D46"/>
    <mergeCell ref="D47:D57"/>
    <mergeCell ref="E7:E10"/>
    <mergeCell ref="E11:E17"/>
    <mergeCell ref="E18:E20"/>
    <mergeCell ref="E23:E25"/>
    <mergeCell ref="E26:E29"/>
    <mergeCell ref="E30:E33"/>
    <mergeCell ref="E35:E38"/>
    <mergeCell ref="E39:E43"/>
    <mergeCell ref="E44:E46"/>
    <mergeCell ref="E47:E49"/>
    <mergeCell ref="E50:E52"/>
    <mergeCell ref="E54:E57"/>
    <mergeCell ref="F11:F14"/>
    <mergeCell ref="F15:F16"/>
    <mergeCell ref="F31:F32"/>
    <mergeCell ref="F40:F41"/>
    <mergeCell ref="F42:F4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workbookViewId="0">
      <pane ySplit="7" topLeftCell="A8" activePane="bottomLeft" state="frozen"/>
      <selection/>
      <selection pane="bottomLeft" activeCell="J5" sqref="J5:J7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6296296296296" customWidth="1"/>
    <col min="6" max="6" width="6.24074074074074" customWidth="1"/>
    <col min="7" max="7" width="6.50925925925926" customWidth="1"/>
    <col min="8" max="8" width="5.96296296296296" customWidth="1"/>
    <col min="9" max="9" width="6.50925925925926" customWidth="1"/>
    <col min="10" max="10" width="25.2407407407407" customWidth="1"/>
    <col min="11" max="11" width="6.50925925925926" customWidth="1"/>
    <col min="12" max="12" width="12.2037037037037" customWidth="1"/>
    <col min="13" max="13" width="8.27777777777778" customWidth="1"/>
    <col min="14" max="14" width="8.13888888888889" customWidth="1"/>
    <col min="15" max="15" width="7.87962962962963" customWidth="1"/>
    <col min="16" max="16" width="6.24074074074074" customWidth="1"/>
    <col min="17" max="17" width="18.8703703703704" customWidth="1"/>
    <col min="18" max="18" width="16" customWidth="1"/>
    <col min="19" max="19" width="11.3981481481481" customWidth="1"/>
    <col min="20" max="20" width="9.76851851851852" customWidth="1"/>
  </cols>
  <sheetData>
    <row r="1" ht="16.35" customHeight="1" spans="19:19">
      <c r="S1" s="3" t="s">
        <v>514</v>
      </c>
    </row>
    <row r="2" ht="42.25" customHeight="1" spans="1:19">
      <c r="A2" s="1" t="s">
        <v>515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31</v>
      </c>
      <c r="R4" s="10"/>
      <c r="S4" s="10"/>
    </row>
    <row r="5" ht="18.1" customHeight="1" spans="1:19">
      <c r="A5" s="4" t="s">
        <v>390</v>
      </c>
      <c r="B5" s="4" t="s">
        <v>391</v>
      </c>
      <c r="C5" s="4" t="s">
        <v>517</v>
      </c>
      <c r="D5" s="4"/>
      <c r="E5" s="4"/>
      <c r="F5" s="4"/>
      <c r="G5" s="4"/>
      <c r="H5" s="4"/>
      <c r="I5" s="4"/>
      <c r="J5" s="4" t="s">
        <v>518</v>
      </c>
      <c r="K5" s="4" t="s">
        <v>519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430</v>
      </c>
      <c r="D6" s="4" t="s">
        <v>520</v>
      </c>
      <c r="E6" s="4"/>
      <c r="F6" s="4"/>
      <c r="G6" s="4"/>
      <c r="H6" s="4" t="s">
        <v>521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522</v>
      </c>
      <c r="F7" s="4" t="s">
        <v>142</v>
      </c>
      <c r="G7" s="4" t="s">
        <v>523</v>
      </c>
      <c r="H7" s="4" t="s">
        <v>159</v>
      </c>
      <c r="I7" s="4" t="s">
        <v>160</v>
      </c>
      <c r="J7" s="4"/>
      <c r="K7" s="4" t="s">
        <v>433</v>
      </c>
      <c r="L7" s="4" t="s">
        <v>434</v>
      </c>
      <c r="M7" s="4" t="s">
        <v>435</v>
      </c>
      <c r="N7" s="4" t="s">
        <v>440</v>
      </c>
      <c r="O7" s="4" t="s">
        <v>436</v>
      </c>
      <c r="P7" s="4" t="s">
        <v>524</v>
      </c>
      <c r="Q7" s="4" t="s">
        <v>525</v>
      </c>
      <c r="R7" s="4" t="s">
        <v>526</v>
      </c>
      <c r="S7" s="4" t="s">
        <v>441</v>
      </c>
    </row>
    <row r="8" ht="19.55" customHeight="1" spans="1:19">
      <c r="A8" s="5" t="s">
        <v>442</v>
      </c>
      <c r="B8" s="5" t="s">
        <v>3</v>
      </c>
      <c r="C8" s="6">
        <v>1583.638203</v>
      </c>
      <c r="D8" s="6">
        <v>1583.638203</v>
      </c>
      <c r="E8" s="6"/>
      <c r="F8" s="6"/>
      <c r="G8" s="6"/>
      <c r="H8" s="6">
        <v>101.638203</v>
      </c>
      <c r="I8" s="6">
        <v>1482</v>
      </c>
      <c r="J8" s="5" t="s">
        <v>527</v>
      </c>
      <c r="K8" s="7" t="s">
        <v>452</v>
      </c>
      <c r="L8" s="7" t="s">
        <v>528</v>
      </c>
      <c r="M8" s="5" t="s">
        <v>466</v>
      </c>
      <c r="N8" s="5" t="s">
        <v>448</v>
      </c>
      <c r="O8" s="5" t="s">
        <v>467</v>
      </c>
      <c r="P8" s="5" t="s">
        <v>469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528</v>
      </c>
      <c r="M9" s="5" t="s">
        <v>470</v>
      </c>
      <c r="N9" s="5" t="s">
        <v>448</v>
      </c>
      <c r="O9" s="5" t="s">
        <v>471</v>
      </c>
      <c r="P9" s="5" t="s">
        <v>473</v>
      </c>
      <c r="Q9" s="5"/>
      <c r="R9" s="5"/>
      <c r="S9" s="5"/>
    </row>
    <row r="10" ht="18.9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529</v>
      </c>
      <c r="M10" s="5" t="s">
        <v>454</v>
      </c>
      <c r="N10" s="5" t="s">
        <v>448</v>
      </c>
      <c r="O10" s="5" t="s">
        <v>455</v>
      </c>
      <c r="P10" s="5" t="s">
        <v>457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529</v>
      </c>
      <c r="M11" s="5" t="s">
        <v>458</v>
      </c>
      <c r="N11" s="5" t="s">
        <v>448</v>
      </c>
      <c r="O11" s="5" t="s">
        <v>455</v>
      </c>
      <c r="P11" s="5" t="s">
        <v>457</v>
      </c>
      <c r="Q11" s="5"/>
      <c r="R11" s="5"/>
      <c r="S11" s="5"/>
    </row>
    <row r="12" ht="18.9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529</v>
      </c>
      <c r="M12" s="5" t="s">
        <v>460</v>
      </c>
      <c r="N12" s="5" t="s">
        <v>448</v>
      </c>
      <c r="O12" s="5" t="s">
        <v>461</v>
      </c>
      <c r="P12" s="5" t="s">
        <v>457</v>
      </c>
      <c r="Q12" s="5"/>
      <c r="R12" s="5"/>
      <c r="S12" s="5"/>
    </row>
    <row r="13" ht="18.9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529</v>
      </c>
      <c r="M13" s="5" t="s">
        <v>463</v>
      </c>
      <c r="N13" s="5" t="s">
        <v>448</v>
      </c>
      <c r="O13" s="5" t="s">
        <v>461</v>
      </c>
      <c r="P13" s="5" t="s">
        <v>457</v>
      </c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530</v>
      </c>
      <c r="M14" s="5" t="s">
        <v>447</v>
      </c>
      <c r="N14" s="5"/>
      <c r="O14" s="5"/>
      <c r="P14" s="5"/>
      <c r="Q14" s="5"/>
      <c r="R14" s="5"/>
      <c r="S14" s="5"/>
    </row>
    <row r="15" ht="18.9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475</v>
      </c>
      <c r="M15" s="5" t="s">
        <v>531</v>
      </c>
      <c r="N15" s="5" t="s">
        <v>448</v>
      </c>
      <c r="O15" s="8">
        <v>1583.64</v>
      </c>
      <c r="P15" s="5" t="s">
        <v>482</v>
      </c>
      <c r="Q15" s="5"/>
      <c r="R15" s="5"/>
      <c r="S15" s="5"/>
    </row>
    <row r="16" ht="18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532</v>
      </c>
      <c r="L16" s="7" t="s">
        <v>446</v>
      </c>
      <c r="M16" s="5" t="s">
        <v>447</v>
      </c>
      <c r="N16" s="5"/>
      <c r="O16" s="8"/>
      <c r="P16" s="5"/>
      <c r="Q16" s="5"/>
      <c r="R16" s="5"/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450</v>
      </c>
      <c r="M17" s="5" t="s">
        <v>447</v>
      </c>
      <c r="N17" s="5"/>
      <c r="O17" s="8"/>
      <c r="P17" s="5"/>
      <c r="Q17" s="5"/>
      <c r="R17" s="5"/>
      <c r="S17" s="5"/>
    </row>
    <row r="18" ht="19.5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451</v>
      </c>
      <c r="M18" s="5" t="s">
        <v>447</v>
      </c>
      <c r="N18" s="5"/>
      <c r="O18" s="8"/>
      <c r="P18" s="5"/>
      <c r="Q18" s="5"/>
      <c r="R18" s="5"/>
      <c r="S18" s="5"/>
    </row>
    <row r="19" ht="19.5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533</v>
      </c>
      <c r="M19" s="5" t="s">
        <v>447</v>
      </c>
      <c r="N19" s="5"/>
      <c r="O19" s="8"/>
      <c r="P19" s="5"/>
      <c r="Q19" s="5"/>
      <c r="R19" s="5"/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 t="s">
        <v>483</v>
      </c>
      <c r="L20" s="7" t="s">
        <v>484</v>
      </c>
      <c r="M20" s="5" t="s">
        <v>485</v>
      </c>
      <c r="N20" s="5" t="s">
        <v>487</v>
      </c>
      <c r="O20" s="9">
        <v>0.9</v>
      </c>
      <c r="P20" s="5" t="s">
        <v>457</v>
      </c>
      <c r="Q20" s="5"/>
      <c r="R20" s="5"/>
      <c r="S20" s="5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3" t="s">
        <v>534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5"/>
    <mergeCell ref="K16:K19"/>
    <mergeCell ref="K5:S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C7" sqref="C7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3"/>
      <c r="H1" s="16" t="s">
        <v>29</v>
      </c>
    </row>
    <row r="2" ht="24.15" customHeight="1" spans="1:8">
      <c r="A2" s="59" t="s">
        <v>6</v>
      </c>
      <c r="B2" s="59"/>
      <c r="C2" s="59"/>
      <c r="D2" s="59"/>
      <c r="E2" s="59"/>
      <c r="F2" s="59"/>
      <c r="G2" s="59"/>
      <c r="H2" s="59"/>
    </row>
    <row r="3" ht="17.25" customHeight="1" spans="1:8">
      <c r="A3" s="2" t="s">
        <v>30</v>
      </c>
      <c r="B3" s="2"/>
      <c r="C3" s="2"/>
      <c r="D3" s="2"/>
      <c r="E3" s="2"/>
      <c r="F3" s="2"/>
      <c r="G3" s="10" t="s">
        <v>31</v>
      </c>
      <c r="H3" s="10"/>
    </row>
    <row r="4" ht="17.9" customHeight="1" spans="1:8">
      <c r="A4" s="12" t="s">
        <v>32</v>
      </c>
      <c r="B4" s="12"/>
      <c r="C4" s="12" t="s">
        <v>33</v>
      </c>
      <c r="D4" s="12"/>
      <c r="E4" s="12"/>
      <c r="F4" s="12"/>
      <c r="G4" s="12"/>
      <c r="H4" s="12"/>
    </row>
    <row r="5" ht="22.4" customHeight="1" spans="1:8">
      <c r="A5" s="12" t="s">
        <v>34</v>
      </c>
      <c r="B5" s="12" t="s">
        <v>35</v>
      </c>
      <c r="C5" s="12" t="s">
        <v>36</v>
      </c>
      <c r="D5" s="12" t="s">
        <v>35</v>
      </c>
      <c r="E5" s="12" t="s">
        <v>37</v>
      </c>
      <c r="F5" s="12" t="s">
        <v>35</v>
      </c>
      <c r="G5" s="12" t="s">
        <v>38</v>
      </c>
      <c r="H5" s="12" t="s">
        <v>35</v>
      </c>
    </row>
    <row r="6" ht="16.25" customHeight="1" spans="1:8">
      <c r="A6" s="15" t="s">
        <v>39</v>
      </c>
      <c r="B6" s="6">
        <v>1583.638203</v>
      </c>
      <c r="C6" s="5" t="s">
        <v>40</v>
      </c>
      <c r="D6" s="21"/>
      <c r="E6" s="15" t="s">
        <v>41</v>
      </c>
      <c r="F6" s="14">
        <v>101.638203</v>
      </c>
      <c r="G6" s="5" t="s">
        <v>42</v>
      </c>
      <c r="H6" s="6"/>
    </row>
    <row r="7" ht="16.25" customHeight="1" spans="1:8">
      <c r="A7" s="5" t="s">
        <v>43</v>
      </c>
      <c r="B7" s="6">
        <v>1571.638203</v>
      </c>
      <c r="C7" s="5" t="s">
        <v>44</v>
      </c>
      <c r="D7" s="21"/>
      <c r="E7" s="5" t="s">
        <v>45</v>
      </c>
      <c r="F7" s="6">
        <v>89.163648</v>
      </c>
      <c r="G7" s="5" t="s">
        <v>46</v>
      </c>
      <c r="H7" s="6"/>
    </row>
    <row r="8" ht="16.25" customHeight="1" spans="1:8">
      <c r="A8" s="15" t="s">
        <v>47</v>
      </c>
      <c r="B8" s="6">
        <v>12</v>
      </c>
      <c r="C8" s="5" t="s">
        <v>48</v>
      </c>
      <c r="D8" s="21"/>
      <c r="E8" s="5" t="s">
        <v>49</v>
      </c>
      <c r="F8" s="6">
        <v>12.474555</v>
      </c>
      <c r="G8" s="5" t="s">
        <v>50</v>
      </c>
      <c r="H8" s="6"/>
    </row>
    <row r="9" ht="16.25" customHeight="1" spans="1:8">
      <c r="A9" s="5" t="s">
        <v>51</v>
      </c>
      <c r="B9" s="6">
        <v>12</v>
      </c>
      <c r="C9" s="5" t="s">
        <v>52</v>
      </c>
      <c r="D9" s="21"/>
      <c r="E9" s="5" t="s">
        <v>53</v>
      </c>
      <c r="F9" s="6"/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21"/>
      <c r="E10" s="15" t="s">
        <v>57</v>
      </c>
      <c r="F10" s="14">
        <v>1482</v>
      </c>
      <c r="G10" s="5" t="s">
        <v>58</v>
      </c>
      <c r="H10" s="6">
        <v>933.638203</v>
      </c>
    </row>
    <row r="11" ht="16.25" customHeight="1" spans="1:8">
      <c r="A11" s="5" t="s">
        <v>59</v>
      </c>
      <c r="B11" s="6"/>
      <c r="C11" s="5" t="s">
        <v>60</v>
      </c>
      <c r="D11" s="21"/>
      <c r="E11" s="5" t="s">
        <v>61</v>
      </c>
      <c r="F11" s="6">
        <v>72.85</v>
      </c>
      <c r="G11" s="5" t="s">
        <v>62</v>
      </c>
      <c r="H11" s="6"/>
    </row>
    <row r="12" ht="16.25" customHeight="1" spans="1:8">
      <c r="A12" s="5" t="s">
        <v>63</v>
      </c>
      <c r="B12" s="6"/>
      <c r="C12" s="5" t="s">
        <v>64</v>
      </c>
      <c r="D12" s="21"/>
      <c r="E12" s="5" t="s">
        <v>65</v>
      </c>
      <c r="F12" s="6">
        <v>759.15</v>
      </c>
      <c r="G12" s="5" t="s">
        <v>66</v>
      </c>
      <c r="H12" s="6">
        <v>650</v>
      </c>
    </row>
    <row r="13" ht="16.25" customHeight="1" spans="1:8">
      <c r="A13" s="5" t="s">
        <v>67</v>
      </c>
      <c r="B13" s="6"/>
      <c r="C13" s="5" t="s">
        <v>68</v>
      </c>
      <c r="D13" s="21">
        <v>10.60632</v>
      </c>
      <c r="E13" s="5" t="s">
        <v>69</v>
      </c>
      <c r="F13" s="6"/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21"/>
      <c r="E14" s="5" t="s">
        <v>73</v>
      </c>
      <c r="F14" s="6"/>
      <c r="G14" s="5" t="s">
        <v>74</v>
      </c>
      <c r="H14" s="6"/>
    </row>
    <row r="15" ht="16.25" customHeight="1" spans="1:8">
      <c r="A15" s="5" t="s">
        <v>75</v>
      </c>
      <c r="B15" s="6"/>
      <c r="C15" s="5" t="s">
        <v>76</v>
      </c>
      <c r="D15" s="21">
        <v>3.208896</v>
      </c>
      <c r="E15" s="5" t="s">
        <v>77</v>
      </c>
      <c r="F15" s="6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21"/>
      <c r="E16" s="5" t="s">
        <v>81</v>
      </c>
      <c r="F16" s="6"/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21">
        <v>1560.764055</v>
      </c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21"/>
      <c r="E18" s="5" t="s">
        <v>89</v>
      </c>
      <c r="F18" s="6">
        <v>650</v>
      </c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21"/>
      <c r="E19" s="5" t="s">
        <v>93</v>
      </c>
      <c r="F19" s="6"/>
      <c r="G19" s="5" t="s">
        <v>94</v>
      </c>
      <c r="H19" s="6"/>
    </row>
    <row r="20" ht="16.25" customHeight="1" spans="1:8">
      <c r="A20" s="15" t="s">
        <v>95</v>
      </c>
      <c r="B20" s="14"/>
      <c r="C20" s="5" t="s">
        <v>96</v>
      </c>
      <c r="D20" s="21"/>
      <c r="E20" s="5" t="s">
        <v>97</v>
      </c>
      <c r="F20" s="6"/>
      <c r="G20" s="5"/>
      <c r="H20" s="6"/>
    </row>
    <row r="21" ht="16.25" customHeight="1" spans="1:8">
      <c r="A21" s="15" t="s">
        <v>98</v>
      </c>
      <c r="B21" s="14"/>
      <c r="C21" s="5" t="s">
        <v>99</v>
      </c>
      <c r="D21" s="21"/>
      <c r="E21" s="15" t="s">
        <v>100</v>
      </c>
      <c r="F21" s="14"/>
      <c r="G21" s="5"/>
      <c r="H21" s="6"/>
    </row>
    <row r="22" ht="16.25" customHeight="1" spans="1:8">
      <c r="A22" s="15" t="s">
        <v>101</v>
      </c>
      <c r="B22" s="14"/>
      <c r="C22" s="5" t="s">
        <v>102</v>
      </c>
      <c r="D22" s="21"/>
      <c r="E22" s="5"/>
      <c r="F22" s="5"/>
      <c r="G22" s="5"/>
      <c r="H22" s="6"/>
    </row>
    <row r="23" ht="16.25" customHeight="1" spans="1:8">
      <c r="A23" s="15" t="s">
        <v>103</v>
      </c>
      <c r="B23" s="14"/>
      <c r="C23" s="5" t="s">
        <v>104</v>
      </c>
      <c r="D23" s="21"/>
      <c r="E23" s="5"/>
      <c r="F23" s="5"/>
      <c r="G23" s="5"/>
      <c r="H23" s="6"/>
    </row>
    <row r="24" ht="16.25" customHeight="1" spans="1:8">
      <c r="A24" s="15" t="s">
        <v>105</v>
      </c>
      <c r="B24" s="14"/>
      <c r="C24" s="5" t="s">
        <v>106</v>
      </c>
      <c r="D24" s="21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21">
        <v>9.058932</v>
      </c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21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21"/>
      <c r="E27" s="5"/>
      <c r="F27" s="5"/>
      <c r="G27" s="5"/>
      <c r="H27" s="6"/>
    </row>
    <row r="28" ht="16.25" customHeight="1" spans="1:8">
      <c r="A28" s="15" t="s">
        <v>113</v>
      </c>
      <c r="B28" s="14"/>
      <c r="C28" s="5" t="s">
        <v>114</v>
      </c>
      <c r="D28" s="21"/>
      <c r="E28" s="5"/>
      <c r="F28" s="5"/>
      <c r="G28" s="5"/>
      <c r="H28" s="6"/>
    </row>
    <row r="29" ht="16.25" customHeight="1" spans="1:8">
      <c r="A29" s="15" t="s">
        <v>115</v>
      </c>
      <c r="B29" s="14"/>
      <c r="C29" s="5" t="s">
        <v>116</v>
      </c>
      <c r="D29" s="21"/>
      <c r="E29" s="5"/>
      <c r="F29" s="5"/>
      <c r="G29" s="5"/>
      <c r="H29" s="6"/>
    </row>
    <row r="30" ht="16.25" customHeight="1" spans="1:8">
      <c r="A30" s="15" t="s">
        <v>117</v>
      </c>
      <c r="B30" s="14"/>
      <c r="C30" s="5" t="s">
        <v>118</v>
      </c>
      <c r="D30" s="21"/>
      <c r="E30" s="5"/>
      <c r="F30" s="5"/>
      <c r="G30" s="5"/>
      <c r="H30" s="6"/>
    </row>
    <row r="31" ht="16.25" customHeight="1" spans="1:8">
      <c r="A31" s="15" t="s">
        <v>119</v>
      </c>
      <c r="B31" s="14"/>
      <c r="C31" s="5" t="s">
        <v>120</v>
      </c>
      <c r="D31" s="21"/>
      <c r="E31" s="5"/>
      <c r="F31" s="5"/>
      <c r="G31" s="5"/>
      <c r="H31" s="6"/>
    </row>
    <row r="32" ht="16.25" customHeight="1" spans="1:8">
      <c r="A32" s="15" t="s">
        <v>121</v>
      </c>
      <c r="B32" s="14"/>
      <c r="C32" s="5" t="s">
        <v>122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5" t="s">
        <v>126</v>
      </c>
      <c r="B37" s="14">
        <v>1583.638203</v>
      </c>
      <c r="C37" s="15" t="s">
        <v>127</v>
      </c>
      <c r="D37" s="14">
        <v>1583.638203</v>
      </c>
      <c r="E37" s="15" t="s">
        <v>127</v>
      </c>
      <c r="F37" s="14">
        <v>1583.638203</v>
      </c>
      <c r="G37" s="15" t="s">
        <v>127</v>
      </c>
      <c r="H37" s="14">
        <v>1583.638203</v>
      </c>
    </row>
    <row r="38" ht="16.25" customHeight="1" spans="1:8">
      <c r="A38" s="15" t="s">
        <v>128</v>
      </c>
      <c r="B38" s="14"/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6.25" customHeight="1" spans="1:8">
      <c r="A39" s="5"/>
      <c r="B39" s="6"/>
      <c r="C39" s="5"/>
      <c r="D39" s="6"/>
      <c r="E39" s="15"/>
      <c r="F39" s="14"/>
      <c r="G39" s="15"/>
      <c r="H39" s="14"/>
    </row>
    <row r="40" ht="16.25" customHeight="1" spans="1:8">
      <c r="A40" s="15" t="s">
        <v>130</v>
      </c>
      <c r="B40" s="14">
        <v>1583.638203</v>
      </c>
      <c r="C40" s="15" t="s">
        <v>131</v>
      </c>
      <c r="D40" s="14">
        <v>1583.638203</v>
      </c>
      <c r="E40" s="15" t="s">
        <v>131</v>
      </c>
      <c r="F40" s="14">
        <v>1583.638203</v>
      </c>
      <c r="G40" s="15" t="s">
        <v>131</v>
      </c>
      <c r="H40" s="14">
        <v>1583.638203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G13" sqref="G1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"/>
      <c r="X1" s="16" t="s">
        <v>132</v>
      </c>
      <c r="Y1" s="1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0" t="s">
        <v>31</v>
      </c>
      <c r="Y3" s="10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135</v>
      </c>
      <c r="C7" s="27">
        <v>1583.638203</v>
      </c>
      <c r="D7" s="27">
        <v>1583.638203</v>
      </c>
      <c r="E7" s="27">
        <v>1583.638203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8" t="s">
        <v>153</v>
      </c>
      <c r="B8" s="8" t="s">
        <v>154</v>
      </c>
      <c r="C8" s="21">
        <v>1583.638203</v>
      </c>
      <c r="D8" s="21">
        <v>1583.638203</v>
      </c>
      <c r="E8" s="6">
        <v>1583.638203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6" workbookViewId="0">
      <selection activeCell="F18" sqref="F18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11">
      <c r="A1" s="3"/>
      <c r="D1" s="48"/>
      <c r="K1" s="16" t="s">
        <v>155</v>
      </c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10" t="s">
        <v>31</v>
      </c>
    </row>
    <row r="4" ht="27.6" customHeight="1" spans="1:11">
      <c r="A4" s="12" t="s">
        <v>156</v>
      </c>
      <c r="B4" s="12"/>
      <c r="C4" s="12"/>
      <c r="D4" s="12" t="s">
        <v>157</v>
      </c>
      <c r="E4" s="12" t="s">
        <v>158</v>
      </c>
      <c r="F4" s="12" t="s">
        <v>135</v>
      </c>
      <c r="G4" s="12" t="s">
        <v>159</v>
      </c>
      <c r="H4" s="12" t="s">
        <v>160</v>
      </c>
      <c r="I4" s="12" t="s">
        <v>161</v>
      </c>
      <c r="J4" s="12" t="s">
        <v>162</v>
      </c>
      <c r="K4" s="12" t="s">
        <v>163</v>
      </c>
    </row>
    <row r="5" ht="25.85" customHeight="1" spans="1:11">
      <c r="A5" s="12" t="s">
        <v>164</v>
      </c>
      <c r="B5" s="12" t="s">
        <v>165</v>
      </c>
      <c r="C5" s="12" t="s">
        <v>166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6"/>
      <c r="B6" s="26"/>
      <c r="C6" s="26"/>
      <c r="D6" s="50" t="s">
        <v>135</v>
      </c>
      <c r="E6" s="50"/>
      <c r="F6" s="18">
        <v>1583.638203</v>
      </c>
      <c r="G6" s="18">
        <v>101.638203</v>
      </c>
      <c r="H6" s="18">
        <v>1482</v>
      </c>
      <c r="I6" s="18"/>
      <c r="J6" s="50"/>
      <c r="K6" s="50"/>
    </row>
    <row r="7" ht="22.8" customHeight="1" spans="1:11">
      <c r="A7" s="51"/>
      <c r="B7" s="51"/>
      <c r="C7" s="51"/>
      <c r="D7" s="52" t="s">
        <v>153</v>
      </c>
      <c r="E7" s="52" t="s">
        <v>154</v>
      </c>
      <c r="F7" s="53">
        <v>1583.638203</v>
      </c>
      <c r="G7" s="53">
        <v>101.638203</v>
      </c>
      <c r="H7" s="53">
        <v>1482</v>
      </c>
      <c r="I7" s="53"/>
      <c r="J7" s="58"/>
      <c r="K7" s="58"/>
    </row>
    <row r="8" customFormat="1" ht="22.8" customHeight="1" spans="1:11">
      <c r="A8" s="51" t="s">
        <v>167</v>
      </c>
      <c r="B8" s="51"/>
      <c r="C8" s="51"/>
      <c r="D8" s="54">
        <v>208</v>
      </c>
      <c r="E8" s="54" t="s">
        <v>168</v>
      </c>
      <c r="F8" s="55">
        <f>F9</f>
        <v>10.60632</v>
      </c>
      <c r="G8" s="55">
        <f>G9</f>
        <v>10.60632</v>
      </c>
      <c r="H8" s="55"/>
      <c r="I8" s="55"/>
      <c r="J8" s="57"/>
      <c r="K8" s="57"/>
    </row>
    <row r="9" customFormat="1" ht="22.8" customHeight="1" spans="1:11">
      <c r="A9" s="51" t="s">
        <v>167</v>
      </c>
      <c r="B9" s="51" t="s">
        <v>169</v>
      </c>
      <c r="C9" s="51"/>
      <c r="D9" s="54">
        <v>20805</v>
      </c>
      <c r="E9" s="54" t="s">
        <v>170</v>
      </c>
      <c r="F9" s="55">
        <f>F10</f>
        <v>10.60632</v>
      </c>
      <c r="G9" s="55">
        <f>G10</f>
        <v>10.60632</v>
      </c>
      <c r="H9" s="55"/>
      <c r="I9" s="55"/>
      <c r="J9" s="57"/>
      <c r="K9" s="57"/>
    </row>
    <row r="10" ht="22.8" customHeight="1" spans="1:11">
      <c r="A10" s="56" t="s">
        <v>167</v>
      </c>
      <c r="B10" s="56" t="s">
        <v>169</v>
      </c>
      <c r="C10" s="56" t="s">
        <v>169</v>
      </c>
      <c r="D10" s="54" t="s">
        <v>171</v>
      </c>
      <c r="E10" s="57" t="s">
        <v>172</v>
      </c>
      <c r="F10" s="55">
        <v>10.60632</v>
      </c>
      <c r="G10" s="55">
        <v>10.60632</v>
      </c>
      <c r="H10" s="55"/>
      <c r="I10" s="55"/>
      <c r="J10" s="57"/>
      <c r="K10" s="57"/>
    </row>
    <row r="11" ht="22.8" customHeight="1" spans="1:11">
      <c r="A11" s="56" t="s">
        <v>173</v>
      </c>
      <c r="B11" s="56"/>
      <c r="C11" s="56"/>
      <c r="D11" s="54">
        <v>210</v>
      </c>
      <c r="E11" s="57" t="s">
        <v>174</v>
      </c>
      <c r="F11" s="55">
        <f>F12</f>
        <v>3.208896</v>
      </c>
      <c r="G11" s="55">
        <f>G12</f>
        <v>3.208896</v>
      </c>
      <c r="H11" s="55"/>
      <c r="I11" s="55"/>
      <c r="J11" s="57"/>
      <c r="K11" s="57"/>
    </row>
    <row r="12" ht="22.8" customHeight="1" spans="1:11">
      <c r="A12" s="56" t="s">
        <v>173</v>
      </c>
      <c r="B12" s="56" t="s">
        <v>175</v>
      </c>
      <c r="C12" s="56"/>
      <c r="D12" s="54">
        <v>21011</v>
      </c>
      <c r="E12" s="57" t="s">
        <v>176</v>
      </c>
      <c r="F12" s="55">
        <f>F13</f>
        <v>3.208896</v>
      </c>
      <c r="G12" s="55">
        <f>G13</f>
        <v>3.208896</v>
      </c>
      <c r="H12" s="55"/>
      <c r="I12" s="55"/>
      <c r="J12" s="57"/>
      <c r="K12" s="57"/>
    </row>
    <row r="13" ht="22.8" customHeight="1" spans="1:11">
      <c r="A13" s="56" t="s">
        <v>173</v>
      </c>
      <c r="B13" s="56" t="s">
        <v>175</v>
      </c>
      <c r="C13" s="56" t="s">
        <v>177</v>
      </c>
      <c r="D13" s="54" t="s">
        <v>178</v>
      </c>
      <c r="E13" s="57" t="s">
        <v>179</v>
      </c>
      <c r="F13" s="55">
        <v>3.208896</v>
      </c>
      <c r="G13" s="55">
        <v>3.208896</v>
      </c>
      <c r="H13" s="55"/>
      <c r="I13" s="55"/>
      <c r="J13" s="57"/>
      <c r="K13" s="57"/>
    </row>
    <row r="14" ht="22.8" customHeight="1" spans="1:11">
      <c r="A14" s="56" t="s">
        <v>180</v>
      </c>
      <c r="B14" s="56"/>
      <c r="C14" s="56"/>
      <c r="D14" s="54">
        <v>212</v>
      </c>
      <c r="E14" s="57" t="s">
        <v>181</v>
      </c>
      <c r="F14" s="55">
        <f>F15</f>
        <v>1560.764055</v>
      </c>
      <c r="G14" s="55">
        <f>G15</f>
        <v>78.764055</v>
      </c>
      <c r="H14" s="55">
        <f>H15</f>
        <v>1482</v>
      </c>
      <c r="I14" s="55"/>
      <c r="J14" s="57"/>
      <c r="K14" s="57"/>
    </row>
    <row r="15" ht="22.8" customHeight="1" spans="1:11">
      <c r="A15" s="56" t="s">
        <v>180</v>
      </c>
      <c r="B15" s="56" t="s">
        <v>182</v>
      </c>
      <c r="C15" s="56"/>
      <c r="D15" s="54">
        <v>21203</v>
      </c>
      <c r="E15" s="57" t="s">
        <v>183</v>
      </c>
      <c r="F15" s="55">
        <f>+F16+F17</f>
        <v>1560.764055</v>
      </c>
      <c r="G15" s="55">
        <f>+G16+G17</f>
        <v>78.764055</v>
      </c>
      <c r="H15" s="55">
        <f>+H16+H17</f>
        <v>1482</v>
      </c>
      <c r="I15" s="55"/>
      <c r="J15" s="57"/>
      <c r="K15" s="57"/>
    </row>
    <row r="16" ht="22.8" customHeight="1" spans="1:11">
      <c r="A16" s="56" t="s">
        <v>180</v>
      </c>
      <c r="B16" s="56" t="s">
        <v>182</v>
      </c>
      <c r="C16" s="56" t="s">
        <v>182</v>
      </c>
      <c r="D16" s="54" t="s">
        <v>184</v>
      </c>
      <c r="E16" s="57" t="s">
        <v>185</v>
      </c>
      <c r="F16" s="55">
        <v>180</v>
      </c>
      <c r="G16" s="55"/>
      <c r="H16" s="55">
        <v>180</v>
      </c>
      <c r="I16" s="55"/>
      <c r="J16" s="57"/>
      <c r="K16" s="57"/>
    </row>
    <row r="17" ht="22.8" customHeight="1" spans="1:11">
      <c r="A17" s="56" t="s">
        <v>180</v>
      </c>
      <c r="B17" s="56" t="s">
        <v>182</v>
      </c>
      <c r="C17" s="56" t="s">
        <v>186</v>
      </c>
      <c r="D17" s="54" t="s">
        <v>187</v>
      </c>
      <c r="E17" s="57" t="s">
        <v>188</v>
      </c>
      <c r="F17" s="55">
        <v>1380.764055</v>
      </c>
      <c r="G17" s="55">
        <v>78.764055</v>
      </c>
      <c r="H17" s="55">
        <v>1302</v>
      </c>
      <c r="I17" s="55"/>
      <c r="J17" s="57"/>
      <c r="K17" s="57"/>
    </row>
    <row r="18" ht="22.8" customHeight="1" spans="1:11">
      <c r="A18" s="56" t="s">
        <v>189</v>
      </c>
      <c r="B18" s="56"/>
      <c r="C18" s="56"/>
      <c r="D18" s="54">
        <v>221</v>
      </c>
      <c r="E18" s="57" t="s">
        <v>190</v>
      </c>
      <c r="F18" s="55">
        <f>F19</f>
        <v>9.058932</v>
      </c>
      <c r="G18" s="55">
        <f>G19</f>
        <v>9.058932</v>
      </c>
      <c r="H18" s="55"/>
      <c r="I18" s="55"/>
      <c r="J18" s="57"/>
      <c r="K18" s="57"/>
    </row>
    <row r="19" ht="22.8" customHeight="1" spans="1:11">
      <c r="A19" s="56" t="s">
        <v>189</v>
      </c>
      <c r="B19" s="56" t="s">
        <v>177</v>
      </c>
      <c r="C19" s="56"/>
      <c r="D19" s="54">
        <v>22102</v>
      </c>
      <c r="E19" s="57" t="s">
        <v>191</v>
      </c>
      <c r="F19" s="55">
        <f>F20</f>
        <v>9.058932</v>
      </c>
      <c r="G19" s="55">
        <f>G20</f>
        <v>9.058932</v>
      </c>
      <c r="H19" s="55"/>
      <c r="I19" s="55"/>
      <c r="J19" s="57"/>
      <c r="K19" s="57"/>
    </row>
    <row r="20" ht="22.8" customHeight="1" spans="1:11">
      <c r="A20" s="56" t="s">
        <v>189</v>
      </c>
      <c r="B20" s="56" t="s">
        <v>177</v>
      </c>
      <c r="C20" s="56" t="s">
        <v>192</v>
      </c>
      <c r="D20" s="54" t="s">
        <v>193</v>
      </c>
      <c r="E20" s="57" t="s">
        <v>194</v>
      </c>
      <c r="F20" s="55">
        <v>9.058932</v>
      </c>
      <c r="G20" s="55">
        <v>9.058932</v>
      </c>
      <c r="H20" s="55"/>
      <c r="I20" s="55"/>
      <c r="J20" s="57"/>
      <c r="K20" s="57"/>
    </row>
    <row r="21" ht="16.35" customHeight="1" spans="6:8">
      <c r="F21" s="43"/>
      <c r="G21" s="43"/>
      <c r="H21" s="4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7" sqref="$A7:$XFD7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6" t="s">
        <v>195</v>
      </c>
      <c r="T1" s="16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0" t="s">
        <v>31</v>
      </c>
      <c r="T3" s="10"/>
    </row>
    <row r="4" ht="19.8" customHeight="1" spans="1:20">
      <c r="A4" s="4" t="s">
        <v>156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ht="20.7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135</v>
      </c>
      <c r="F6" s="14">
        <v>1583.638203</v>
      </c>
      <c r="G6" s="14"/>
      <c r="H6" s="14"/>
      <c r="I6" s="14"/>
      <c r="J6" s="14"/>
      <c r="K6" s="14">
        <v>933.638203</v>
      </c>
      <c r="L6" s="14"/>
      <c r="M6" s="14">
        <v>650</v>
      </c>
      <c r="N6" s="14"/>
      <c r="O6" s="14"/>
      <c r="P6" s="14"/>
      <c r="Q6" s="14"/>
      <c r="R6" s="14"/>
      <c r="S6" s="14"/>
      <c r="T6" s="14"/>
    </row>
    <row r="7" ht="22.8" customHeight="1" spans="1:20">
      <c r="A7" s="22"/>
      <c r="B7" s="22"/>
      <c r="C7" s="22"/>
      <c r="D7" s="20" t="s">
        <v>153</v>
      </c>
      <c r="E7" s="20" t="s">
        <v>154</v>
      </c>
      <c r="F7" s="47">
        <v>1583.638203</v>
      </c>
      <c r="G7" s="47"/>
      <c r="H7" s="47"/>
      <c r="I7" s="47"/>
      <c r="J7" s="47"/>
      <c r="K7" s="47">
        <v>933.638203</v>
      </c>
      <c r="L7" s="47"/>
      <c r="M7" s="47">
        <v>650</v>
      </c>
      <c r="N7" s="47"/>
      <c r="O7" s="47"/>
      <c r="P7" s="47"/>
      <c r="Q7" s="47"/>
      <c r="R7" s="47"/>
      <c r="S7" s="47"/>
      <c r="T7" s="47"/>
    </row>
    <row r="8" ht="22.8" customHeight="1" spans="1:20">
      <c r="A8" s="23" t="s">
        <v>180</v>
      </c>
      <c r="B8" s="23" t="s">
        <v>182</v>
      </c>
      <c r="C8" s="23" t="s">
        <v>186</v>
      </c>
      <c r="D8" s="19" t="s">
        <v>213</v>
      </c>
      <c r="E8" s="24" t="s">
        <v>188</v>
      </c>
      <c r="F8" s="25">
        <v>1380.764055</v>
      </c>
      <c r="G8" s="25"/>
      <c r="H8" s="25"/>
      <c r="I8" s="25"/>
      <c r="J8" s="25"/>
      <c r="K8" s="25">
        <v>730.764055</v>
      </c>
      <c r="L8" s="25"/>
      <c r="M8" s="25">
        <v>650</v>
      </c>
      <c r="N8" s="25"/>
      <c r="O8" s="25"/>
      <c r="P8" s="25"/>
      <c r="Q8" s="25"/>
      <c r="R8" s="25"/>
      <c r="S8" s="25"/>
      <c r="T8" s="25"/>
    </row>
    <row r="9" ht="22.8" customHeight="1" spans="1:20">
      <c r="A9" s="23" t="s">
        <v>167</v>
      </c>
      <c r="B9" s="23" t="s">
        <v>169</v>
      </c>
      <c r="C9" s="23" t="s">
        <v>169</v>
      </c>
      <c r="D9" s="19" t="s">
        <v>213</v>
      </c>
      <c r="E9" s="24" t="s">
        <v>172</v>
      </c>
      <c r="F9" s="25">
        <v>10.60632</v>
      </c>
      <c r="G9" s="25"/>
      <c r="H9" s="25"/>
      <c r="I9" s="25"/>
      <c r="J9" s="25"/>
      <c r="K9" s="25">
        <v>10.60632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173</v>
      </c>
      <c r="B10" s="23" t="s">
        <v>175</v>
      </c>
      <c r="C10" s="23" t="s">
        <v>177</v>
      </c>
      <c r="D10" s="19" t="s">
        <v>213</v>
      </c>
      <c r="E10" s="24" t="s">
        <v>179</v>
      </c>
      <c r="F10" s="25">
        <v>3.208896</v>
      </c>
      <c r="G10" s="25"/>
      <c r="H10" s="25"/>
      <c r="I10" s="25"/>
      <c r="J10" s="25"/>
      <c r="K10" s="25">
        <v>3.208896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189</v>
      </c>
      <c r="B11" s="23" t="s">
        <v>177</v>
      </c>
      <c r="C11" s="23" t="s">
        <v>192</v>
      </c>
      <c r="D11" s="19" t="s">
        <v>213</v>
      </c>
      <c r="E11" s="24" t="s">
        <v>194</v>
      </c>
      <c r="F11" s="25">
        <v>9.058932</v>
      </c>
      <c r="G11" s="25"/>
      <c r="H11" s="25"/>
      <c r="I11" s="25"/>
      <c r="J11" s="25"/>
      <c r="K11" s="25">
        <v>9.058932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180</v>
      </c>
      <c r="B12" s="23" t="s">
        <v>182</v>
      </c>
      <c r="C12" s="23" t="s">
        <v>182</v>
      </c>
      <c r="D12" s="19" t="s">
        <v>213</v>
      </c>
      <c r="E12" s="24" t="s">
        <v>185</v>
      </c>
      <c r="F12" s="25">
        <v>180</v>
      </c>
      <c r="G12" s="25"/>
      <c r="H12" s="25"/>
      <c r="I12" s="25"/>
      <c r="J12" s="25"/>
      <c r="K12" s="25">
        <v>180</v>
      </c>
      <c r="L12" s="25"/>
      <c r="M12" s="25"/>
      <c r="N12" s="25"/>
      <c r="O12" s="25"/>
      <c r="P12" s="25"/>
      <c r="Q12" s="25"/>
      <c r="R12" s="25"/>
      <c r="S12" s="25"/>
      <c r="T12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7" sqref="$A7:$XFD7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3"/>
      <c r="T1" s="16" t="s">
        <v>214</v>
      </c>
      <c r="U1" s="1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0" t="s">
        <v>31</v>
      </c>
      <c r="U3" s="10"/>
    </row>
    <row r="4" ht="22.4" customHeight="1" spans="1:21">
      <c r="A4" s="4" t="s">
        <v>156</v>
      </c>
      <c r="B4" s="4"/>
      <c r="C4" s="4"/>
      <c r="D4" s="4" t="s">
        <v>196</v>
      </c>
      <c r="E4" s="4" t="s">
        <v>197</v>
      </c>
      <c r="F4" s="4" t="s">
        <v>215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216</v>
      </c>
      <c r="I5" s="4" t="s">
        <v>217</v>
      </c>
      <c r="J5" s="4" t="s">
        <v>207</v>
      </c>
      <c r="K5" s="4" t="s">
        <v>135</v>
      </c>
      <c r="L5" s="4" t="s">
        <v>218</v>
      </c>
      <c r="M5" s="4" t="s">
        <v>219</v>
      </c>
      <c r="N5" s="4" t="s">
        <v>220</v>
      </c>
      <c r="O5" s="4" t="s">
        <v>209</v>
      </c>
      <c r="P5" s="4" t="s">
        <v>221</v>
      </c>
      <c r="Q5" s="4" t="s">
        <v>222</v>
      </c>
      <c r="R5" s="4" t="s">
        <v>223</v>
      </c>
      <c r="S5" s="4" t="s">
        <v>205</v>
      </c>
      <c r="T5" s="4" t="s">
        <v>208</v>
      </c>
      <c r="U5" s="4" t="s">
        <v>212</v>
      </c>
    </row>
    <row r="6" ht="22.8" customHeight="1" spans="1:21">
      <c r="A6" s="15"/>
      <c r="B6" s="15"/>
      <c r="C6" s="15"/>
      <c r="D6" s="15"/>
      <c r="E6" s="15" t="s">
        <v>135</v>
      </c>
      <c r="F6" s="14">
        <v>1583.638203</v>
      </c>
      <c r="G6" s="14">
        <v>101.638203</v>
      </c>
      <c r="H6" s="14">
        <v>89.163648</v>
      </c>
      <c r="I6" s="14">
        <v>12.474555</v>
      </c>
      <c r="J6" s="14">
        <v>0</v>
      </c>
      <c r="K6" s="14">
        <v>1482</v>
      </c>
      <c r="L6" s="14">
        <v>72.85</v>
      </c>
      <c r="M6" s="14">
        <v>759.15</v>
      </c>
      <c r="N6" s="14"/>
      <c r="O6" s="14"/>
      <c r="P6" s="14"/>
      <c r="Q6" s="14"/>
      <c r="R6" s="14"/>
      <c r="S6" s="14">
        <v>650</v>
      </c>
      <c r="T6" s="14"/>
      <c r="U6" s="14"/>
    </row>
    <row r="7" ht="22.8" customHeight="1" spans="1:21">
      <c r="A7" s="22"/>
      <c r="B7" s="22"/>
      <c r="C7" s="22"/>
      <c r="D7" s="20" t="s">
        <v>153</v>
      </c>
      <c r="E7" s="20" t="s">
        <v>154</v>
      </c>
      <c r="F7" s="27">
        <v>1583.638203</v>
      </c>
      <c r="G7" s="14">
        <v>101.638203</v>
      </c>
      <c r="H7" s="14">
        <v>89.163648</v>
      </c>
      <c r="I7" s="14">
        <v>12.474555</v>
      </c>
      <c r="J7" s="14">
        <v>0</v>
      </c>
      <c r="K7" s="14">
        <v>1482</v>
      </c>
      <c r="L7" s="14">
        <v>72.85</v>
      </c>
      <c r="M7" s="14">
        <v>759.15</v>
      </c>
      <c r="N7" s="14"/>
      <c r="O7" s="14"/>
      <c r="P7" s="14"/>
      <c r="Q7" s="14"/>
      <c r="R7" s="14"/>
      <c r="S7" s="14">
        <v>650</v>
      </c>
      <c r="T7" s="14"/>
      <c r="U7" s="14"/>
    </row>
    <row r="8" ht="22.8" customHeight="1" spans="1:21">
      <c r="A8" s="23" t="s">
        <v>180</v>
      </c>
      <c r="B8" s="23" t="s">
        <v>182</v>
      </c>
      <c r="C8" s="23" t="s">
        <v>186</v>
      </c>
      <c r="D8" s="19" t="s">
        <v>213</v>
      </c>
      <c r="E8" s="24" t="s">
        <v>188</v>
      </c>
      <c r="F8" s="21">
        <v>1380.764055</v>
      </c>
      <c r="G8" s="6">
        <v>78.764055</v>
      </c>
      <c r="H8" s="6">
        <v>66.2895</v>
      </c>
      <c r="I8" s="6">
        <v>12.474555</v>
      </c>
      <c r="J8" s="6"/>
      <c r="K8" s="6">
        <v>1302</v>
      </c>
      <c r="L8" s="6">
        <v>72.85</v>
      </c>
      <c r="M8" s="6">
        <v>579.15</v>
      </c>
      <c r="N8" s="6"/>
      <c r="O8" s="6"/>
      <c r="P8" s="6"/>
      <c r="Q8" s="6"/>
      <c r="R8" s="6"/>
      <c r="S8" s="6">
        <v>650</v>
      </c>
      <c r="T8" s="6"/>
      <c r="U8" s="6"/>
    </row>
    <row r="9" ht="22.8" customHeight="1" spans="1:21">
      <c r="A9" s="23" t="s">
        <v>167</v>
      </c>
      <c r="B9" s="23" t="s">
        <v>169</v>
      </c>
      <c r="C9" s="23" t="s">
        <v>169</v>
      </c>
      <c r="D9" s="19" t="s">
        <v>213</v>
      </c>
      <c r="E9" s="24" t="s">
        <v>172</v>
      </c>
      <c r="F9" s="21">
        <v>10.60632</v>
      </c>
      <c r="G9" s="6">
        <v>10.60632</v>
      </c>
      <c r="H9" s="6">
        <v>10.60632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173</v>
      </c>
      <c r="B10" s="23" t="s">
        <v>175</v>
      </c>
      <c r="C10" s="23" t="s">
        <v>177</v>
      </c>
      <c r="D10" s="19" t="s">
        <v>213</v>
      </c>
      <c r="E10" s="24" t="s">
        <v>179</v>
      </c>
      <c r="F10" s="21">
        <v>3.208896</v>
      </c>
      <c r="G10" s="6">
        <v>3.208896</v>
      </c>
      <c r="H10" s="6">
        <v>3.208896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189</v>
      </c>
      <c r="B11" s="23" t="s">
        <v>177</v>
      </c>
      <c r="C11" s="23" t="s">
        <v>192</v>
      </c>
      <c r="D11" s="19" t="s">
        <v>213</v>
      </c>
      <c r="E11" s="24" t="s">
        <v>194</v>
      </c>
      <c r="F11" s="21">
        <v>9.058932</v>
      </c>
      <c r="G11" s="6">
        <v>9.058932</v>
      </c>
      <c r="H11" s="6">
        <v>9.058932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180</v>
      </c>
      <c r="B12" s="23" t="s">
        <v>182</v>
      </c>
      <c r="C12" s="23" t="s">
        <v>182</v>
      </c>
      <c r="D12" s="19" t="s">
        <v>213</v>
      </c>
      <c r="E12" s="24" t="s">
        <v>185</v>
      </c>
      <c r="F12" s="21">
        <v>180</v>
      </c>
      <c r="G12" s="6"/>
      <c r="H12" s="6"/>
      <c r="I12" s="6"/>
      <c r="J12" s="6"/>
      <c r="K12" s="6">
        <v>180</v>
      </c>
      <c r="L12" s="6"/>
      <c r="M12" s="6">
        <v>180</v>
      </c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9" workbookViewId="0">
      <selection activeCell="C41" sqref="C41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"/>
      <c r="D1" s="16" t="s">
        <v>224</v>
      </c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2" t="s">
        <v>30</v>
      </c>
      <c r="B3" s="2"/>
      <c r="C3" s="2"/>
      <c r="D3" s="10" t="s">
        <v>31</v>
      </c>
      <c r="E3" s="3"/>
    </row>
    <row r="4" ht="20.2" customHeight="1" spans="1:5">
      <c r="A4" s="12" t="s">
        <v>32</v>
      </c>
      <c r="B4" s="12"/>
      <c r="C4" s="12" t="s">
        <v>33</v>
      </c>
      <c r="D4" s="12"/>
      <c r="E4" s="44"/>
    </row>
    <row r="5" ht="20.2" customHeight="1" spans="1:5">
      <c r="A5" s="12" t="s">
        <v>34</v>
      </c>
      <c r="B5" s="12" t="s">
        <v>35</v>
      </c>
      <c r="C5" s="12" t="s">
        <v>34</v>
      </c>
      <c r="D5" s="12" t="s">
        <v>35</v>
      </c>
      <c r="E5" s="44"/>
    </row>
    <row r="6" ht="20.2" customHeight="1" spans="1:5">
      <c r="A6" s="15" t="s">
        <v>225</v>
      </c>
      <c r="B6" s="14">
        <v>1583.638203</v>
      </c>
      <c r="C6" s="15" t="s">
        <v>226</v>
      </c>
      <c r="D6" s="27">
        <v>1583.638203</v>
      </c>
      <c r="E6" s="45"/>
    </row>
    <row r="7" ht="20.2" customHeight="1" spans="1:5">
      <c r="A7" s="5" t="s">
        <v>227</v>
      </c>
      <c r="B7" s="6">
        <v>1583.638203</v>
      </c>
      <c r="C7" s="5" t="s">
        <v>40</v>
      </c>
      <c r="D7" s="21"/>
      <c r="E7" s="45"/>
    </row>
    <row r="8" ht="20.2" customHeight="1" spans="1:5">
      <c r="A8" s="5" t="s">
        <v>228</v>
      </c>
      <c r="B8" s="6">
        <v>1571.638203</v>
      </c>
      <c r="C8" s="5" t="s">
        <v>44</v>
      </c>
      <c r="D8" s="21"/>
      <c r="E8" s="45"/>
    </row>
    <row r="9" ht="31.05" customHeight="1" spans="1:5">
      <c r="A9" s="5" t="s">
        <v>47</v>
      </c>
      <c r="B9" s="6">
        <v>12</v>
      </c>
      <c r="C9" s="5" t="s">
        <v>48</v>
      </c>
      <c r="D9" s="21"/>
      <c r="E9" s="45"/>
    </row>
    <row r="10" ht="20.2" customHeight="1" spans="1:5">
      <c r="A10" s="5" t="s">
        <v>229</v>
      </c>
      <c r="B10" s="6"/>
      <c r="C10" s="5" t="s">
        <v>52</v>
      </c>
      <c r="D10" s="21"/>
      <c r="E10" s="45"/>
    </row>
    <row r="11" ht="20.2" customHeight="1" spans="1:5">
      <c r="A11" s="5" t="s">
        <v>230</v>
      </c>
      <c r="B11" s="6"/>
      <c r="C11" s="5" t="s">
        <v>56</v>
      </c>
      <c r="D11" s="21"/>
      <c r="E11" s="45"/>
    </row>
    <row r="12" ht="20.2" customHeight="1" spans="1:5">
      <c r="A12" s="5" t="s">
        <v>231</v>
      </c>
      <c r="B12" s="6"/>
      <c r="C12" s="5" t="s">
        <v>60</v>
      </c>
      <c r="D12" s="21"/>
      <c r="E12" s="45"/>
    </row>
    <row r="13" ht="20.2" customHeight="1" spans="1:5">
      <c r="A13" s="15" t="s">
        <v>232</v>
      </c>
      <c r="B13" s="14"/>
      <c r="C13" s="5" t="s">
        <v>64</v>
      </c>
      <c r="D13" s="21"/>
      <c r="E13" s="45"/>
    </row>
    <row r="14" ht="20.2" customHeight="1" spans="1:5">
      <c r="A14" s="5" t="s">
        <v>227</v>
      </c>
      <c r="B14" s="6"/>
      <c r="C14" s="5" t="s">
        <v>68</v>
      </c>
      <c r="D14" s="21">
        <v>10.60632</v>
      </c>
      <c r="E14" s="45"/>
    </row>
    <row r="15" ht="20.2" customHeight="1" spans="1:5">
      <c r="A15" s="5" t="s">
        <v>229</v>
      </c>
      <c r="B15" s="6"/>
      <c r="C15" s="5" t="s">
        <v>72</v>
      </c>
      <c r="D15" s="21"/>
      <c r="E15" s="45"/>
    </row>
    <row r="16" ht="20.2" customHeight="1" spans="1:5">
      <c r="A16" s="5" t="s">
        <v>230</v>
      </c>
      <c r="B16" s="6"/>
      <c r="C16" s="5" t="s">
        <v>76</v>
      </c>
      <c r="D16" s="21">
        <v>3.208896</v>
      </c>
      <c r="E16" s="45"/>
    </row>
    <row r="17" ht="20.2" customHeight="1" spans="1:5">
      <c r="A17" s="5" t="s">
        <v>231</v>
      </c>
      <c r="B17" s="6"/>
      <c r="C17" s="5" t="s">
        <v>80</v>
      </c>
      <c r="D17" s="21"/>
      <c r="E17" s="45"/>
    </row>
    <row r="18" ht="20.2" customHeight="1" spans="1:5">
      <c r="A18" s="5"/>
      <c r="B18" s="6"/>
      <c r="C18" s="5" t="s">
        <v>84</v>
      </c>
      <c r="D18" s="21">
        <v>1560.764055</v>
      </c>
      <c r="E18" s="45"/>
    </row>
    <row r="19" ht="20.2" customHeight="1" spans="1:5">
      <c r="A19" s="5"/>
      <c r="B19" s="5"/>
      <c r="C19" s="5" t="s">
        <v>88</v>
      </c>
      <c r="D19" s="21"/>
      <c r="E19" s="45"/>
    </row>
    <row r="20" ht="20.2" customHeight="1" spans="1:5">
      <c r="A20" s="5"/>
      <c r="B20" s="5"/>
      <c r="C20" s="5" t="s">
        <v>92</v>
      </c>
      <c r="D20" s="21"/>
      <c r="E20" s="45"/>
    </row>
    <row r="21" ht="20.2" customHeight="1" spans="1:5">
      <c r="A21" s="5"/>
      <c r="B21" s="5"/>
      <c r="C21" s="5" t="s">
        <v>96</v>
      </c>
      <c r="D21" s="21"/>
      <c r="E21" s="45"/>
    </row>
    <row r="22" ht="20.2" customHeight="1" spans="1:5">
      <c r="A22" s="5"/>
      <c r="B22" s="5"/>
      <c r="C22" s="5" t="s">
        <v>99</v>
      </c>
      <c r="D22" s="21"/>
      <c r="E22" s="45"/>
    </row>
    <row r="23" ht="20.2" customHeight="1" spans="1:5">
      <c r="A23" s="5"/>
      <c r="B23" s="5"/>
      <c r="C23" s="5" t="s">
        <v>102</v>
      </c>
      <c r="D23" s="21"/>
      <c r="E23" s="45"/>
    </row>
    <row r="24" ht="20.2" customHeight="1" spans="1:5">
      <c r="A24" s="5"/>
      <c r="B24" s="5"/>
      <c r="C24" s="5" t="s">
        <v>104</v>
      </c>
      <c r="D24" s="21"/>
      <c r="E24" s="45"/>
    </row>
    <row r="25" ht="20.2" customHeight="1" spans="1:5">
      <c r="A25" s="5"/>
      <c r="B25" s="5"/>
      <c r="C25" s="5" t="s">
        <v>106</v>
      </c>
      <c r="D25" s="21"/>
      <c r="E25" s="45"/>
    </row>
    <row r="26" ht="20.2" customHeight="1" spans="1:5">
      <c r="A26" s="5"/>
      <c r="B26" s="5"/>
      <c r="C26" s="5" t="s">
        <v>108</v>
      </c>
      <c r="D26" s="21">
        <v>9.058932</v>
      </c>
      <c r="E26" s="45"/>
    </row>
    <row r="27" ht="20.2" customHeight="1" spans="1:5">
      <c r="A27" s="5"/>
      <c r="B27" s="5"/>
      <c r="C27" s="5" t="s">
        <v>110</v>
      </c>
      <c r="D27" s="21"/>
      <c r="E27" s="45"/>
    </row>
    <row r="28" ht="20.2" customHeight="1" spans="1:5">
      <c r="A28" s="5"/>
      <c r="B28" s="5"/>
      <c r="C28" s="5" t="s">
        <v>112</v>
      </c>
      <c r="D28" s="21"/>
      <c r="E28" s="45"/>
    </row>
    <row r="29" ht="20.2" customHeight="1" spans="1:5">
      <c r="A29" s="5"/>
      <c r="B29" s="5"/>
      <c r="C29" s="5" t="s">
        <v>114</v>
      </c>
      <c r="D29" s="21"/>
      <c r="E29" s="45"/>
    </row>
    <row r="30" ht="20.2" customHeight="1" spans="1:5">
      <c r="A30" s="5"/>
      <c r="B30" s="5"/>
      <c r="C30" s="5" t="s">
        <v>116</v>
      </c>
      <c r="D30" s="21"/>
      <c r="E30" s="45"/>
    </row>
    <row r="31" ht="20.2" customHeight="1" spans="1:5">
      <c r="A31" s="5"/>
      <c r="B31" s="5"/>
      <c r="C31" s="5" t="s">
        <v>118</v>
      </c>
      <c r="D31" s="21"/>
      <c r="E31" s="45"/>
    </row>
    <row r="32" ht="20.2" customHeight="1" spans="1:5">
      <c r="A32" s="5"/>
      <c r="B32" s="5"/>
      <c r="C32" s="5" t="s">
        <v>120</v>
      </c>
      <c r="D32" s="21"/>
      <c r="E32" s="45"/>
    </row>
    <row r="33" ht="20.2" customHeight="1" spans="1:5">
      <c r="A33" s="5"/>
      <c r="B33" s="5"/>
      <c r="C33" s="5" t="s">
        <v>122</v>
      </c>
      <c r="D33" s="21"/>
      <c r="E33" s="45"/>
    </row>
    <row r="34" ht="20.2" customHeight="1" spans="1:5">
      <c r="A34" s="5"/>
      <c r="B34" s="5"/>
      <c r="C34" s="5" t="s">
        <v>123</v>
      </c>
      <c r="D34" s="21"/>
      <c r="E34" s="45"/>
    </row>
    <row r="35" ht="20.2" customHeight="1" spans="1:5">
      <c r="A35" s="5"/>
      <c r="B35" s="5"/>
      <c r="C35" s="5" t="s">
        <v>124</v>
      </c>
      <c r="D35" s="21"/>
      <c r="E35" s="45"/>
    </row>
    <row r="36" ht="20.2" customHeight="1" spans="1:5">
      <c r="A36" s="5"/>
      <c r="B36" s="5"/>
      <c r="C36" s="5" t="s">
        <v>125</v>
      </c>
      <c r="D36" s="21"/>
      <c r="E36" s="45"/>
    </row>
    <row r="37" ht="20.2" customHeight="1" spans="1:5">
      <c r="A37" s="5"/>
      <c r="B37" s="5"/>
      <c r="C37" s="5"/>
      <c r="D37" s="5"/>
      <c r="E37" s="45"/>
    </row>
    <row r="38" ht="20.2" customHeight="1" spans="1:5">
      <c r="A38" s="15"/>
      <c r="B38" s="15"/>
      <c r="C38" s="15" t="s">
        <v>233</v>
      </c>
      <c r="D38" s="14"/>
      <c r="E38" s="46"/>
    </row>
    <row r="39" ht="20.2" customHeight="1" spans="1:5">
      <c r="A39" s="15"/>
      <c r="B39" s="15"/>
      <c r="C39" s="15"/>
      <c r="D39" s="15"/>
      <c r="E39" s="46"/>
    </row>
    <row r="40" ht="20.2" customHeight="1" spans="1:5">
      <c r="A40" s="4" t="s">
        <v>234</v>
      </c>
      <c r="B40" s="14">
        <v>1583.638203</v>
      </c>
      <c r="C40" s="4" t="s">
        <v>235</v>
      </c>
      <c r="D40" s="27">
        <v>1583.638203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13" workbookViewId="0">
      <selection activeCell="F30" sqref="F30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0.0462962962963" customWidth="1"/>
    <col min="12" max="12" width="10.1759259259259" customWidth="1"/>
    <col min="13" max="13" width="9.76851851851852" customWidth="1"/>
  </cols>
  <sheetData>
    <row r="1" ht="16.35" customHeight="1" spans="1:12">
      <c r="A1" s="3"/>
      <c r="D1" s="3"/>
      <c r="K1" s="16" t="s">
        <v>236</v>
      </c>
      <c r="L1" s="16"/>
    </row>
    <row r="2" ht="43.1" customHeight="1" spans="1:11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2">
      <c r="A3" s="2" t="s">
        <v>30</v>
      </c>
      <c r="B3" s="2"/>
      <c r="C3" s="2"/>
      <c r="D3" s="2"/>
      <c r="E3" s="2"/>
      <c r="F3" s="2"/>
      <c r="G3" s="2"/>
      <c r="H3" s="2"/>
      <c r="I3" s="2"/>
      <c r="J3" s="10" t="s">
        <v>31</v>
      </c>
      <c r="K3" s="10"/>
      <c r="L3" s="10"/>
    </row>
    <row r="4" ht="25" customHeight="1" spans="1:12">
      <c r="A4" s="12" t="s">
        <v>156</v>
      </c>
      <c r="B4" s="12"/>
      <c r="C4" s="12"/>
      <c r="D4" s="12" t="s">
        <v>157</v>
      </c>
      <c r="E4" s="12" t="s">
        <v>158</v>
      </c>
      <c r="F4" s="12" t="s">
        <v>135</v>
      </c>
      <c r="G4" s="12" t="s">
        <v>159</v>
      </c>
      <c r="H4" s="12"/>
      <c r="I4" s="12"/>
      <c r="J4" s="12"/>
      <c r="K4" s="12" t="s">
        <v>160</v>
      </c>
      <c r="L4" s="12"/>
    </row>
    <row r="5" ht="20.7" customHeight="1" spans="1:12">
      <c r="A5" s="12"/>
      <c r="B5" s="12"/>
      <c r="C5" s="12"/>
      <c r="D5" s="12"/>
      <c r="E5" s="12"/>
      <c r="F5" s="12"/>
      <c r="G5" s="12" t="s">
        <v>137</v>
      </c>
      <c r="H5" s="12" t="s">
        <v>237</v>
      </c>
      <c r="I5" s="12"/>
      <c r="J5" s="12" t="s">
        <v>238</v>
      </c>
      <c r="K5" s="12"/>
      <c r="L5" s="12"/>
    </row>
    <row r="6" ht="28.45" customHeight="1" spans="1:12">
      <c r="A6" s="12" t="s">
        <v>164</v>
      </c>
      <c r="B6" s="12" t="s">
        <v>165</v>
      </c>
      <c r="C6" s="12" t="s">
        <v>166</v>
      </c>
      <c r="D6" s="12"/>
      <c r="E6" s="12"/>
      <c r="F6" s="12"/>
      <c r="G6" s="12"/>
      <c r="H6" s="12" t="s">
        <v>216</v>
      </c>
      <c r="I6" s="12" t="s">
        <v>207</v>
      </c>
      <c r="J6" s="12"/>
      <c r="K6" s="12" t="s">
        <v>239</v>
      </c>
      <c r="L6" s="12" t="s">
        <v>240</v>
      </c>
    </row>
    <row r="7" ht="22.8" customHeight="1" spans="1:12">
      <c r="A7" s="5"/>
      <c r="B7" s="5"/>
      <c r="C7" s="5"/>
      <c r="D7" s="15"/>
      <c r="E7" s="15" t="s">
        <v>135</v>
      </c>
      <c r="F7" s="14">
        <v>1583.638203</v>
      </c>
      <c r="G7" s="14">
        <v>101.638203</v>
      </c>
      <c r="H7" s="14">
        <v>89.163648</v>
      </c>
      <c r="I7" s="14"/>
      <c r="J7" s="14">
        <v>12.474555</v>
      </c>
      <c r="K7" s="14">
        <v>96</v>
      </c>
      <c r="L7" s="14">
        <v>1386</v>
      </c>
    </row>
    <row r="8" ht="21.55" customHeight="1" spans="1:12">
      <c r="A8" s="5"/>
      <c r="B8" s="5"/>
      <c r="C8" s="5"/>
      <c r="D8" s="20" t="s">
        <v>153</v>
      </c>
      <c r="E8" s="20" t="s">
        <v>154</v>
      </c>
      <c r="F8" s="14">
        <v>1583.638203</v>
      </c>
      <c r="G8" s="14">
        <v>101.638203</v>
      </c>
      <c r="H8" s="14">
        <v>89.163648</v>
      </c>
      <c r="I8" s="14"/>
      <c r="J8" s="14">
        <v>12.474555</v>
      </c>
      <c r="K8" s="14">
        <v>96</v>
      </c>
      <c r="L8" s="14">
        <v>1386</v>
      </c>
    </row>
    <row r="9" customFormat="1" ht="21.55" customHeight="1" spans="1:12">
      <c r="A9" s="23" t="s">
        <v>167</v>
      </c>
      <c r="B9" s="5"/>
      <c r="C9" s="5"/>
      <c r="D9" s="19">
        <v>208</v>
      </c>
      <c r="E9" s="19" t="s">
        <v>168</v>
      </c>
      <c r="F9" s="6">
        <f>F10</f>
        <v>10.60632</v>
      </c>
      <c r="G9" s="6">
        <f>G10</f>
        <v>10.60632</v>
      </c>
      <c r="H9" s="6">
        <f>H10</f>
        <v>10.60632</v>
      </c>
      <c r="I9" s="6"/>
      <c r="J9" s="6"/>
      <c r="K9" s="6"/>
      <c r="L9" s="6"/>
    </row>
    <row r="10" customFormat="1" ht="21.55" customHeight="1" spans="1:12">
      <c r="A10" s="23" t="s">
        <v>167</v>
      </c>
      <c r="B10" s="23" t="s">
        <v>169</v>
      </c>
      <c r="C10" s="5"/>
      <c r="D10" s="19">
        <v>20805</v>
      </c>
      <c r="E10" s="19" t="s">
        <v>170</v>
      </c>
      <c r="F10" s="6">
        <f>F11</f>
        <v>10.60632</v>
      </c>
      <c r="G10" s="6">
        <f>G11</f>
        <v>10.60632</v>
      </c>
      <c r="H10" s="6">
        <f>H11</f>
        <v>10.60632</v>
      </c>
      <c r="I10" s="6"/>
      <c r="J10" s="6"/>
      <c r="K10" s="6"/>
      <c r="L10" s="6"/>
    </row>
    <row r="11" ht="22.4" customHeight="1" spans="1:12">
      <c r="A11" s="23" t="s">
        <v>167</v>
      </c>
      <c r="B11" s="23" t="s">
        <v>169</v>
      </c>
      <c r="C11" s="23" t="s">
        <v>169</v>
      </c>
      <c r="D11" s="19" t="s">
        <v>241</v>
      </c>
      <c r="E11" s="5" t="s">
        <v>172</v>
      </c>
      <c r="F11" s="6">
        <v>10.60632</v>
      </c>
      <c r="G11" s="6">
        <v>10.60632</v>
      </c>
      <c r="H11" s="21">
        <v>10.60632</v>
      </c>
      <c r="I11" s="21"/>
      <c r="J11" s="21"/>
      <c r="K11" s="21"/>
      <c r="L11" s="21"/>
    </row>
    <row r="12" ht="22.4" customHeight="1" spans="1:12">
      <c r="A12" s="23" t="s">
        <v>173</v>
      </c>
      <c r="B12" s="23"/>
      <c r="C12" s="23"/>
      <c r="D12" s="19">
        <v>210</v>
      </c>
      <c r="E12" s="5" t="s">
        <v>174</v>
      </c>
      <c r="F12" s="6">
        <f>F13</f>
        <v>3.208896</v>
      </c>
      <c r="G12" s="6">
        <f>G13</f>
        <v>3.208896</v>
      </c>
      <c r="H12" s="6">
        <f>H13</f>
        <v>3.208896</v>
      </c>
      <c r="I12" s="21"/>
      <c r="J12" s="21"/>
      <c r="K12" s="21"/>
      <c r="L12" s="21"/>
    </row>
    <row r="13" ht="22.4" customHeight="1" spans="1:12">
      <c r="A13" s="23" t="s">
        <v>173</v>
      </c>
      <c r="B13" s="23" t="s">
        <v>175</v>
      </c>
      <c r="C13" s="23"/>
      <c r="D13" s="19">
        <v>21011</v>
      </c>
      <c r="E13" s="5" t="s">
        <v>176</v>
      </c>
      <c r="F13" s="6">
        <f>F14</f>
        <v>3.208896</v>
      </c>
      <c r="G13" s="6">
        <f>G14</f>
        <v>3.208896</v>
      </c>
      <c r="H13" s="6">
        <f>H14</f>
        <v>3.208896</v>
      </c>
      <c r="I13" s="21"/>
      <c r="J13" s="21"/>
      <c r="K13" s="21"/>
      <c r="L13" s="21"/>
    </row>
    <row r="14" ht="22.4" customHeight="1" spans="1:12">
      <c r="A14" s="23" t="s">
        <v>173</v>
      </c>
      <c r="B14" s="23" t="s">
        <v>175</v>
      </c>
      <c r="C14" s="23" t="s">
        <v>177</v>
      </c>
      <c r="D14" s="19" t="s">
        <v>242</v>
      </c>
      <c r="E14" s="5" t="s">
        <v>179</v>
      </c>
      <c r="F14" s="6">
        <v>3.208896</v>
      </c>
      <c r="G14" s="6">
        <v>3.208896</v>
      </c>
      <c r="H14" s="21">
        <v>3.208896</v>
      </c>
      <c r="I14" s="21"/>
      <c r="J14" s="21"/>
      <c r="K14" s="21"/>
      <c r="L14" s="21"/>
    </row>
    <row r="15" ht="22.4" customHeight="1" spans="1:12">
      <c r="A15" s="23" t="s">
        <v>180</v>
      </c>
      <c r="B15" s="23"/>
      <c r="C15" s="23"/>
      <c r="D15" s="19">
        <v>212</v>
      </c>
      <c r="E15" s="5" t="s">
        <v>181</v>
      </c>
      <c r="F15" s="6">
        <f>F16</f>
        <v>1560.764055</v>
      </c>
      <c r="G15" s="6">
        <f t="shared" ref="G15:L15" si="0">G16</f>
        <v>78.764055</v>
      </c>
      <c r="H15" s="6">
        <f t="shared" si="0"/>
        <v>66.2895</v>
      </c>
      <c r="I15" s="6">
        <f t="shared" si="0"/>
        <v>0</v>
      </c>
      <c r="J15" s="6">
        <f t="shared" si="0"/>
        <v>12.474555</v>
      </c>
      <c r="K15" s="6">
        <f t="shared" si="0"/>
        <v>96</v>
      </c>
      <c r="L15" s="6">
        <f t="shared" si="0"/>
        <v>1386</v>
      </c>
    </row>
    <row r="16" ht="22.4" customHeight="1" spans="1:12">
      <c r="A16" s="23" t="s">
        <v>180</v>
      </c>
      <c r="B16" s="23" t="s">
        <v>182</v>
      </c>
      <c r="C16" s="23"/>
      <c r="D16" s="19">
        <v>21203</v>
      </c>
      <c r="E16" s="5" t="s">
        <v>183</v>
      </c>
      <c r="F16" s="6">
        <f>F17+F18</f>
        <v>1560.764055</v>
      </c>
      <c r="G16" s="6">
        <f t="shared" ref="G16:L16" si="1">G17+G18</f>
        <v>78.764055</v>
      </c>
      <c r="H16" s="6">
        <f t="shared" si="1"/>
        <v>66.2895</v>
      </c>
      <c r="I16" s="6">
        <f t="shared" si="1"/>
        <v>0</v>
      </c>
      <c r="J16" s="6">
        <f t="shared" si="1"/>
        <v>12.474555</v>
      </c>
      <c r="K16" s="6">
        <f t="shared" si="1"/>
        <v>96</v>
      </c>
      <c r="L16" s="6">
        <f t="shared" si="1"/>
        <v>1386</v>
      </c>
    </row>
    <row r="17" ht="22.4" customHeight="1" spans="1:12">
      <c r="A17" s="23" t="s">
        <v>180</v>
      </c>
      <c r="B17" s="23" t="s">
        <v>182</v>
      </c>
      <c r="C17" s="23" t="s">
        <v>182</v>
      </c>
      <c r="D17" s="19" t="s">
        <v>243</v>
      </c>
      <c r="E17" s="5" t="s">
        <v>185</v>
      </c>
      <c r="F17" s="6">
        <v>180</v>
      </c>
      <c r="G17" s="6"/>
      <c r="H17" s="21"/>
      <c r="I17" s="21"/>
      <c r="J17" s="21"/>
      <c r="K17" s="21"/>
      <c r="L17" s="21">
        <v>180</v>
      </c>
    </row>
    <row r="18" ht="22.4" customHeight="1" spans="1:12">
      <c r="A18" s="23" t="s">
        <v>180</v>
      </c>
      <c r="B18" s="23" t="s">
        <v>182</v>
      </c>
      <c r="C18" s="23" t="s">
        <v>186</v>
      </c>
      <c r="D18" s="19" t="s">
        <v>244</v>
      </c>
      <c r="E18" s="5" t="s">
        <v>188</v>
      </c>
      <c r="F18" s="6">
        <v>1380.764055</v>
      </c>
      <c r="G18" s="6">
        <v>78.764055</v>
      </c>
      <c r="H18" s="21">
        <v>66.2895</v>
      </c>
      <c r="I18" s="21"/>
      <c r="J18" s="21">
        <v>12.474555</v>
      </c>
      <c r="K18" s="21">
        <v>96</v>
      </c>
      <c r="L18" s="21">
        <v>1206</v>
      </c>
    </row>
    <row r="19" ht="22.4" customHeight="1" spans="1:12">
      <c r="A19" s="23" t="s">
        <v>189</v>
      </c>
      <c r="B19" s="23"/>
      <c r="C19" s="23"/>
      <c r="D19" s="19">
        <v>221</v>
      </c>
      <c r="E19" s="42" t="s">
        <v>190</v>
      </c>
      <c r="F19" s="6">
        <f>F20</f>
        <v>9.058932</v>
      </c>
      <c r="G19" s="6">
        <f>G20</f>
        <v>9.058932</v>
      </c>
      <c r="H19" s="6">
        <f>H20</f>
        <v>9.058932</v>
      </c>
      <c r="I19" s="21"/>
      <c r="J19" s="21"/>
      <c r="K19" s="21"/>
      <c r="L19" s="21"/>
    </row>
    <row r="20" ht="22.4" customHeight="1" spans="1:12">
      <c r="A20" s="23" t="s">
        <v>189</v>
      </c>
      <c r="B20" s="23" t="s">
        <v>177</v>
      </c>
      <c r="C20" s="23"/>
      <c r="D20" s="19">
        <v>22102</v>
      </c>
      <c r="E20" s="42" t="s">
        <v>191</v>
      </c>
      <c r="F20" s="6">
        <f>F21</f>
        <v>9.058932</v>
      </c>
      <c r="G20" s="6">
        <f>G21</f>
        <v>9.058932</v>
      </c>
      <c r="H20" s="6">
        <f>H21</f>
        <v>9.058932</v>
      </c>
      <c r="I20" s="21"/>
      <c r="J20" s="21"/>
      <c r="K20" s="21"/>
      <c r="L20" s="21"/>
    </row>
    <row r="21" ht="22.4" customHeight="1" spans="1:12">
      <c r="A21" s="23" t="s">
        <v>189</v>
      </c>
      <c r="B21" s="23" t="s">
        <v>177</v>
      </c>
      <c r="C21" s="23" t="s">
        <v>192</v>
      </c>
      <c r="D21" s="19" t="s">
        <v>245</v>
      </c>
      <c r="E21" s="5" t="s">
        <v>194</v>
      </c>
      <c r="F21" s="6">
        <v>9.058932</v>
      </c>
      <c r="G21" s="6">
        <v>9.058932</v>
      </c>
      <c r="H21" s="21">
        <v>9.058932</v>
      </c>
      <c r="I21" s="21"/>
      <c r="J21" s="21"/>
      <c r="K21" s="21"/>
      <c r="L21" s="21"/>
    </row>
    <row r="22" spans="6:12">
      <c r="F22" s="43"/>
      <c r="G22" s="43"/>
      <c r="H22" s="43"/>
      <c r="I22" s="43"/>
      <c r="J22" s="43"/>
      <c r="K22" s="43"/>
      <c r="L22" s="4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WPS_1641776830</cp:lastModifiedBy>
  <dcterms:created xsi:type="dcterms:W3CDTF">2023-02-14T01:19:00Z</dcterms:created>
  <dcterms:modified xsi:type="dcterms:W3CDTF">2024-08-03T06:31:08Z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ABB83AC88483473F9ED93CACCC523977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