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终审花名册 " sheetId="1" r:id="rId1"/>
  </sheets>
  <definedNames>
    <definedName name="_xlnm._FilterDatabase" localSheetId="0" hidden="1">'终审花名册 '!$A$4:$M$4</definedName>
    <definedName name="_xlnm.Print_Titles" localSheetId="0">'终审花名册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<sst xmlns="http://schemas.openxmlformats.org/spreadsheetml/2006/main" count="256" uniqueCount="77">
  <si>
    <t>2024年企业招用脱贫人口享受社会保险补贴公示（第四批）</t>
  </si>
  <si>
    <t>序号</t>
  </si>
  <si>
    <t>企业名称</t>
  </si>
  <si>
    <t>姓名</t>
  </si>
  <si>
    <t>居民身份证号码</t>
  </si>
  <si>
    <t>性别</t>
  </si>
  <si>
    <t>是否距法定退休年龄不足五年</t>
  </si>
  <si>
    <t>招聘录用时间</t>
  </si>
  <si>
    <t>缴费基数（元）</t>
  </si>
  <si>
    <t>缴费时间               （年月至年月）</t>
  </si>
  <si>
    <t>补贴金额（元）</t>
  </si>
  <si>
    <t>合计</t>
  </si>
  <si>
    <t>基本养老保险费</t>
  </si>
  <si>
    <t>基本医疗保险费</t>
  </si>
  <si>
    <t>失业保险费</t>
  </si>
  <si>
    <t>湖南玉祥瓷业有限公司</t>
  </si>
  <si>
    <t>彭运祥</t>
  </si>
  <si>
    <t>430281************</t>
  </si>
  <si>
    <t>男</t>
  </si>
  <si>
    <t>是</t>
  </si>
  <si>
    <t>202401-202407</t>
  </si>
  <si>
    <t>张为恒</t>
  </si>
  <si>
    <t>430219************</t>
  </si>
  <si>
    <t>谭秋香</t>
  </si>
  <si>
    <t>女</t>
  </si>
  <si>
    <t>否</t>
  </si>
  <si>
    <t>周丽</t>
  </si>
  <si>
    <t>李咸俊</t>
  </si>
  <si>
    <t>430223************</t>
  </si>
  <si>
    <t>孙海仁</t>
  </si>
  <si>
    <t>丁友兰</t>
  </si>
  <si>
    <t>刘建维</t>
  </si>
  <si>
    <t>潘敏</t>
  </si>
  <si>
    <t>李勇</t>
  </si>
  <si>
    <t>430681************</t>
  </si>
  <si>
    <t>贺战霞</t>
  </si>
  <si>
    <t>刘敏</t>
  </si>
  <si>
    <t>郭忠美</t>
  </si>
  <si>
    <t>420528************</t>
  </si>
  <si>
    <t>林依群</t>
  </si>
  <si>
    <t>360313************</t>
  </si>
  <si>
    <t>匡林香</t>
  </si>
  <si>
    <t>邹雪姣</t>
  </si>
  <si>
    <t>龙建良</t>
  </si>
  <si>
    <t>张增凤</t>
  </si>
  <si>
    <t>刘建</t>
  </si>
  <si>
    <t>肖红军</t>
  </si>
  <si>
    <t>430181************</t>
  </si>
  <si>
    <t>邱星理</t>
  </si>
  <si>
    <t>湖南华联瓷业股份有限公司</t>
  </si>
  <si>
    <t>漆喜</t>
  </si>
  <si>
    <t>邹木华</t>
  </si>
  <si>
    <t>颜建刚</t>
  </si>
  <si>
    <t>430581************</t>
  </si>
  <si>
    <t>熊艳红</t>
  </si>
  <si>
    <t>唐佳海</t>
  </si>
  <si>
    <t>龙贤良</t>
  </si>
  <si>
    <t>谢开来</t>
  </si>
  <si>
    <t>黄燕</t>
  </si>
  <si>
    <t>431025************</t>
  </si>
  <si>
    <t>202401-202403</t>
  </si>
  <si>
    <t>湖南华联亿嘉家居用品股份有限公司</t>
  </si>
  <si>
    <t>付小钰</t>
  </si>
  <si>
    <t>202401-202406</t>
  </si>
  <si>
    <t>湖南华联溢百利瓷业有限公司</t>
  </si>
  <si>
    <t>陈永付</t>
  </si>
  <si>
    <t>甘敏艳</t>
  </si>
  <si>
    <t>450924************</t>
  </si>
  <si>
    <t>杨干平</t>
  </si>
  <si>
    <t>韩成英</t>
  </si>
  <si>
    <t>刘花</t>
  </si>
  <si>
    <t>袁海平</t>
  </si>
  <si>
    <t>袁楚文</t>
  </si>
  <si>
    <t>宋小红</t>
  </si>
  <si>
    <t>易克平</t>
  </si>
  <si>
    <t>谭海波</t>
  </si>
  <si>
    <t>202403-202407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</si>
</sst>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4月入职" xfId="49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view="pageBreakPreview" zoomScaleNormal="100" workbookViewId="0">
      <selection activeCell="K6" sqref="K6"/>
    </sheetView>
  </sheetViews>
  <sheetFormatPr defaultColWidth="9" defaultRowHeight="14.25"/>
  <cols>
    <col min="1" max="1" width="5.25" style="2" customWidth="1"/>
    <col min="2" max="2" width="28" style="2" customWidth="1"/>
    <col min="3" max="3" width="7.25" style="2" customWidth="1"/>
    <col min="4" max="4" width="17.375" style="3" customWidth="1"/>
    <col min="5" max="5" width="4.625" style="2" customWidth="1"/>
    <col min="6" max="6" width="8.375" style="2" customWidth="1"/>
    <col min="7" max="7" width="10.5" style="2" customWidth="1"/>
    <col min="8" max="8" width="9.375" style="2" customWidth="1"/>
    <col min="9" max="9" width="14.125" style="2" customWidth="1"/>
    <col min="10" max="10" width="10.375" style="2"/>
    <col min="11" max="12" width="12" style="2" customWidth="1"/>
    <col min="13" max="13" width="12.375" style="2" customWidth="1"/>
  </cols>
  <sheetData>
    <row r="1" ht="38" customHeight="1" spans="1:13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</row>
    <row r="2" ht="27" customHeight="1" spans="1:13">
      <c r="A2" s="6"/>
      <c r="B2" s="6"/>
      <c r="C2" s="6"/>
      <c r="D2" s="6"/>
      <c r="E2" s="7"/>
      <c r="F2" s="7"/>
      <c r="G2" s="7"/>
      <c r="H2" s="7"/>
      <c r="I2" s="7"/>
      <c r="J2" s="22"/>
      <c r="K2" s="22"/>
      <c r="L2" s="22"/>
      <c r="M2" s="22"/>
    </row>
    <row r="3" ht="29.1" customHeight="1" spans="1:13">
      <c r="A3" s="8" t="s">
        <v>1</v>
      </c>
      <c r="B3" s="9" t="s">
        <v>2</v>
      </c>
      <c r="C3" s="8" t="s">
        <v>3</v>
      </c>
      <c r="D3" s="10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/>
      <c r="L3" s="8"/>
      <c r="M3" s="8"/>
    </row>
    <row r="4" ht="36" customHeight="1" spans="1:13">
      <c r="A4" s="8"/>
      <c r="B4" s="11"/>
      <c r="C4" s="8"/>
      <c r="D4" s="10"/>
      <c r="E4" s="8"/>
      <c r="F4" s="8"/>
      <c r="G4" s="8"/>
      <c r="H4" s="8"/>
      <c r="I4" s="8"/>
      <c r="J4" s="23" t="s">
        <v>11</v>
      </c>
      <c r="K4" s="23" t="s">
        <v>12</v>
      </c>
      <c r="L4" s="23" t="s">
        <v>13</v>
      </c>
      <c r="M4" s="23" t="s">
        <v>14</v>
      </c>
    </row>
    <row r="5" s="1" customFormat="1" ht="26.1" customHeight="1" spans="1:14">
      <c r="A5" s="12">
        <v>1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3">
        <v>44466</v>
      </c>
      <c r="H5" s="12">
        <v>4053</v>
      </c>
      <c r="I5" s="12" t="s">
        <v>20</v>
      </c>
      <c r="J5" s="24">
        <f t="shared" ref="J5:J25" si="0">SUM(K5,L5,M5)</f>
        <v>7092.74</v>
      </c>
      <c r="K5" s="12">
        <v>4539.36</v>
      </c>
      <c r="L5" s="12">
        <v>2354.79</v>
      </c>
      <c r="M5" s="24">
        <v>198.59</v>
      </c>
      <c r="N5" s="25"/>
    </row>
    <row r="6" s="1" customFormat="1" ht="26.1" customHeight="1" spans="1:14">
      <c r="A6" s="12">
        <v>2</v>
      </c>
      <c r="B6" s="12" t="s">
        <v>15</v>
      </c>
      <c r="C6" s="14" t="s">
        <v>21</v>
      </c>
      <c r="D6" s="12" t="s">
        <v>22</v>
      </c>
      <c r="E6" s="12" t="s">
        <v>18</v>
      </c>
      <c r="F6" s="12" t="s">
        <v>19</v>
      </c>
      <c r="G6" s="13">
        <v>44291</v>
      </c>
      <c r="H6" s="12">
        <v>4053</v>
      </c>
      <c r="I6" s="12" t="s">
        <v>20</v>
      </c>
      <c r="J6" s="24">
        <f t="shared" si="0"/>
        <v>7092.74</v>
      </c>
      <c r="K6" s="12">
        <v>4539.36</v>
      </c>
      <c r="L6" s="12">
        <v>2354.79</v>
      </c>
      <c r="M6" s="24">
        <v>198.59</v>
      </c>
      <c r="N6" s="25"/>
    </row>
    <row r="7" s="1" customFormat="1" ht="26.1" customHeight="1" spans="1:14">
      <c r="A7" s="12">
        <v>3</v>
      </c>
      <c r="B7" s="12" t="s">
        <v>15</v>
      </c>
      <c r="C7" s="12" t="s">
        <v>23</v>
      </c>
      <c r="D7" s="12" t="s">
        <v>17</v>
      </c>
      <c r="E7" s="12" t="s">
        <v>24</v>
      </c>
      <c r="F7" s="12" t="s">
        <v>25</v>
      </c>
      <c r="G7" s="13">
        <v>44247</v>
      </c>
      <c r="H7" s="12">
        <v>4053</v>
      </c>
      <c r="I7" s="12" t="s">
        <v>20</v>
      </c>
      <c r="J7" s="24">
        <f t="shared" si="0"/>
        <v>7092.74</v>
      </c>
      <c r="K7" s="12">
        <v>4539.36</v>
      </c>
      <c r="L7" s="12">
        <v>2354.79</v>
      </c>
      <c r="M7" s="24">
        <v>198.59</v>
      </c>
      <c r="N7" s="25"/>
    </row>
    <row r="8" s="1" customFormat="1" ht="26.1" customHeight="1" spans="1:14">
      <c r="A8" s="12">
        <v>4</v>
      </c>
      <c r="B8" s="12" t="s">
        <v>15</v>
      </c>
      <c r="C8" s="12" t="s">
        <v>26</v>
      </c>
      <c r="D8" s="12" t="s">
        <v>17</v>
      </c>
      <c r="E8" s="12" t="s">
        <v>24</v>
      </c>
      <c r="F8" s="12" t="s">
        <v>25</v>
      </c>
      <c r="G8" s="13">
        <v>43783</v>
      </c>
      <c r="H8" s="12">
        <v>4053</v>
      </c>
      <c r="I8" s="12" t="s">
        <v>20</v>
      </c>
      <c r="J8" s="24">
        <f t="shared" si="0"/>
        <v>7092.74</v>
      </c>
      <c r="K8" s="12">
        <v>4539.36</v>
      </c>
      <c r="L8" s="12">
        <v>2354.79</v>
      </c>
      <c r="M8" s="24">
        <v>198.59</v>
      </c>
      <c r="N8" s="25"/>
    </row>
    <row r="9" s="1" customFormat="1" ht="26.1" customHeight="1" spans="1:14">
      <c r="A9" s="12">
        <v>5</v>
      </c>
      <c r="B9" s="12" t="s">
        <v>15</v>
      </c>
      <c r="C9" s="12" t="s">
        <v>27</v>
      </c>
      <c r="D9" s="12" t="s">
        <v>28</v>
      </c>
      <c r="E9" s="12" t="s">
        <v>18</v>
      </c>
      <c r="F9" s="12" t="s">
        <v>25</v>
      </c>
      <c r="G9" s="13">
        <v>43466</v>
      </c>
      <c r="H9" s="12">
        <v>4053</v>
      </c>
      <c r="I9" s="12" t="s">
        <v>20</v>
      </c>
      <c r="J9" s="24">
        <f t="shared" si="0"/>
        <v>7092.74</v>
      </c>
      <c r="K9" s="12">
        <v>4539.36</v>
      </c>
      <c r="L9" s="12">
        <v>2354.79</v>
      </c>
      <c r="M9" s="24">
        <v>198.59</v>
      </c>
      <c r="N9" s="25"/>
    </row>
    <row r="10" s="1" customFormat="1" ht="26.1" customHeight="1" spans="1:14">
      <c r="A10" s="12">
        <v>6</v>
      </c>
      <c r="B10" s="12" t="s">
        <v>15</v>
      </c>
      <c r="C10" s="12" t="s">
        <v>29</v>
      </c>
      <c r="D10" s="12" t="s">
        <v>17</v>
      </c>
      <c r="E10" s="12" t="s">
        <v>24</v>
      </c>
      <c r="F10" s="12" t="s">
        <v>19</v>
      </c>
      <c r="G10" s="13">
        <v>42736</v>
      </c>
      <c r="H10" s="12">
        <v>4053</v>
      </c>
      <c r="I10" s="12" t="s">
        <v>20</v>
      </c>
      <c r="J10" s="24">
        <f t="shared" si="0"/>
        <v>7092.74</v>
      </c>
      <c r="K10" s="12">
        <v>4539.36</v>
      </c>
      <c r="L10" s="12">
        <v>2354.79</v>
      </c>
      <c r="M10" s="24">
        <v>198.59</v>
      </c>
      <c r="N10" s="25"/>
    </row>
    <row r="11" s="1" customFormat="1" ht="26.1" customHeight="1" spans="1:14">
      <c r="A11" s="12">
        <v>7</v>
      </c>
      <c r="B11" s="12" t="s">
        <v>15</v>
      </c>
      <c r="C11" s="12" t="s">
        <v>30</v>
      </c>
      <c r="D11" s="12" t="s">
        <v>17</v>
      </c>
      <c r="E11" s="12" t="s">
        <v>18</v>
      </c>
      <c r="F11" s="12" t="s">
        <v>19</v>
      </c>
      <c r="G11" s="13">
        <v>44320</v>
      </c>
      <c r="H11" s="12">
        <v>4053</v>
      </c>
      <c r="I11" s="12" t="s">
        <v>20</v>
      </c>
      <c r="J11" s="24">
        <f t="shared" si="0"/>
        <v>7092.74</v>
      </c>
      <c r="K11" s="12">
        <v>4539.36</v>
      </c>
      <c r="L11" s="12">
        <v>2354.79</v>
      </c>
      <c r="M11" s="24">
        <v>198.59</v>
      </c>
      <c r="N11" s="25"/>
    </row>
    <row r="12" s="1" customFormat="1" ht="26.1" customHeight="1" spans="1:14">
      <c r="A12" s="12">
        <v>8</v>
      </c>
      <c r="B12" s="12" t="s">
        <v>15</v>
      </c>
      <c r="C12" s="12" t="s">
        <v>31</v>
      </c>
      <c r="D12" s="12" t="s">
        <v>22</v>
      </c>
      <c r="E12" s="12" t="s">
        <v>18</v>
      </c>
      <c r="F12" s="12" t="s">
        <v>25</v>
      </c>
      <c r="G12" s="13">
        <v>44618</v>
      </c>
      <c r="H12" s="12">
        <v>4053</v>
      </c>
      <c r="I12" s="12" t="s">
        <v>20</v>
      </c>
      <c r="J12" s="24">
        <f t="shared" si="0"/>
        <v>7092.74</v>
      </c>
      <c r="K12" s="12">
        <v>4539.36</v>
      </c>
      <c r="L12" s="12">
        <v>2354.79</v>
      </c>
      <c r="M12" s="24">
        <v>198.59</v>
      </c>
      <c r="N12" s="25"/>
    </row>
    <row r="13" s="1" customFormat="1" ht="26.1" customHeight="1" spans="1:14">
      <c r="A13" s="12">
        <v>9</v>
      </c>
      <c r="B13" s="12" t="s">
        <v>15</v>
      </c>
      <c r="C13" s="14" t="s">
        <v>32</v>
      </c>
      <c r="D13" s="12" t="s">
        <v>17</v>
      </c>
      <c r="E13" s="12" t="s">
        <v>24</v>
      </c>
      <c r="F13" s="12" t="s">
        <v>25</v>
      </c>
      <c r="G13" s="13">
        <v>44995</v>
      </c>
      <c r="H13" s="12">
        <v>4053</v>
      </c>
      <c r="I13" s="12" t="s">
        <v>20</v>
      </c>
      <c r="J13" s="24">
        <f t="shared" si="0"/>
        <v>7092.74</v>
      </c>
      <c r="K13" s="12">
        <v>4539.36</v>
      </c>
      <c r="L13" s="12">
        <v>2354.79</v>
      </c>
      <c r="M13" s="24">
        <v>198.59</v>
      </c>
      <c r="N13" s="25"/>
    </row>
    <row r="14" s="1" customFormat="1" ht="26.1" customHeight="1" spans="1:14">
      <c r="A14" s="12">
        <v>10</v>
      </c>
      <c r="B14" s="12" t="s">
        <v>15</v>
      </c>
      <c r="C14" s="12" t="s">
        <v>33</v>
      </c>
      <c r="D14" s="12" t="s">
        <v>34</v>
      </c>
      <c r="E14" s="12" t="s">
        <v>24</v>
      </c>
      <c r="F14" s="12" t="s">
        <v>25</v>
      </c>
      <c r="G14" s="13">
        <v>44570</v>
      </c>
      <c r="H14" s="12">
        <v>4053</v>
      </c>
      <c r="I14" s="12" t="s">
        <v>20</v>
      </c>
      <c r="J14" s="24">
        <f t="shared" si="0"/>
        <v>7092.74</v>
      </c>
      <c r="K14" s="12">
        <v>4539.36</v>
      </c>
      <c r="L14" s="12">
        <v>2354.79</v>
      </c>
      <c r="M14" s="24">
        <v>198.59</v>
      </c>
      <c r="N14" s="25"/>
    </row>
    <row r="15" s="1" customFormat="1" ht="26.1" customHeight="1" spans="1:14">
      <c r="A15" s="12">
        <v>11</v>
      </c>
      <c r="B15" s="12" t="s">
        <v>15</v>
      </c>
      <c r="C15" s="12" t="s">
        <v>35</v>
      </c>
      <c r="D15" s="12" t="s">
        <v>17</v>
      </c>
      <c r="E15" s="12" t="s">
        <v>18</v>
      </c>
      <c r="F15" s="12" t="s">
        <v>25</v>
      </c>
      <c r="G15" s="13">
        <v>44261</v>
      </c>
      <c r="H15" s="12">
        <v>4053</v>
      </c>
      <c r="I15" s="12" t="s">
        <v>20</v>
      </c>
      <c r="J15" s="24">
        <f t="shared" si="0"/>
        <v>7092.74</v>
      </c>
      <c r="K15" s="12">
        <v>4539.36</v>
      </c>
      <c r="L15" s="12">
        <v>2354.79</v>
      </c>
      <c r="M15" s="24">
        <v>198.59</v>
      </c>
      <c r="N15" s="25"/>
    </row>
    <row r="16" s="1" customFormat="1" ht="26.1" customHeight="1" spans="1:14">
      <c r="A16" s="12">
        <v>12</v>
      </c>
      <c r="B16" s="12" t="s">
        <v>15</v>
      </c>
      <c r="C16" s="12" t="s">
        <v>36</v>
      </c>
      <c r="D16" s="12" t="s">
        <v>17</v>
      </c>
      <c r="E16" s="12" t="s">
        <v>18</v>
      </c>
      <c r="F16" s="12" t="s">
        <v>25</v>
      </c>
      <c r="G16" s="13">
        <v>44417</v>
      </c>
      <c r="H16" s="12">
        <v>4053</v>
      </c>
      <c r="I16" s="12" t="s">
        <v>20</v>
      </c>
      <c r="J16" s="24">
        <f t="shared" si="0"/>
        <v>7092.74</v>
      </c>
      <c r="K16" s="12">
        <v>4539.36</v>
      </c>
      <c r="L16" s="12">
        <v>2354.79</v>
      </c>
      <c r="M16" s="24">
        <v>198.59</v>
      </c>
      <c r="N16" s="25"/>
    </row>
    <row r="17" s="1" customFormat="1" ht="26.1" customHeight="1" spans="1:14">
      <c r="A17" s="12">
        <v>13</v>
      </c>
      <c r="B17" s="12" t="s">
        <v>15</v>
      </c>
      <c r="C17" s="12" t="s">
        <v>37</v>
      </c>
      <c r="D17" s="12" t="s">
        <v>38</v>
      </c>
      <c r="E17" s="12" t="s">
        <v>24</v>
      </c>
      <c r="F17" s="12" t="s">
        <v>25</v>
      </c>
      <c r="G17" s="13">
        <v>44494</v>
      </c>
      <c r="H17" s="12">
        <v>4053</v>
      </c>
      <c r="I17" s="12" t="s">
        <v>20</v>
      </c>
      <c r="J17" s="24">
        <f t="shared" si="0"/>
        <v>7092.74</v>
      </c>
      <c r="K17" s="12">
        <v>4539.36</v>
      </c>
      <c r="L17" s="12">
        <v>2354.79</v>
      </c>
      <c r="M17" s="24">
        <v>198.59</v>
      </c>
      <c r="N17" s="25"/>
    </row>
    <row r="18" s="1" customFormat="1" ht="26.1" customHeight="1" spans="1:14">
      <c r="A18" s="12">
        <v>14</v>
      </c>
      <c r="B18" s="12" t="s">
        <v>15</v>
      </c>
      <c r="C18" s="12" t="s">
        <v>39</v>
      </c>
      <c r="D18" s="12" t="s">
        <v>40</v>
      </c>
      <c r="E18" s="12" t="s">
        <v>24</v>
      </c>
      <c r="F18" s="12" t="s">
        <v>25</v>
      </c>
      <c r="G18" s="13">
        <v>44987</v>
      </c>
      <c r="H18" s="12">
        <v>4053</v>
      </c>
      <c r="I18" s="12" t="s">
        <v>20</v>
      </c>
      <c r="J18" s="24">
        <f t="shared" si="0"/>
        <v>7092.74</v>
      </c>
      <c r="K18" s="12">
        <v>4539.36</v>
      </c>
      <c r="L18" s="12">
        <v>2354.79</v>
      </c>
      <c r="M18" s="24">
        <v>198.59</v>
      </c>
      <c r="N18" s="25"/>
    </row>
    <row r="19" s="1" customFormat="1" ht="26.1" customHeight="1" spans="1:14">
      <c r="A19" s="12">
        <v>15</v>
      </c>
      <c r="B19" s="12" t="s">
        <v>15</v>
      </c>
      <c r="C19" s="12" t="s">
        <v>41</v>
      </c>
      <c r="D19" s="12" t="s">
        <v>17</v>
      </c>
      <c r="E19" s="12" t="s">
        <v>24</v>
      </c>
      <c r="F19" s="12" t="s">
        <v>25</v>
      </c>
      <c r="G19" s="13">
        <v>45097</v>
      </c>
      <c r="H19" s="12">
        <v>4053</v>
      </c>
      <c r="I19" s="12" t="s">
        <v>20</v>
      </c>
      <c r="J19" s="24">
        <f t="shared" si="0"/>
        <v>7092.74</v>
      </c>
      <c r="K19" s="12">
        <v>4539.36</v>
      </c>
      <c r="L19" s="12">
        <v>2354.79</v>
      </c>
      <c r="M19" s="24">
        <v>198.59</v>
      </c>
      <c r="N19" s="25"/>
    </row>
    <row r="20" s="1" customFormat="1" ht="26.1" customHeight="1" spans="1:14">
      <c r="A20" s="12">
        <v>16</v>
      </c>
      <c r="B20" s="12" t="s">
        <v>15</v>
      </c>
      <c r="C20" s="12" t="s">
        <v>42</v>
      </c>
      <c r="D20" s="12" t="s">
        <v>17</v>
      </c>
      <c r="E20" s="12" t="s">
        <v>24</v>
      </c>
      <c r="F20" s="12" t="s">
        <v>19</v>
      </c>
      <c r="G20" s="13">
        <v>43100</v>
      </c>
      <c r="H20" s="12">
        <v>4053</v>
      </c>
      <c r="I20" s="12" t="s">
        <v>20</v>
      </c>
      <c r="J20" s="24">
        <f t="shared" si="0"/>
        <v>7092.74</v>
      </c>
      <c r="K20" s="12">
        <v>4539.36</v>
      </c>
      <c r="L20" s="12">
        <v>2354.79</v>
      </c>
      <c r="M20" s="24">
        <v>198.59</v>
      </c>
      <c r="N20" s="25"/>
    </row>
    <row r="21" s="1" customFormat="1" ht="26.1" customHeight="1" spans="1:14">
      <c r="A21" s="12">
        <v>17</v>
      </c>
      <c r="B21" s="12" t="s">
        <v>15</v>
      </c>
      <c r="C21" s="12" t="s">
        <v>43</v>
      </c>
      <c r="D21" s="12" t="s">
        <v>17</v>
      </c>
      <c r="E21" s="12" t="s">
        <v>24</v>
      </c>
      <c r="F21" s="12" t="s">
        <v>19</v>
      </c>
      <c r="G21" s="13">
        <v>42728</v>
      </c>
      <c r="H21" s="12">
        <v>4053</v>
      </c>
      <c r="I21" s="12" t="s">
        <v>20</v>
      </c>
      <c r="J21" s="24">
        <f t="shared" si="0"/>
        <v>7092.74</v>
      </c>
      <c r="K21" s="12">
        <v>4539.36</v>
      </c>
      <c r="L21" s="12">
        <v>2354.79</v>
      </c>
      <c r="M21" s="24">
        <v>198.59</v>
      </c>
      <c r="N21" s="25"/>
    </row>
    <row r="22" s="1" customFormat="1" ht="26.1" customHeight="1" spans="1:14">
      <c r="A22" s="12">
        <v>18</v>
      </c>
      <c r="B22" s="12" t="s">
        <v>15</v>
      </c>
      <c r="C22" s="12" t="s">
        <v>44</v>
      </c>
      <c r="D22" s="12" t="s">
        <v>22</v>
      </c>
      <c r="E22" s="12" t="s">
        <v>24</v>
      </c>
      <c r="F22" s="12" t="s">
        <v>25</v>
      </c>
      <c r="G22" s="13">
        <v>44290</v>
      </c>
      <c r="H22" s="12">
        <v>4053</v>
      </c>
      <c r="I22" s="12" t="s">
        <v>20</v>
      </c>
      <c r="J22" s="24">
        <f t="shared" si="0"/>
        <v>7092.74</v>
      </c>
      <c r="K22" s="12">
        <v>4539.36</v>
      </c>
      <c r="L22" s="12">
        <v>2354.79</v>
      </c>
      <c r="M22" s="24">
        <v>198.59</v>
      </c>
      <c r="N22" s="25"/>
    </row>
    <row r="23" s="1" customFormat="1" ht="26.1" customHeight="1" spans="1:14">
      <c r="A23" s="12">
        <v>19</v>
      </c>
      <c r="B23" s="12" t="s">
        <v>15</v>
      </c>
      <c r="C23" s="12" t="s">
        <v>45</v>
      </c>
      <c r="D23" s="12" t="s">
        <v>22</v>
      </c>
      <c r="E23" s="12" t="s">
        <v>18</v>
      </c>
      <c r="F23" s="12" t="s">
        <v>25</v>
      </c>
      <c r="G23" s="13">
        <v>44927</v>
      </c>
      <c r="H23" s="12">
        <v>4053</v>
      </c>
      <c r="I23" s="12" t="s">
        <v>20</v>
      </c>
      <c r="J23" s="24">
        <f t="shared" si="0"/>
        <v>7092.74</v>
      </c>
      <c r="K23" s="12">
        <v>4539.36</v>
      </c>
      <c r="L23" s="12">
        <v>2354.79</v>
      </c>
      <c r="M23" s="24">
        <v>198.59</v>
      </c>
      <c r="N23" s="25"/>
    </row>
    <row r="24" s="1" customFormat="1" ht="26.1" customHeight="1" spans="1:14">
      <c r="A24" s="12">
        <v>20</v>
      </c>
      <c r="B24" s="12" t="s">
        <v>15</v>
      </c>
      <c r="C24" s="12" t="s">
        <v>46</v>
      </c>
      <c r="D24" s="12" t="s">
        <v>47</v>
      </c>
      <c r="E24" s="12" t="s">
        <v>18</v>
      </c>
      <c r="F24" s="12" t="s">
        <v>25</v>
      </c>
      <c r="G24" s="13">
        <v>44506</v>
      </c>
      <c r="H24" s="12">
        <v>4053</v>
      </c>
      <c r="I24" s="12" t="s">
        <v>20</v>
      </c>
      <c r="J24" s="24">
        <f t="shared" si="0"/>
        <v>7092.74</v>
      </c>
      <c r="K24" s="12">
        <v>4539.36</v>
      </c>
      <c r="L24" s="12">
        <v>2354.79</v>
      </c>
      <c r="M24" s="24">
        <v>198.59</v>
      </c>
      <c r="N24" s="25"/>
    </row>
    <row r="25" s="1" customFormat="1" ht="26.1" customHeight="1" spans="1:14">
      <c r="A25" s="12">
        <v>21</v>
      </c>
      <c r="B25" s="12" t="s">
        <v>15</v>
      </c>
      <c r="C25" s="12" t="s">
        <v>48</v>
      </c>
      <c r="D25" s="12" t="s">
        <v>22</v>
      </c>
      <c r="E25" s="12" t="s">
        <v>18</v>
      </c>
      <c r="F25" s="12" t="s">
        <v>25</v>
      </c>
      <c r="G25" s="13">
        <v>44247</v>
      </c>
      <c r="H25" s="12">
        <v>4053</v>
      </c>
      <c r="I25" s="12" t="s">
        <v>20</v>
      </c>
      <c r="J25" s="24">
        <f t="shared" si="0"/>
        <v>7092.74</v>
      </c>
      <c r="K25" s="12">
        <v>4539.36</v>
      </c>
      <c r="L25" s="12">
        <v>2354.79</v>
      </c>
      <c r="M25" s="24">
        <v>198.59</v>
      </c>
      <c r="N25" s="25"/>
    </row>
    <row r="26" s="1" customFormat="1" ht="26.1" customHeight="1" spans="1:14">
      <c r="A26" s="12">
        <v>22</v>
      </c>
      <c r="B26" s="12" t="s">
        <v>49</v>
      </c>
      <c r="C26" s="12" t="s">
        <v>50</v>
      </c>
      <c r="D26" s="12" t="s">
        <v>17</v>
      </c>
      <c r="E26" s="12" t="s">
        <v>18</v>
      </c>
      <c r="F26" s="12" t="s">
        <v>25</v>
      </c>
      <c r="G26" s="15">
        <v>44626</v>
      </c>
      <c r="H26" s="12">
        <v>4053</v>
      </c>
      <c r="I26" s="12" t="s">
        <v>20</v>
      </c>
      <c r="J26" s="12">
        <f t="shared" ref="J26:J44" si="1">K26+L26+M26</f>
        <v>7092.74</v>
      </c>
      <c r="K26" s="12">
        <v>4539.36</v>
      </c>
      <c r="L26" s="12">
        <v>2354.79</v>
      </c>
      <c r="M26" s="24">
        <v>198.59</v>
      </c>
      <c r="N26" s="25"/>
    </row>
    <row r="27" s="1" customFormat="1" ht="26.1" customHeight="1" spans="1:14">
      <c r="A27" s="12">
        <v>23</v>
      </c>
      <c r="B27" s="12" t="s">
        <v>49</v>
      </c>
      <c r="C27" s="16" t="s">
        <v>51</v>
      </c>
      <c r="D27" s="12" t="s">
        <v>22</v>
      </c>
      <c r="E27" s="12" t="s">
        <v>18</v>
      </c>
      <c r="F27" s="12" t="s">
        <v>19</v>
      </c>
      <c r="G27" s="15">
        <v>44632</v>
      </c>
      <c r="H27" s="12">
        <v>4053</v>
      </c>
      <c r="I27" s="12" t="s">
        <v>20</v>
      </c>
      <c r="J27" s="12">
        <f t="shared" si="1"/>
        <v>7092.74</v>
      </c>
      <c r="K27" s="12">
        <v>4539.36</v>
      </c>
      <c r="L27" s="12">
        <v>2354.79</v>
      </c>
      <c r="M27" s="24">
        <v>198.59</v>
      </c>
      <c r="N27" s="25"/>
    </row>
    <row r="28" s="1" customFormat="1" ht="26.1" customHeight="1" spans="1:14">
      <c r="A28" s="12">
        <v>24</v>
      </c>
      <c r="B28" s="12" t="s">
        <v>49</v>
      </c>
      <c r="C28" s="17" t="s">
        <v>52</v>
      </c>
      <c r="D28" s="12" t="s">
        <v>53</v>
      </c>
      <c r="E28" s="17" t="s">
        <v>18</v>
      </c>
      <c r="F28" s="12" t="s">
        <v>25</v>
      </c>
      <c r="G28" s="15">
        <v>44983</v>
      </c>
      <c r="H28" s="12">
        <v>4053</v>
      </c>
      <c r="I28" s="12" t="s">
        <v>20</v>
      </c>
      <c r="J28" s="12">
        <f t="shared" si="1"/>
        <v>7092.74</v>
      </c>
      <c r="K28" s="12">
        <v>4539.36</v>
      </c>
      <c r="L28" s="12">
        <v>2354.79</v>
      </c>
      <c r="M28" s="24">
        <v>198.59</v>
      </c>
      <c r="N28" s="25"/>
    </row>
    <row r="29" s="1" customFormat="1" ht="26.1" customHeight="1" spans="1:14">
      <c r="A29" s="12">
        <v>25</v>
      </c>
      <c r="B29" s="12" t="s">
        <v>49</v>
      </c>
      <c r="C29" s="18" t="s">
        <v>54</v>
      </c>
      <c r="D29" s="12" t="s">
        <v>17</v>
      </c>
      <c r="E29" s="18" t="s">
        <v>24</v>
      </c>
      <c r="F29" s="12" t="s">
        <v>25</v>
      </c>
      <c r="G29" s="15">
        <v>44196</v>
      </c>
      <c r="H29" s="12">
        <v>4053</v>
      </c>
      <c r="I29" s="12" t="s">
        <v>20</v>
      </c>
      <c r="J29" s="12">
        <f t="shared" si="1"/>
        <v>7092.74</v>
      </c>
      <c r="K29" s="12">
        <v>4539.36</v>
      </c>
      <c r="L29" s="12">
        <v>2354.79</v>
      </c>
      <c r="M29" s="24">
        <v>198.59</v>
      </c>
      <c r="N29" s="25"/>
    </row>
    <row r="30" s="1" customFormat="1" ht="26.1" customHeight="1" spans="1:14">
      <c r="A30" s="12">
        <v>26</v>
      </c>
      <c r="B30" s="12" t="s">
        <v>49</v>
      </c>
      <c r="C30" s="18" t="s">
        <v>55</v>
      </c>
      <c r="D30" s="12" t="s">
        <v>22</v>
      </c>
      <c r="E30" s="18" t="s">
        <v>18</v>
      </c>
      <c r="F30" s="12" t="s">
        <v>19</v>
      </c>
      <c r="G30" s="15">
        <v>42370</v>
      </c>
      <c r="H30" s="12">
        <v>4053</v>
      </c>
      <c r="I30" s="12" t="s">
        <v>20</v>
      </c>
      <c r="J30" s="12">
        <f t="shared" si="1"/>
        <v>7092.74</v>
      </c>
      <c r="K30" s="12">
        <v>4539.36</v>
      </c>
      <c r="L30" s="12">
        <v>2354.79</v>
      </c>
      <c r="M30" s="24">
        <v>198.59</v>
      </c>
      <c r="N30" s="25"/>
    </row>
    <row r="31" s="1" customFormat="1" ht="26.1" customHeight="1" spans="1:14">
      <c r="A31" s="12">
        <v>27</v>
      </c>
      <c r="B31" s="12" t="s">
        <v>49</v>
      </c>
      <c r="C31" s="18" t="s">
        <v>56</v>
      </c>
      <c r="D31" s="12" t="s">
        <v>17</v>
      </c>
      <c r="E31" s="18" t="s">
        <v>18</v>
      </c>
      <c r="F31" s="12" t="s">
        <v>25</v>
      </c>
      <c r="G31" s="15">
        <v>44296</v>
      </c>
      <c r="H31" s="12">
        <v>4053</v>
      </c>
      <c r="I31" s="12" t="s">
        <v>20</v>
      </c>
      <c r="J31" s="12">
        <f t="shared" si="1"/>
        <v>7092.74</v>
      </c>
      <c r="K31" s="12">
        <v>4539.36</v>
      </c>
      <c r="L31" s="12">
        <v>2354.79</v>
      </c>
      <c r="M31" s="24">
        <v>198.59</v>
      </c>
      <c r="N31" s="25"/>
    </row>
    <row r="32" s="1" customFormat="1" ht="26.1" customHeight="1" spans="1:14">
      <c r="A32" s="12">
        <v>28</v>
      </c>
      <c r="B32" s="12" t="s">
        <v>49</v>
      </c>
      <c r="C32" s="18" t="s">
        <v>57</v>
      </c>
      <c r="D32" s="12" t="s">
        <v>22</v>
      </c>
      <c r="E32" s="18" t="s">
        <v>18</v>
      </c>
      <c r="F32" s="12" t="s">
        <v>19</v>
      </c>
      <c r="G32" s="15">
        <v>41275</v>
      </c>
      <c r="H32" s="12">
        <v>4053</v>
      </c>
      <c r="I32" s="12" t="s">
        <v>20</v>
      </c>
      <c r="J32" s="12">
        <f t="shared" si="1"/>
        <v>7092.74</v>
      </c>
      <c r="K32" s="12">
        <v>4539.36</v>
      </c>
      <c r="L32" s="12">
        <v>2354.79</v>
      </c>
      <c r="M32" s="24">
        <v>198.59</v>
      </c>
      <c r="N32" s="25"/>
    </row>
    <row r="33" s="1" customFormat="1" ht="26.1" customHeight="1" spans="1:14">
      <c r="A33" s="12">
        <v>29</v>
      </c>
      <c r="B33" s="12" t="s">
        <v>49</v>
      </c>
      <c r="C33" s="18" t="s">
        <v>58</v>
      </c>
      <c r="D33" s="12" t="s">
        <v>59</v>
      </c>
      <c r="E33" s="18" t="s">
        <v>24</v>
      </c>
      <c r="F33" s="19" t="s">
        <v>25</v>
      </c>
      <c r="G33" s="15">
        <v>44249</v>
      </c>
      <c r="H33" s="12">
        <v>4053</v>
      </c>
      <c r="I33" s="12" t="s">
        <v>60</v>
      </c>
      <c r="J33" s="12">
        <f t="shared" si="1"/>
        <v>3003.27</v>
      </c>
      <c r="K33" s="12">
        <v>1945.44</v>
      </c>
      <c r="L33" s="12">
        <v>972.72</v>
      </c>
      <c r="M33" s="24">
        <v>85.11</v>
      </c>
      <c r="N33" s="25"/>
    </row>
    <row r="34" s="1" customFormat="1" ht="26.1" customHeight="1" spans="1:14">
      <c r="A34" s="12">
        <v>30</v>
      </c>
      <c r="B34" s="12" t="s">
        <v>61</v>
      </c>
      <c r="C34" s="12" t="s">
        <v>62</v>
      </c>
      <c r="D34" s="12" t="s">
        <v>17</v>
      </c>
      <c r="E34" s="12" t="s">
        <v>24</v>
      </c>
      <c r="F34" s="12" t="s">
        <v>25</v>
      </c>
      <c r="G34" s="15">
        <v>44621</v>
      </c>
      <c r="H34" s="12">
        <v>4053</v>
      </c>
      <c r="I34" s="12" t="s">
        <v>63</v>
      </c>
      <c r="J34" s="26">
        <f t="shared" si="1"/>
        <v>6063.28</v>
      </c>
      <c r="K34" s="12">
        <v>3890.88</v>
      </c>
      <c r="L34" s="12">
        <v>2002.18</v>
      </c>
      <c r="M34" s="24">
        <v>170.22</v>
      </c>
      <c r="N34" s="25"/>
    </row>
    <row r="35" s="1" customFormat="1" ht="26.1" customHeight="1" spans="1:14">
      <c r="A35" s="12">
        <v>31</v>
      </c>
      <c r="B35" s="12" t="s">
        <v>64</v>
      </c>
      <c r="C35" s="12" t="s">
        <v>65</v>
      </c>
      <c r="D35" s="12" t="s">
        <v>17</v>
      </c>
      <c r="E35" s="12" t="s">
        <v>18</v>
      </c>
      <c r="F35" s="12" t="s">
        <v>19</v>
      </c>
      <c r="G35" s="13">
        <v>44987</v>
      </c>
      <c r="H35" s="12">
        <v>4053</v>
      </c>
      <c r="I35" s="12" t="s">
        <v>20</v>
      </c>
      <c r="J35" s="12">
        <f t="shared" si="1"/>
        <v>7092.74</v>
      </c>
      <c r="K35" s="12">
        <v>4539.36</v>
      </c>
      <c r="L35" s="12">
        <v>2354.79</v>
      </c>
      <c r="M35" s="24">
        <v>198.59</v>
      </c>
      <c r="N35" s="25"/>
    </row>
    <row r="36" s="1" customFormat="1" ht="26.1" customHeight="1" spans="1:14">
      <c r="A36" s="12">
        <v>32</v>
      </c>
      <c r="B36" s="12" t="s">
        <v>64</v>
      </c>
      <c r="C36" s="12" t="s">
        <v>66</v>
      </c>
      <c r="D36" s="12" t="s">
        <v>67</v>
      </c>
      <c r="E36" s="12" t="s">
        <v>24</v>
      </c>
      <c r="F36" s="12" t="s">
        <v>19</v>
      </c>
      <c r="G36" s="13">
        <v>44305</v>
      </c>
      <c r="H36" s="12">
        <v>4053</v>
      </c>
      <c r="I36" s="12" t="s">
        <v>20</v>
      </c>
      <c r="J36" s="12">
        <f t="shared" si="1"/>
        <v>7092.74</v>
      </c>
      <c r="K36" s="12">
        <v>4539.36</v>
      </c>
      <c r="L36" s="12">
        <v>2354.79</v>
      </c>
      <c r="M36" s="24">
        <v>198.59</v>
      </c>
      <c r="N36" s="25"/>
    </row>
    <row r="37" s="1" customFormat="1" ht="26.1" customHeight="1" spans="1:14">
      <c r="A37" s="12">
        <v>33</v>
      </c>
      <c r="B37" s="12" t="s">
        <v>64</v>
      </c>
      <c r="C37" s="12" t="s">
        <v>68</v>
      </c>
      <c r="D37" s="12" t="s">
        <v>17</v>
      </c>
      <c r="E37" s="12" t="s">
        <v>18</v>
      </c>
      <c r="F37" s="12" t="s">
        <v>25</v>
      </c>
      <c r="G37" s="13">
        <v>44616</v>
      </c>
      <c r="H37" s="12">
        <v>4053</v>
      </c>
      <c r="I37" s="12" t="s">
        <v>20</v>
      </c>
      <c r="J37" s="12">
        <f t="shared" si="1"/>
        <v>7092.74</v>
      </c>
      <c r="K37" s="12">
        <v>4539.36</v>
      </c>
      <c r="L37" s="12">
        <v>2354.79</v>
      </c>
      <c r="M37" s="24">
        <v>198.59</v>
      </c>
      <c r="N37" s="25"/>
    </row>
    <row r="38" s="1" customFormat="1" ht="26.1" customHeight="1" spans="1:14">
      <c r="A38" s="12">
        <v>34</v>
      </c>
      <c r="B38" s="12" t="s">
        <v>64</v>
      </c>
      <c r="C38" s="12" t="s">
        <v>69</v>
      </c>
      <c r="D38" s="12" t="s">
        <v>17</v>
      </c>
      <c r="E38" s="12" t="s">
        <v>24</v>
      </c>
      <c r="F38" s="12" t="s">
        <v>25</v>
      </c>
      <c r="G38" s="13">
        <v>44459</v>
      </c>
      <c r="H38" s="12">
        <v>4053</v>
      </c>
      <c r="I38" s="12" t="s">
        <v>20</v>
      </c>
      <c r="J38" s="12">
        <f t="shared" si="1"/>
        <v>7092.74</v>
      </c>
      <c r="K38" s="12">
        <v>4539.36</v>
      </c>
      <c r="L38" s="12">
        <v>2354.79</v>
      </c>
      <c r="M38" s="24">
        <v>198.59</v>
      </c>
      <c r="N38" s="25"/>
    </row>
    <row r="39" s="1" customFormat="1" ht="26.1" customHeight="1" spans="1:14">
      <c r="A39" s="12">
        <v>35</v>
      </c>
      <c r="B39" s="12" t="s">
        <v>64</v>
      </c>
      <c r="C39" s="12" t="s">
        <v>70</v>
      </c>
      <c r="D39" s="12" t="s">
        <v>17</v>
      </c>
      <c r="E39" s="12" t="s">
        <v>24</v>
      </c>
      <c r="F39" s="12" t="s">
        <v>25</v>
      </c>
      <c r="G39" s="13">
        <v>44426</v>
      </c>
      <c r="H39" s="12">
        <v>4053</v>
      </c>
      <c r="I39" s="12" t="s">
        <v>20</v>
      </c>
      <c r="J39" s="12">
        <f t="shared" si="1"/>
        <v>7092.74</v>
      </c>
      <c r="K39" s="12">
        <v>4539.36</v>
      </c>
      <c r="L39" s="12">
        <v>2354.79</v>
      </c>
      <c r="M39" s="24">
        <v>198.59</v>
      </c>
      <c r="N39" s="25"/>
    </row>
    <row r="40" s="1" customFormat="1" ht="26.1" customHeight="1" spans="1:14">
      <c r="A40" s="12">
        <v>36</v>
      </c>
      <c r="B40" s="12" t="s">
        <v>64</v>
      </c>
      <c r="C40" s="12" t="s">
        <v>71</v>
      </c>
      <c r="D40" s="12" t="s">
        <v>22</v>
      </c>
      <c r="E40" s="12" t="s">
        <v>18</v>
      </c>
      <c r="F40" s="12" t="s">
        <v>19</v>
      </c>
      <c r="G40" s="13">
        <v>44299</v>
      </c>
      <c r="H40" s="12">
        <v>4053</v>
      </c>
      <c r="I40" s="12" t="s">
        <v>20</v>
      </c>
      <c r="J40" s="12">
        <f t="shared" si="1"/>
        <v>7092.74</v>
      </c>
      <c r="K40" s="12">
        <v>4539.36</v>
      </c>
      <c r="L40" s="12">
        <v>2354.79</v>
      </c>
      <c r="M40" s="24">
        <v>198.59</v>
      </c>
      <c r="N40" s="25"/>
    </row>
    <row r="41" s="1" customFormat="1" ht="26.1" customHeight="1" spans="1:14">
      <c r="A41" s="12">
        <v>37</v>
      </c>
      <c r="B41" s="12" t="s">
        <v>64</v>
      </c>
      <c r="C41" s="12" t="s">
        <v>72</v>
      </c>
      <c r="D41" s="12" t="s">
        <v>22</v>
      </c>
      <c r="E41" s="12" t="s">
        <v>18</v>
      </c>
      <c r="F41" s="12" t="s">
        <v>19</v>
      </c>
      <c r="G41" s="13">
        <v>44431</v>
      </c>
      <c r="H41" s="12">
        <v>4053</v>
      </c>
      <c r="I41" s="12" t="s">
        <v>20</v>
      </c>
      <c r="J41" s="12">
        <f t="shared" si="1"/>
        <v>7092.74</v>
      </c>
      <c r="K41" s="12">
        <v>4539.36</v>
      </c>
      <c r="L41" s="12">
        <v>2354.79</v>
      </c>
      <c r="M41" s="24">
        <v>198.59</v>
      </c>
      <c r="N41" s="25"/>
    </row>
    <row r="42" s="1" customFormat="1" ht="26.1" customHeight="1" spans="1:14">
      <c r="A42" s="12">
        <v>38</v>
      </c>
      <c r="B42" s="12" t="s">
        <v>64</v>
      </c>
      <c r="C42" s="12" t="s">
        <v>73</v>
      </c>
      <c r="D42" s="12" t="s">
        <v>17</v>
      </c>
      <c r="E42" s="12" t="s">
        <v>18</v>
      </c>
      <c r="F42" s="12" t="s">
        <v>25</v>
      </c>
      <c r="G42" s="13">
        <v>44965</v>
      </c>
      <c r="H42" s="12">
        <v>4053</v>
      </c>
      <c r="I42" s="12" t="s">
        <v>20</v>
      </c>
      <c r="J42" s="12">
        <f t="shared" si="1"/>
        <v>7092.74</v>
      </c>
      <c r="K42" s="12">
        <v>4539.36</v>
      </c>
      <c r="L42" s="12">
        <v>2354.79</v>
      </c>
      <c r="M42" s="24">
        <v>198.59</v>
      </c>
      <c r="N42" s="25"/>
    </row>
    <row r="43" s="1" customFormat="1" ht="26.1" customHeight="1" spans="1:14">
      <c r="A43" s="12">
        <v>39</v>
      </c>
      <c r="B43" s="12" t="s">
        <v>64</v>
      </c>
      <c r="C43" s="12" t="s">
        <v>74</v>
      </c>
      <c r="D43" s="12" t="s">
        <v>22</v>
      </c>
      <c r="E43" s="12" t="s">
        <v>18</v>
      </c>
      <c r="F43" s="12" t="s">
        <v>25</v>
      </c>
      <c r="G43" s="13">
        <v>44256</v>
      </c>
      <c r="H43" s="12">
        <v>4053</v>
      </c>
      <c r="I43" s="12" t="s">
        <v>20</v>
      </c>
      <c r="J43" s="12">
        <f t="shared" si="1"/>
        <v>7092.74</v>
      </c>
      <c r="K43" s="12">
        <v>4539.36</v>
      </c>
      <c r="L43" s="12">
        <v>2354.79</v>
      </c>
      <c r="M43" s="24">
        <v>198.59</v>
      </c>
      <c r="N43" s="25"/>
    </row>
    <row r="44" s="1" customFormat="1" ht="26.1" customHeight="1" spans="1:14">
      <c r="A44" s="12">
        <v>40</v>
      </c>
      <c r="B44" s="12" t="s">
        <v>64</v>
      </c>
      <c r="C44" s="12" t="s">
        <v>75</v>
      </c>
      <c r="D44" s="12" t="s">
        <v>17</v>
      </c>
      <c r="E44" s="12" t="s">
        <v>18</v>
      </c>
      <c r="F44" s="12" t="s">
        <v>25</v>
      </c>
      <c r="G44" s="13">
        <v>43831</v>
      </c>
      <c r="H44" s="12">
        <v>4053</v>
      </c>
      <c r="I44" s="12" t="s">
        <v>76</v>
      </c>
      <c r="J44" s="12">
        <f t="shared" si="1"/>
        <v>5090.56</v>
      </c>
      <c r="K44" s="12">
        <v>3242.4</v>
      </c>
      <c r="L44" s="12">
        <v>1706.31</v>
      </c>
      <c r="M44" s="24">
        <v>141.85</v>
      </c>
      <c r="N44" s="25"/>
    </row>
    <row r="45" ht="26.1" customHeight="1" spans="1:13">
      <c r="A45" s="12">
        <v>41</v>
      </c>
      <c r="B45" s="20" t="s">
        <v>11</v>
      </c>
      <c r="C45" s="21"/>
      <c r="D45" s="12"/>
      <c r="E45" s="21"/>
      <c r="F45" s="21"/>
      <c r="G45" s="21"/>
      <c r="H45" s="21"/>
      <c r="I45" s="27"/>
      <c r="J45" s="23">
        <f>SUM(J5:J44)</f>
        <v>276588.49</v>
      </c>
      <c r="K45" s="23">
        <f>SUM(K5:K44)</f>
        <v>177035.04</v>
      </c>
      <c r="L45" s="23">
        <f>SUM(L5:L44)</f>
        <v>91808.4399999999</v>
      </c>
      <c r="M45" s="23">
        <f>SUM(M5:M44)</f>
        <v>7745.01</v>
      </c>
    </row>
  </sheetData>
  <mergeCells count="13">
    <mergeCell ref="A1:M1"/>
    <mergeCell ref="A2:C2"/>
    <mergeCell ref="E2:I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6:C7">
    <cfRule type="expression" dxfId="0" priority="3" stopIfTrue="1">
      <formula>COUNTIF(C:C,C6)&gt;1</formula>
    </cfRule>
  </conditionalFormatting>
  <conditionalFormatting sqref="C27:C28">
    <cfRule type="expression" dxfId="0" priority="2" stopIfTrue="1">
      <formula>COUNTIF(C:C,C27)&gt;1</formula>
    </cfRule>
  </conditionalFormatting>
  <conditionalFormatting sqref="C36:C37">
    <cfRule type="expression" dxfId="0" priority="1" stopIfTrue="1">
      <formula>COUNTIF(C:C,C36)&gt;1</formula>
    </cfRule>
  </conditionalFormatting>
  <printOptions horizontalCentered="1"/>
  <pageMargins left="0.196527777777778" right="0.0784722222222222" top="0.984027777777778" bottom="0.984027777777778" header="0.511805555555556" footer="0.511805555555556"/>
  <pageSetup paperSize="9" scale="62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终审花名册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春天种下了一枚汪叽</cp:lastModifiedBy>
  <dcterms:created xsi:type="dcterms:W3CDTF">2023-08-28T07:33:00Z</dcterms:created>
  <dcterms:modified xsi:type="dcterms:W3CDTF">2024-08-20T00:30:53Z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DC40D79CE3F74DAAA41B3BC97063D48B_13</vt:lpwstr>
  </property>
  <property fmtid="{D5CDD505-2E9C-101B-9397-08002B2CF9AE}" pid="3" name="KSOProductBuildVer">
    <vt:lpwstr>2052-12.1.0.17827</vt:lpwstr>
  </property>
</Properties>
</file>