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90" firstSheet="12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<sst xmlns="http://schemas.openxmlformats.org/spreadsheetml/2006/main" count="1203" uniqueCount="535">
  <si>
    <t>2024年部门预算公开表</t>
  </si>
  <si>
    <t>单位编码：</t>
  </si>
  <si>
    <t>027001</t>
  </si>
  <si>
    <t>单位名称：</t>
  </si>
  <si>
    <t>炎陵桃源洞自然保护区管理局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</si>
  <si>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</si>
  <si>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</si>
  <si>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</si>
  <si>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</si>
  <si>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</si>
  <si>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</si>
  <si>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</si>
  <si>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</si>
  <si>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</si>
  <si>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</si>
  <si>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</si>
  <si>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</si>
  <si>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</si>
  <si>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</si>
  <si>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</si>
  <si>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</si>
  <si>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</si>
  <si>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</si>
  <si>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</si>
  <si>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</si>
  <si>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</si>
  <si>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</si>
  <si>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</si>
  <si>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</si>
  <si>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</si>
  <si>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</si>
  <si>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单位：027001_炎陵桃源洞自然保护区管理局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</si>
  <si>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</si>
  <si>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</si>
  <si>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</si>
  <si>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</si>
  <si>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</si>
  <si>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</si>
  <si>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</si>
  <si>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</si>
  <si>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</si>
  <si>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</si>
  <si>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</si>
  <si>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</si>
  <si>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</si>
  <si>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</si>
  <si>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</si>
  <si>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</si>
  <si>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</si>
  <si>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</si>
  <si>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</si>
  <si>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</si>
  <si>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</si>
  <si>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</si>
  <si>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</si>
  <si>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</si>
  <si>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</si>
  <si>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</si>
  <si>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</si>
  <si>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</si>
  <si>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</si>
  <si>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</si>
  <si>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</si>
  <si>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</si>
  <si>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</si>
  <si>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</si>
  <si>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</si>
  <si>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</si>
  <si>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</si>
  <si>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</si>
  <si>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</si>
  <si>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</si>
  <si>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</si>
  <si>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</si>
  <si>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</si>
  <si>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</si>
  <si>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</si>
  <si>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</si>
  <si>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</si>
  <si>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</si>
  <si>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</si>
  <si>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</si>
  <si>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</si>
  <si>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</si>
  <si>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</si>
  <si>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</si>
  <si>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</si>
  <si>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</si>
  <si>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</si>
  <si>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</si>
  <si>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</si>
  <si>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</si>
  <si>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</si>
  <si>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</si>
  <si>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</si>
  <si>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</si>
  <si>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</si>
  <si>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</si>
  <si>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</si>
  <si>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</si>
  <si>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</si>
  <si>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</si>
  <si>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</si>
  <si>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</si>
  <si>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</si>
  <si>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</si>
  <si>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</si>
  <si>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</si>
  <si>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</si>
  <si>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</si>
  <si>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</si>
  <si>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</si>
  <si>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</si>
  <si>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</si>
  <si>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</si>
  <si>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</si>
  <si>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</si>
  <si>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</si>
  <si>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</si>
  <si>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</si>
  <si>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</si>
  <si>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</si>
  <si>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</si>
  <si>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</si>
  <si>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</si>
  <si>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</si>
  <si>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</si>
  <si>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</si>
  <si>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</si>
  <si>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</si>
  <si>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</si>
  <si>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</si>
  <si>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</si>
  <si>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</si>
  <si>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</si>
  <si>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</si>
  <si>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</si>
  <si>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</si>
  <si>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</si>
  <si>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</si>
  <si>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</si>
  <si>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</si>
  <si>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</si>
  <si>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</si>
  <si>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</si>
  <si>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</si>
  <si>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</si>
  <si>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</si>
  <si>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</si>
  <si>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</si>
  <si>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</si>
  <si>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</si>
  <si>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</si>
  <si>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</si>
  <si>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027</t>
  </si>
  <si>
    <t xml:space="preserve">  027001</t>
  </si>
  <si>
    <t xml:space="preserve">  炎陵桃源洞自然保护区管理局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</si>
  <si>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</si>
  <si>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</si>
  <si>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</si>
  <si>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</si>
  <si>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</si>
  <si>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</si>
  <si>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</si>
  <si>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</si>
  <si>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</si>
  <si>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</si>
  <si>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</si>
  <si>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</si>
  <si>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炎陵桃源洞自然保护区管理局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</si>
  <si>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</si>
  <si>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</si>
  <si>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</si>
  <si>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</si>
  <si>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</si>
  <si>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</si>
  <si>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</si>
  <si>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</si>
  <si>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08</t>
  </si>
  <si>
    <t xml:space="preserve">     20808</t>
  </si>
  <si>
    <t xml:space="preserve">     抚恤</t>
  </si>
  <si>
    <t>01</t>
  </si>
  <si>
    <t xml:space="preserve">      2080801</t>
  </si>
  <si>
    <t xml:space="preserve">      死亡抚恤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</si>
  <si>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</si>
  <si>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</si>
  <si>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</si>
  <si>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</si>
  <si>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</si>
  <si>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</si>
  <si>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</si>
  <si>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</si>
  <si>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</si>
  <si>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</si>
  <si>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</si>
  <si>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</si>
  <si>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</si>
  <si>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</si>
  <si>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</si>
  <si>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</si>
  <si>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</si>
  <si>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</si>
  <si>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</si>
  <si>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</si>
  <si>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</si>
  <si>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</si>
  <si>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213</t>
  </si>
  <si>
    <t xml:space="preserve">   213</t>
  </si>
  <si>
    <t xml:space="preserve">   农林水支出</t>
  </si>
  <si>
    <t xml:space="preserve">     21302</t>
  </si>
  <si>
    <t xml:space="preserve">     林业和草原</t>
  </si>
  <si>
    <t>04</t>
  </si>
  <si>
    <t xml:space="preserve">      2130204</t>
  </si>
  <si>
    <t xml:space="preserve">      事业机构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</si>
  <si>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</si>
  <si>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</si>
  <si>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</si>
  <si>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</si>
  <si>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</si>
  <si>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</si>
  <si>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</si>
  <si>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</si>
  <si>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</si>
  <si>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</si>
  <si>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</si>
  <si>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</si>
  <si>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</si>
  <si>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</si>
  <si>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</si>
  <si>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</si>
  <si>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</si>
  <si>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</si>
  <si>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</si>
  <si>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</si>
  <si>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</si>
  <si>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</si>
  <si>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</si>
  <si>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</si>
  <si>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</si>
  <si>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027001</t>
  </si>
  <si>
    <t xml:space="preserve">    机关事业单位基本养老保险缴费支出</t>
  </si>
  <si>
    <t xml:space="preserve">    死亡抚恤</t>
  </si>
  <si>
    <t xml:space="preserve">    财政对失业保险基金的补助</t>
  </si>
  <si>
    <t xml:space="preserve">    财政对工伤保险基金的补助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</si>
  <si>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</si>
  <si>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</si>
  <si>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</si>
  <si>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  事业机构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</si>
  <si>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</si>
  <si>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</si>
  <si>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</si>
  <si>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</si>
  <si>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</si>
  <si>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</si>
  <si>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</si>
  <si>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</si>
  <si>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</si>
  <si>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</si>
  <si>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</si>
  <si>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</si>
  <si>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</si>
  <si>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</si>
  <si>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</si>
  <si>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</si>
  <si>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</si>
  <si>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</si>
  <si>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</si>
  <si>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</si>
  <si>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</si>
  <si>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</si>
  <si>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</si>
  <si>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</si>
  <si>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</si>
  <si>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</si>
  <si>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</si>
  <si>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</si>
  <si>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</si>
  <si>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</si>
  <si>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</si>
  <si>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</si>
  <si>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</si>
  <si>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</si>
  <si>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</si>
  <si>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</si>
  <si>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</si>
  <si>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</si>
  <si>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</si>
  <si>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</si>
  <si>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</si>
  <si>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</si>
  <si>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</si>
  <si>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</si>
  <si>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</si>
  <si>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</si>
  <si>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</si>
  <si>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</si>
  <si>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21302</t>
  </si>
  <si>
    <t xml:space="preserve">    林业和草原</t>
  </si>
  <si>
    <t xml:space="preserve">     2130204</t>
  </si>
  <si>
    <t xml:space="preserve">     事业机构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</si>
  <si>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</si>
  <si>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</si>
  <si>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</si>
  <si>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</si>
  <si>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</si>
  <si>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</si>
  <si>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</si>
  <si>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</si>
  <si>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</si>
  <si>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</si>
  <si>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</si>
  <si>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</si>
  <si>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</si>
  <si>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</si>
  <si>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</si>
  <si>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</si>
  <si>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</si>
  <si>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</si>
  <si>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</si>
  <si>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</si>
  <si>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</si>
  <si>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</si>
  <si>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</si>
  <si>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</si>
  <si>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</si>
  <si>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</si>
  <si>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</si>
  <si>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</si>
  <si>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</si>
  <si>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 xml:space="preserve">  30307</t>
  </si>
  <si>
    <t xml:space="preserve">  医疗费补助</t>
  </si>
  <si>
    <t>302</t>
  </si>
  <si>
    <t>商品和服务支出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</si>
  <si>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</si>
  <si>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</si>
  <si>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</si>
  <si>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</si>
  <si>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</si>
  <si>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</si>
  <si>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</si>
  <si>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</si>
  <si>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</si>
  <si>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</si>
  <si>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</si>
  <si>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</si>
  <si>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</si>
  <si>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</si>
  <si>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</si>
  <si>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</si>
  <si>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</si>
  <si>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</si>
  <si>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</si>
  <si>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</si>
  <si>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</si>
  <si>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</si>
  <si>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</si>
  <si>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</si>
  <si>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</si>
  <si>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</si>
  <si>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</si>
  <si>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</si>
  <si>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</si>
  <si>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</si>
  <si>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</si>
  <si>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</si>
  <si>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</si>
  <si>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</si>
  <si>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</si>
  <si>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</si>
  <si>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</si>
  <si>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</si>
  <si>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</si>
  <si>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</si>
  <si>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</si>
  <si>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</si>
  <si>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</si>
  <si>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</si>
  <si>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</si>
  <si>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</si>
  <si>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</si>
  <si>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</si>
  <si>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</si>
  <si>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</si>
  <si>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</si>
  <si>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</si>
  <si>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</si>
  <si>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</si>
  <si>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</si>
  <si>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</si>
  <si>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</si>
  <si>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</si>
  <si>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</si>
  <si>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</si>
  <si>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</si>
  <si>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</si>
  <si>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</si>
  <si>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</si>
  <si>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</si>
  <si>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</si>
  <si>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</si>
  <si>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</si>
  <si>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</si>
  <si>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</si>
  <si>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</si>
  <si>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</si>
  <si>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</si>
  <si>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</si>
  <si>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</si>
  <si>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</si>
  <si>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</si>
  <si>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</si>
  <si>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</si>
  <si>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</si>
  <si>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</si>
  <si>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</si>
  <si>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</si>
  <si>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</si>
  <si>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</si>
  <si>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</si>
  <si>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</si>
  <si>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</si>
  <si>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</si>
  <si>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</si>
  <si>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</si>
  <si>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</si>
  <si>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</si>
  <si>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</si>
  <si>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</si>
  <si>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</si>
  <si>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</si>
  <si>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</si>
  <si>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</si>
  <si>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注：本单位无政府性基金预算支出</t>
  </si>
  <si>
    <t>部门公开表17</t>
  </si>
  <si>
    <t>部门公开表18</t>
  </si>
  <si>
    <t>部门公开表19</t>
  </si>
  <si>
    <t>本年国有资本经营预算支出</t>
  </si>
  <si>
    <t>注：本单位无国有资本经营预算支出</t>
  </si>
  <si>
    <t>部门公开表20</t>
  </si>
  <si>
    <t>本年财政专户管理资金预算支出</t>
  </si>
  <si>
    <t>注：本单位无财政专户管理资金预算支出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</si>
  <si>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</si>
  <si>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</si>
  <si>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</si>
  <si>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</si>
  <si>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</si>
  <si>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</si>
  <si>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</si>
  <si>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</si>
  <si>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</si>
  <si>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</si>
  <si>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</si>
  <si>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</si>
  <si>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</si>
  <si>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</si>
  <si>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注：本单位无专项资金预算支出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</si>
  <si>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</si>
  <si>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</si>
  <si>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</si>
  <si>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</si>
  <si>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</si>
  <si>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</si>
  <si>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</si>
  <si>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</si>
  <si>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</si>
  <si>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</si>
  <si>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</si>
  <si>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</si>
  <si>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</si>
  <si>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</si>
  <si>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</si>
  <si>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</si>
  <si>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</si>
  <si>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</si>
  <si>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</si>
  <si>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</si>
  <si>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</si>
  <si>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</si>
  <si>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</si>
  <si>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</si>
  <si>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</si>
  <si>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一、资源保护：加强森林防灭火巡护，确保森林火灾"零发生"；提高资源保护监测水平，发现并收集整理野生动植物种类监测资料，严厉打击涉林违法犯罪行为；
二、生态宣传：加强生态保护宣传，强化资源保护意识；深入开展自然保护区突出生态环境问题整改及“回头看”，持续推动科研工作站与访客中心项目建设工作。</t>
  </si>
  <si>
    <t>成本指标</t>
  </si>
  <si>
    <t>经济成本指标</t>
  </si>
  <si>
    <t>全年预算</t>
  </si>
  <si>
    <t>=</t>
  </si>
  <si>
    <t>284.34</t>
  </si>
  <si>
    <t>万元</t>
  </si>
  <si>
    <t>全年支出在预算内</t>
  </si>
  <si>
    <t>社会成本指标</t>
  </si>
  <si>
    <t>生态环境成本指标</t>
  </si>
  <si>
    <t>产出指标</t>
  </si>
  <si>
    <t>数量指标</t>
  </si>
  <si>
    <t>每周巡护次数</t>
  </si>
  <si>
    <t>≥</t>
  </si>
  <si>
    <t>2</t>
  </si>
  <si>
    <t>次</t>
  </si>
  <si>
    <t>职工下乡巡护次数</t>
  </si>
  <si>
    <t>每周不少于2次</t>
  </si>
  <si>
    <t>质量指标</t>
  </si>
  <si>
    <t>森林火灾发生率</t>
  </si>
  <si>
    <t>0</t>
  </si>
  <si>
    <t>%</t>
  </si>
  <si>
    <t>森林火灾零发生</t>
  </si>
  <si>
    <t>确保森林火灾零发生</t>
  </si>
  <si>
    <t>时效指标</t>
  </si>
  <si>
    <t>监测保护持续时间</t>
  </si>
  <si>
    <t>365</t>
  </si>
  <si>
    <t>天</t>
  </si>
  <si>
    <t>全年持续监测</t>
  </si>
  <si>
    <t xml:space="preserve">效益指标 </t>
  </si>
  <si>
    <t>经济效益指标</t>
  </si>
  <si>
    <t>社会效益指标</t>
  </si>
  <si>
    <t>就业增加</t>
  </si>
  <si>
    <t>20</t>
  </si>
  <si>
    <t>人</t>
  </si>
  <si>
    <t>提供生态护林员岗位</t>
  </si>
  <si>
    <t>生态效益指标</t>
  </si>
  <si>
    <t>生物多样性监测</t>
  </si>
  <si>
    <t>定性</t>
  </si>
  <si>
    <t>持续监测保护</t>
  </si>
  <si>
    <t>种</t>
  </si>
  <si>
    <t>对野生动植物资源持续监测保护</t>
  </si>
  <si>
    <t>发现并持续监测保护</t>
  </si>
  <si>
    <t>可持续影响指标</t>
  </si>
  <si>
    <t>破坏自然保护区生态事件发生率</t>
  </si>
  <si>
    <t>&lt;</t>
  </si>
  <si>
    <t>5</t>
  </si>
  <si>
    <t>减少破坏自然保护区行为</t>
  </si>
  <si>
    <t>发生率小于5%</t>
  </si>
  <si>
    <t>满意度指标</t>
  </si>
  <si>
    <t>服务对象满意度指标</t>
  </si>
  <si>
    <t>周边群众满意度</t>
  </si>
  <si>
    <t>90</t>
  </si>
  <si>
    <t>周边群众满意度不低于90%</t>
  </si>
</sst>
</file>

<file path=xl/styles.xml><?xml version="1.0" encoding="utf-8"?>
<styleSheet xmlns="http://schemas.openxmlformats.org/spreadsheetml/2006/main">
  <numFmts count="5">
    <numFmt numFmtId="176" formatCode="#0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20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9" borderId="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23" borderId="8" applyNumberFormat="0" applyAlignment="0" applyProtection="0">
      <alignment vertical="center"/>
    </xf>
    <xf numFmtId="0" fontId="30" fillId="23" borderId="5" applyNumberFormat="0" applyAlignment="0" applyProtection="0">
      <alignment vertical="center"/>
    </xf>
    <xf numFmtId="0" fontId="28" fillId="21" borderId="6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10" sqref="G10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56"/>
      <c r="B4" s="57"/>
      <c r="C4" s="1"/>
      <c r="D4" s="56" t="s">
        <v>1</v>
      </c>
      <c r="E4" s="57" t="s">
        <v>2</v>
      </c>
      <c r="F4" s="57"/>
      <c r="G4" s="57"/>
      <c r="H4" s="57"/>
      <c r="I4" s="1"/>
    </row>
    <row r="5" ht="54.3" customHeight="1" spans="1:9">
      <c r="A5" s="56"/>
      <c r="B5" s="57"/>
      <c r="C5" s="1"/>
      <c r="D5" s="56" t="s">
        <v>3</v>
      </c>
      <c r="E5" s="57" t="s">
        <v>4</v>
      </c>
      <c r="F5" s="57"/>
      <c r="G5" s="57"/>
      <c r="H5" s="57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pane ySplit="5" topLeftCell="A12" activePane="bottomLeft" state="frozen"/>
      <selection/>
      <selection pane="bottomLeft" activeCell="A29" sqref="A29:B29"/>
    </sheetView>
  </sheetViews>
  <sheetFormatPr defaultColWidth="9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20" t="s">
        <v>304</v>
      </c>
    </row>
    <row r="2" ht="40.5" customHeight="1" spans="1:5">
      <c r="A2" s="21" t="s">
        <v>14</v>
      </c>
      <c r="B2" s="21"/>
      <c r="C2" s="21"/>
      <c r="D2" s="21"/>
      <c r="E2" s="21"/>
    </row>
    <row r="3" ht="20.7" customHeight="1" spans="1:5">
      <c r="A3" s="31" t="s">
        <v>31</v>
      </c>
      <c r="B3" s="31"/>
      <c r="C3" s="31"/>
      <c r="D3" s="31"/>
      <c r="E3" s="32" t="s">
        <v>305</v>
      </c>
    </row>
    <row r="4" ht="38.8" customHeight="1" spans="1:5">
      <c r="A4" s="4" t="s">
        <v>306</v>
      </c>
      <c r="B4" s="4"/>
      <c r="C4" s="4" t="s">
        <v>307</v>
      </c>
      <c r="D4" s="4"/>
      <c r="E4" s="4"/>
    </row>
    <row r="5" ht="22.8" customHeight="1" spans="1:5">
      <c r="A5" s="4" t="s">
        <v>308</v>
      </c>
      <c r="B5" s="4" t="s">
        <v>160</v>
      </c>
      <c r="C5" s="4" t="s">
        <v>136</v>
      </c>
      <c r="D5" s="4" t="s">
        <v>272</v>
      </c>
      <c r="E5" s="4" t="s">
        <v>273</v>
      </c>
    </row>
    <row r="6" ht="26.45" customHeight="1" spans="1:5">
      <c r="A6" s="15" t="s">
        <v>309</v>
      </c>
      <c r="B6" s="15" t="s">
        <v>251</v>
      </c>
      <c r="C6" s="33">
        <v>2408593</v>
      </c>
      <c r="D6" s="33">
        <v>2408593</v>
      </c>
      <c r="E6" s="33"/>
    </row>
    <row r="7" ht="26.45" customHeight="1" spans="1:5">
      <c r="A7" s="34" t="s">
        <v>310</v>
      </c>
      <c r="B7" s="34" t="s">
        <v>311</v>
      </c>
      <c r="C7" s="35">
        <v>259954</v>
      </c>
      <c r="D7" s="35">
        <v>259954</v>
      </c>
      <c r="E7" s="35"/>
    </row>
    <row r="8" ht="26.45" customHeight="1" spans="1:5">
      <c r="A8" s="34" t="s">
        <v>312</v>
      </c>
      <c r="B8" s="34" t="s">
        <v>313</v>
      </c>
      <c r="C8" s="35">
        <v>22175</v>
      </c>
      <c r="D8" s="35">
        <v>22175</v>
      </c>
      <c r="E8" s="35"/>
    </row>
    <row r="9" ht="26.45" customHeight="1" spans="1:5">
      <c r="A9" s="34" t="s">
        <v>314</v>
      </c>
      <c r="B9" s="34" t="s">
        <v>315</v>
      </c>
      <c r="C9" s="35">
        <v>107163</v>
      </c>
      <c r="D9" s="35">
        <v>107163</v>
      </c>
      <c r="E9" s="35"/>
    </row>
    <row r="10" ht="26.45" customHeight="1" spans="1:5">
      <c r="A10" s="34" t="s">
        <v>316</v>
      </c>
      <c r="B10" s="34" t="s">
        <v>317</v>
      </c>
      <c r="C10" s="35">
        <v>36960</v>
      </c>
      <c r="D10" s="35">
        <v>36960</v>
      </c>
      <c r="E10" s="35"/>
    </row>
    <row r="11" ht="26.45" customHeight="1" spans="1:5">
      <c r="A11" s="34" t="s">
        <v>318</v>
      </c>
      <c r="B11" s="34" t="s">
        <v>319</v>
      </c>
      <c r="C11" s="35">
        <v>535490</v>
      </c>
      <c r="D11" s="35">
        <v>535490</v>
      </c>
      <c r="E11" s="35"/>
    </row>
    <row r="12" ht="26.45" customHeight="1" spans="1:5">
      <c r="A12" s="34" t="s">
        <v>320</v>
      </c>
      <c r="B12" s="34" t="s">
        <v>321</v>
      </c>
      <c r="C12" s="35">
        <v>808872</v>
      </c>
      <c r="D12" s="35">
        <v>808872</v>
      </c>
      <c r="E12" s="35"/>
    </row>
    <row r="13" ht="26.45" customHeight="1" spans="1:5">
      <c r="A13" s="34" t="s">
        <v>322</v>
      </c>
      <c r="B13" s="34" t="s">
        <v>323</v>
      </c>
      <c r="C13" s="35">
        <v>422808</v>
      </c>
      <c r="D13" s="35">
        <v>422808</v>
      </c>
      <c r="E13" s="35"/>
    </row>
    <row r="14" ht="26.45" customHeight="1" spans="1:5">
      <c r="A14" s="34" t="s">
        <v>324</v>
      </c>
      <c r="B14" s="34" t="s">
        <v>325</v>
      </c>
      <c r="C14" s="35">
        <v>215171</v>
      </c>
      <c r="D14" s="35">
        <v>215171</v>
      </c>
      <c r="E14" s="35"/>
    </row>
    <row r="15" ht="26.45" customHeight="1" spans="1:5">
      <c r="A15" s="15" t="s">
        <v>326</v>
      </c>
      <c r="B15" s="15" t="s">
        <v>233</v>
      </c>
      <c r="C15" s="33">
        <v>9090</v>
      </c>
      <c r="D15" s="33">
        <v>9090</v>
      </c>
      <c r="E15" s="33"/>
    </row>
    <row r="16" ht="26.45" customHeight="1" spans="1:5">
      <c r="A16" s="34" t="s">
        <v>327</v>
      </c>
      <c r="B16" s="34" t="s">
        <v>328</v>
      </c>
      <c r="C16" s="35">
        <v>8280</v>
      </c>
      <c r="D16" s="35">
        <v>8280</v>
      </c>
      <c r="E16" s="35"/>
    </row>
    <row r="17" ht="26.45" customHeight="1" spans="1:5">
      <c r="A17" s="34" t="s">
        <v>329</v>
      </c>
      <c r="B17" s="34" t="s">
        <v>330</v>
      </c>
      <c r="C17" s="35">
        <v>810</v>
      </c>
      <c r="D17" s="35">
        <v>810</v>
      </c>
      <c r="E17" s="35"/>
    </row>
    <row r="18" ht="26.45" customHeight="1" spans="1:5">
      <c r="A18" s="15" t="s">
        <v>331</v>
      </c>
      <c r="B18" s="15" t="s">
        <v>332</v>
      </c>
      <c r="C18" s="33">
        <v>425736</v>
      </c>
      <c r="D18" s="33"/>
      <c r="E18" s="33">
        <v>425736</v>
      </c>
    </row>
    <row r="19" ht="26.45" customHeight="1" spans="1:5">
      <c r="A19" s="34" t="s">
        <v>333</v>
      </c>
      <c r="B19" s="34" t="s">
        <v>334</v>
      </c>
      <c r="C19" s="35">
        <v>84300</v>
      </c>
      <c r="D19" s="35"/>
      <c r="E19" s="35">
        <v>84300</v>
      </c>
    </row>
    <row r="20" ht="26.45" customHeight="1" spans="1:5">
      <c r="A20" s="34" t="s">
        <v>335</v>
      </c>
      <c r="B20" s="34" t="s">
        <v>336</v>
      </c>
      <c r="C20" s="35">
        <v>120000</v>
      </c>
      <c r="D20" s="35"/>
      <c r="E20" s="35">
        <v>120000</v>
      </c>
    </row>
    <row r="21" ht="26.45" customHeight="1" spans="1:5">
      <c r="A21" s="34" t="s">
        <v>337</v>
      </c>
      <c r="B21" s="34" t="s">
        <v>338</v>
      </c>
      <c r="C21" s="35">
        <v>12000</v>
      </c>
      <c r="D21" s="35"/>
      <c r="E21" s="35">
        <v>12000</v>
      </c>
    </row>
    <row r="22" ht="26.45" customHeight="1" spans="1:5">
      <c r="A22" s="34" t="s">
        <v>339</v>
      </c>
      <c r="B22" s="34" t="s">
        <v>340</v>
      </c>
      <c r="C22" s="35">
        <v>40000</v>
      </c>
      <c r="D22" s="35"/>
      <c r="E22" s="35">
        <v>40000</v>
      </c>
    </row>
    <row r="23" ht="26.45" customHeight="1" spans="1:5">
      <c r="A23" s="34" t="s">
        <v>341</v>
      </c>
      <c r="B23" s="34" t="s">
        <v>342</v>
      </c>
      <c r="C23" s="35">
        <v>25000</v>
      </c>
      <c r="D23" s="35"/>
      <c r="E23" s="35">
        <v>25000</v>
      </c>
    </row>
    <row r="24" ht="26.45" customHeight="1" spans="1:5">
      <c r="A24" s="34" t="s">
        <v>343</v>
      </c>
      <c r="B24" s="34" t="s">
        <v>344</v>
      </c>
      <c r="C24" s="35">
        <v>10000</v>
      </c>
      <c r="D24" s="35"/>
      <c r="E24" s="35">
        <v>10000</v>
      </c>
    </row>
    <row r="25" ht="26.45" customHeight="1" spans="1:5">
      <c r="A25" s="34" t="s">
        <v>345</v>
      </c>
      <c r="B25" s="34" t="s">
        <v>346</v>
      </c>
      <c r="C25" s="35">
        <v>31700</v>
      </c>
      <c r="D25" s="35"/>
      <c r="E25" s="35">
        <v>31700</v>
      </c>
    </row>
    <row r="26" ht="26.45" customHeight="1" spans="1:5">
      <c r="A26" s="34" t="s">
        <v>347</v>
      </c>
      <c r="B26" s="34" t="s">
        <v>348</v>
      </c>
      <c r="C26" s="35">
        <v>21496</v>
      </c>
      <c r="D26" s="35"/>
      <c r="E26" s="35">
        <v>21496</v>
      </c>
    </row>
    <row r="27" ht="26.45" customHeight="1" spans="1:5">
      <c r="A27" s="34" t="s">
        <v>349</v>
      </c>
      <c r="B27" s="34" t="s">
        <v>350</v>
      </c>
      <c r="C27" s="35">
        <v>81240</v>
      </c>
      <c r="D27" s="35"/>
      <c r="E27" s="35">
        <v>81240</v>
      </c>
    </row>
    <row r="28" ht="22.8" customHeight="1" spans="1:5">
      <c r="A28" s="18" t="s">
        <v>136</v>
      </c>
      <c r="B28" s="18"/>
      <c r="C28" s="33">
        <v>2843419</v>
      </c>
      <c r="D28" s="33">
        <v>2417683</v>
      </c>
      <c r="E28" s="33">
        <v>425736</v>
      </c>
    </row>
    <row r="29" ht="16.35" customHeight="1" spans="1:5">
      <c r="A29" s="7"/>
      <c r="B29" s="7"/>
      <c r="C29" s="7"/>
      <c r="D29" s="7"/>
      <c r="E29" s="7"/>
    </row>
  </sheetData>
  <mergeCells count="6">
    <mergeCell ref="A2:E2"/>
    <mergeCell ref="A3:D3"/>
    <mergeCell ref="A4:B4"/>
    <mergeCell ref="C4:E4"/>
    <mergeCell ref="A28:B28"/>
    <mergeCell ref="A29:B29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L15" sqref="L15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20" t="s">
        <v>351</v>
      </c>
      <c r="N1" s="20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0.7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222</v>
      </c>
      <c r="E4" s="4" t="s">
        <v>223</v>
      </c>
      <c r="F4" s="4" t="s">
        <v>250</v>
      </c>
      <c r="G4" s="4" t="s">
        <v>225</v>
      </c>
      <c r="H4" s="4"/>
      <c r="I4" s="4"/>
      <c r="J4" s="4"/>
      <c r="K4" s="4"/>
      <c r="L4" s="4" t="s">
        <v>229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352</v>
      </c>
      <c r="I5" s="4" t="s">
        <v>353</v>
      </c>
      <c r="J5" s="4" t="s">
        <v>354</v>
      </c>
      <c r="K5" s="4" t="s">
        <v>355</v>
      </c>
      <c r="L5" s="4" t="s">
        <v>136</v>
      </c>
      <c r="M5" s="4" t="s">
        <v>251</v>
      </c>
      <c r="N5" s="4" t="s">
        <v>356</v>
      </c>
    </row>
    <row r="6" ht="22.8" customHeight="1" spans="1:14">
      <c r="A6" s="17"/>
      <c r="B6" s="17"/>
      <c r="C6" s="17"/>
      <c r="D6" s="17"/>
      <c r="E6" s="17" t="s">
        <v>136</v>
      </c>
      <c r="F6" s="30">
        <v>2408593</v>
      </c>
      <c r="G6" s="30"/>
      <c r="H6" s="30"/>
      <c r="I6" s="30"/>
      <c r="J6" s="30"/>
      <c r="K6" s="30"/>
      <c r="L6" s="30">
        <v>2408593</v>
      </c>
      <c r="M6" s="30">
        <v>2408593</v>
      </c>
      <c r="N6" s="30"/>
    </row>
    <row r="7" ht="22.8" customHeight="1" spans="1:14">
      <c r="A7" s="17"/>
      <c r="B7" s="17"/>
      <c r="C7" s="17"/>
      <c r="D7" s="15" t="s">
        <v>154</v>
      </c>
      <c r="E7" s="15" t="s">
        <v>4</v>
      </c>
      <c r="F7" s="30">
        <v>2408593</v>
      </c>
      <c r="G7" s="30"/>
      <c r="H7" s="30"/>
      <c r="I7" s="30"/>
      <c r="J7" s="30"/>
      <c r="K7" s="30"/>
      <c r="L7" s="30">
        <v>2408593</v>
      </c>
      <c r="M7" s="30">
        <v>2408593</v>
      </c>
      <c r="N7" s="30"/>
    </row>
    <row r="8" ht="22.8" customHeight="1" spans="1:14">
      <c r="A8" s="17"/>
      <c r="B8" s="17"/>
      <c r="C8" s="17"/>
      <c r="D8" s="23" t="s">
        <v>155</v>
      </c>
      <c r="E8" s="23" t="s">
        <v>156</v>
      </c>
      <c r="F8" s="30">
        <v>2408593</v>
      </c>
      <c r="G8" s="30"/>
      <c r="H8" s="30"/>
      <c r="I8" s="30"/>
      <c r="J8" s="30"/>
      <c r="K8" s="30"/>
      <c r="L8" s="30">
        <v>2408593</v>
      </c>
      <c r="M8" s="30">
        <v>2408593</v>
      </c>
      <c r="N8" s="30"/>
    </row>
    <row r="9" ht="22.8" customHeight="1" spans="1:14">
      <c r="A9" s="26" t="s">
        <v>170</v>
      </c>
      <c r="B9" s="26" t="s">
        <v>173</v>
      </c>
      <c r="C9" s="26" t="s">
        <v>173</v>
      </c>
      <c r="D9" s="22" t="s">
        <v>239</v>
      </c>
      <c r="E9" s="5" t="s">
        <v>240</v>
      </c>
      <c r="F9" s="6">
        <v>259954</v>
      </c>
      <c r="G9" s="6"/>
      <c r="H9" s="24"/>
      <c r="I9" s="24"/>
      <c r="J9" s="24"/>
      <c r="K9" s="24"/>
      <c r="L9" s="6">
        <v>259954</v>
      </c>
      <c r="M9" s="24">
        <v>259954</v>
      </c>
      <c r="N9" s="24"/>
    </row>
    <row r="10" ht="22.8" customHeight="1" spans="1:14">
      <c r="A10" s="26" t="s">
        <v>170</v>
      </c>
      <c r="B10" s="26" t="s">
        <v>184</v>
      </c>
      <c r="C10" s="26" t="s">
        <v>181</v>
      </c>
      <c r="D10" s="22" t="s">
        <v>239</v>
      </c>
      <c r="E10" s="5" t="s">
        <v>242</v>
      </c>
      <c r="F10" s="6">
        <v>8631</v>
      </c>
      <c r="G10" s="6"/>
      <c r="H10" s="24"/>
      <c r="I10" s="24"/>
      <c r="J10" s="24"/>
      <c r="K10" s="24"/>
      <c r="L10" s="6">
        <v>8631</v>
      </c>
      <c r="M10" s="24">
        <v>8631</v>
      </c>
      <c r="N10" s="24"/>
    </row>
    <row r="11" ht="22.8" customHeight="1" spans="1:14">
      <c r="A11" s="26" t="s">
        <v>170</v>
      </c>
      <c r="B11" s="26" t="s">
        <v>184</v>
      </c>
      <c r="C11" s="26" t="s">
        <v>189</v>
      </c>
      <c r="D11" s="22" t="s">
        <v>239</v>
      </c>
      <c r="E11" s="5" t="s">
        <v>243</v>
      </c>
      <c r="F11" s="6">
        <v>11834</v>
      </c>
      <c r="G11" s="6"/>
      <c r="H11" s="24"/>
      <c r="I11" s="24"/>
      <c r="J11" s="24"/>
      <c r="K11" s="24"/>
      <c r="L11" s="6">
        <v>11834</v>
      </c>
      <c r="M11" s="24">
        <v>11834</v>
      </c>
      <c r="N11" s="24"/>
    </row>
    <row r="12" ht="22.8" customHeight="1" spans="1:14">
      <c r="A12" s="26" t="s">
        <v>192</v>
      </c>
      <c r="B12" s="26" t="s">
        <v>195</v>
      </c>
      <c r="C12" s="26" t="s">
        <v>189</v>
      </c>
      <c r="D12" s="22" t="s">
        <v>239</v>
      </c>
      <c r="E12" s="5" t="s">
        <v>244</v>
      </c>
      <c r="F12" s="6">
        <v>107163</v>
      </c>
      <c r="G12" s="6"/>
      <c r="H12" s="24"/>
      <c r="I12" s="24"/>
      <c r="J12" s="24"/>
      <c r="K12" s="24"/>
      <c r="L12" s="6">
        <v>107163</v>
      </c>
      <c r="M12" s="24">
        <v>107163</v>
      </c>
      <c r="N12" s="24"/>
    </row>
    <row r="13" ht="22.8" customHeight="1" spans="1:14">
      <c r="A13" s="26" t="s">
        <v>192</v>
      </c>
      <c r="B13" s="26" t="s">
        <v>195</v>
      </c>
      <c r="C13" s="26" t="s">
        <v>200</v>
      </c>
      <c r="D13" s="22" t="s">
        <v>239</v>
      </c>
      <c r="E13" s="5" t="s">
        <v>245</v>
      </c>
      <c r="F13" s="6">
        <v>36960</v>
      </c>
      <c r="G13" s="6"/>
      <c r="H13" s="24"/>
      <c r="I13" s="24"/>
      <c r="J13" s="24"/>
      <c r="K13" s="24"/>
      <c r="L13" s="6">
        <v>36960</v>
      </c>
      <c r="M13" s="24">
        <v>36960</v>
      </c>
      <c r="N13" s="24"/>
    </row>
    <row r="14" ht="22.8" customHeight="1" spans="1:14">
      <c r="A14" s="26" t="s">
        <v>192</v>
      </c>
      <c r="B14" s="26" t="s">
        <v>195</v>
      </c>
      <c r="C14" s="26" t="s">
        <v>203</v>
      </c>
      <c r="D14" s="22" t="s">
        <v>239</v>
      </c>
      <c r="E14" s="5" t="s">
        <v>246</v>
      </c>
      <c r="F14" s="6">
        <v>1710</v>
      </c>
      <c r="G14" s="6"/>
      <c r="H14" s="24"/>
      <c r="I14" s="24"/>
      <c r="J14" s="24"/>
      <c r="K14" s="24"/>
      <c r="L14" s="6">
        <v>1710</v>
      </c>
      <c r="M14" s="24">
        <v>1710</v>
      </c>
      <c r="N14" s="24"/>
    </row>
    <row r="15" ht="22.8" customHeight="1" spans="1:14">
      <c r="A15" s="26" t="s">
        <v>206</v>
      </c>
      <c r="B15" s="26" t="s">
        <v>189</v>
      </c>
      <c r="C15" s="26" t="s">
        <v>211</v>
      </c>
      <c r="D15" s="22" t="s">
        <v>239</v>
      </c>
      <c r="E15" s="5" t="s">
        <v>247</v>
      </c>
      <c r="F15" s="6">
        <v>1767170</v>
      </c>
      <c r="G15" s="6"/>
      <c r="H15" s="24"/>
      <c r="I15" s="24"/>
      <c r="J15" s="24"/>
      <c r="K15" s="24"/>
      <c r="L15" s="6">
        <v>1767170</v>
      </c>
      <c r="M15" s="24">
        <v>1767170</v>
      </c>
      <c r="N15" s="24"/>
    </row>
    <row r="16" ht="22.8" customHeight="1" spans="1:14">
      <c r="A16" s="26" t="s">
        <v>214</v>
      </c>
      <c r="B16" s="26" t="s">
        <v>189</v>
      </c>
      <c r="C16" s="26" t="s">
        <v>181</v>
      </c>
      <c r="D16" s="22" t="s">
        <v>239</v>
      </c>
      <c r="E16" s="5" t="s">
        <v>248</v>
      </c>
      <c r="F16" s="6">
        <v>215171</v>
      </c>
      <c r="G16" s="6"/>
      <c r="H16" s="24"/>
      <c r="I16" s="24"/>
      <c r="J16" s="24"/>
      <c r="K16" s="24"/>
      <c r="L16" s="6">
        <v>215171</v>
      </c>
      <c r="M16" s="24">
        <v>215171</v>
      </c>
      <c r="N16" s="24"/>
    </row>
    <row r="17" ht="16.35" customHeight="1" spans="1:5">
      <c r="A17" s="7"/>
      <c r="B17" s="7"/>
      <c r="C17" s="7"/>
      <c r="D17" s="7"/>
      <c r="E17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opLeftCell="C5" workbookViewId="0">
      <selection activeCell="A17" sqref="A17:E17"/>
    </sheetView>
  </sheetViews>
  <sheetFormatPr defaultColWidth="9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20" t="s">
        <v>357</v>
      </c>
      <c r="V1" s="20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222</v>
      </c>
      <c r="E4" s="4" t="s">
        <v>223</v>
      </c>
      <c r="F4" s="4" t="s">
        <v>250</v>
      </c>
      <c r="G4" s="4" t="s">
        <v>358</v>
      </c>
      <c r="H4" s="4"/>
      <c r="I4" s="4"/>
      <c r="J4" s="4"/>
      <c r="K4" s="4"/>
      <c r="L4" s="4" t="s">
        <v>359</v>
      </c>
      <c r="M4" s="4"/>
      <c r="N4" s="4"/>
      <c r="O4" s="4"/>
      <c r="P4" s="4"/>
      <c r="Q4" s="4"/>
      <c r="R4" s="4" t="s">
        <v>354</v>
      </c>
      <c r="S4" s="4" t="s">
        <v>360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361</v>
      </c>
      <c r="I5" s="4" t="s">
        <v>362</v>
      </c>
      <c r="J5" s="4" t="s">
        <v>363</v>
      </c>
      <c r="K5" s="4" t="s">
        <v>364</v>
      </c>
      <c r="L5" s="4" t="s">
        <v>136</v>
      </c>
      <c r="M5" s="4" t="s">
        <v>365</v>
      </c>
      <c r="N5" s="4" t="s">
        <v>366</v>
      </c>
      <c r="O5" s="4" t="s">
        <v>367</v>
      </c>
      <c r="P5" s="4" t="s">
        <v>368</v>
      </c>
      <c r="Q5" s="4" t="s">
        <v>369</v>
      </c>
      <c r="R5" s="4"/>
      <c r="S5" s="4" t="s">
        <v>136</v>
      </c>
      <c r="T5" s="4" t="s">
        <v>370</v>
      </c>
      <c r="U5" s="4" t="s">
        <v>371</v>
      </c>
      <c r="V5" s="4" t="s">
        <v>355</v>
      </c>
    </row>
    <row r="6" ht="22.8" customHeight="1" spans="1:22">
      <c r="A6" s="17"/>
      <c r="B6" s="17"/>
      <c r="C6" s="17"/>
      <c r="D6" s="17"/>
      <c r="E6" s="17" t="s">
        <v>136</v>
      </c>
      <c r="F6" s="16">
        <v>2408593</v>
      </c>
      <c r="G6" s="16">
        <v>1767170</v>
      </c>
      <c r="H6" s="16">
        <v>808872</v>
      </c>
      <c r="I6" s="16">
        <v>422808</v>
      </c>
      <c r="J6" s="16">
        <v>535490</v>
      </c>
      <c r="K6" s="16"/>
      <c r="L6" s="16">
        <v>426252</v>
      </c>
      <c r="M6" s="16">
        <v>259954</v>
      </c>
      <c r="N6" s="16"/>
      <c r="O6" s="16">
        <v>107163</v>
      </c>
      <c r="P6" s="16">
        <v>36960</v>
      </c>
      <c r="Q6" s="16">
        <v>22175</v>
      </c>
      <c r="R6" s="16">
        <v>215171</v>
      </c>
      <c r="S6" s="16"/>
      <c r="T6" s="16"/>
      <c r="U6" s="16"/>
      <c r="V6" s="16"/>
    </row>
    <row r="7" ht="22.8" customHeight="1" spans="1:22">
      <c r="A7" s="17"/>
      <c r="B7" s="17"/>
      <c r="C7" s="17"/>
      <c r="D7" s="15" t="s">
        <v>154</v>
      </c>
      <c r="E7" s="15" t="s">
        <v>4</v>
      </c>
      <c r="F7" s="16">
        <v>2408593</v>
      </c>
      <c r="G7" s="16">
        <v>1767170</v>
      </c>
      <c r="H7" s="16">
        <v>808872</v>
      </c>
      <c r="I7" s="16">
        <v>422808</v>
      </c>
      <c r="J7" s="16">
        <v>535490</v>
      </c>
      <c r="K7" s="16"/>
      <c r="L7" s="16">
        <v>426252</v>
      </c>
      <c r="M7" s="16">
        <v>259954</v>
      </c>
      <c r="N7" s="16"/>
      <c r="O7" s="16">
        <v>107163</v>
      </c>
      <c r="P7" s="16">
        <v>36960</v>
      </c>
      <c r="Q7" s="16">
        <v>22175</v>
      </c>
      <c r="R7" s="16">
        <v>215171</v>
      </c>
      <c r="S7" s="16"/>
      <c r="T7" s="16"/>
      <c r="U7" s="16"/>
      <c r="V7" s="16"/>
    </row>
    <row r="8" ht="22.8" customHeight="1" spans="1:22">
      <c r="A8" s="17"/>
      <c r="B8" s="17"/>
      <c r="C8" s="17"/>
      <c r="D8" s="23" t="s">
        <v>155</v>
      </c>
      <c r="E8" s="23" t="s">
        <v>156</v>
      </c>
      <c r="F8" s="16">
        <v>2408593</v>
      </c>
      <c r="G8" s="16">
        <v>1767170</v>
      </c>
      <c r="H8" s="16">
        <v>808872</v>
      </c>
      <c r="I8" s="16">
        <v>422808</v>
      </c>
      <c r="J8" s="16">
        <v>535490</v>
      </c>
      <c r="K8" s="16"/>
      <c r="L8" s="16">
        <v>426252</v>
      </c>
      <c r="M8" s="16">
        <v>259954</v>
      </c>
      <c r="N8" s="16"/>
      <c r="O8" s="16">
        <v>107163</v>
      </c>
      <c r="P8" s="16">
        <v>36960</v>
      </c>
      <c r="Q8" s="16">
        <v>22175</v>
      </c>
      <c r="R8" s="16">
        <v>215171</v>
      </c>
      <c r="S8" s="16"/>
      <c r="T8" s="16"/>
      <c r="U8" s="16"/>
      <c r="V8" s="16"/>
    </row>
    <row r="9" ht="22.8" customHeight="1" spans="1:22">
      <c r="A9" s="26" t="s">
        <v>170</v>
      </c>
      <c r="B9" s="26" t="s">
        <v>173</v>
      </c>
      <c r="C9" s="26" t="s">
        <v>173</v>
      </c>
      <c r="D9" s="22" t="s">
        <v>239</v>
      </c>
      <c r="E9" s="5" t="s">
        <v>240</v>
      </c>
      <c r="F9" s="6">
        <v>259954</v>
      </c>
      <c r="G9" s="24"/>
      <c r="H9" s="24"/>
      <c r="I9" s="24"/>
      <c r="J9" s="24"/>
      <c r="K9" s="24"/>
      <c r="L9" s="6">
        <v>259954</v>
      </c>
      <c r="M9" s="24">
        <v>259954</v>
      </c>
      <c r="N9" s="24"/>
      <c r="O9" s="24"/>
      <c r="P9" s="24"/>
      <c r="Q9" s="24"/>
      <c r="R9" s="24"/>
      <c r="S9" s="6"/>
      <c r="T9" s="24"/>
      <c r="U9" s="24"/>
      <c r="V9" s="24"/>
    </row>
    <row r="10" ht="22.8" customHeight="1" spans="1:22">
      <c r="A10" s="26" t="s">
        <v>170</v>
      </c>
      <c r="B10" s="26" t="s">
        <v>184</v>
      </c>
      <c r="C10" s="26" t="s">
        <v>181</v>
      </c>
      <c r="D10" s="22" t="s">
        <v>239</v>
      </c>
      <c r="E10" s="5" t="s">
        <v>242</v>
      </c>
      <c r="F10" s="6">
        <v>8631</v>
      </c>
      <c r="G10" s="24"/>
      <c r="H10" s="24"/>
      <c r="I10" s="24"/>
      <c r="J10" s="24"/>
      <c r="K10" s="24"/>
      <c r="L10" s="6">
        <v>8631</v>
      </c>
      <c r="M10" s="24"/>
      <c r="N10" s="24"/>
      <c r="O10" s="24"/>
      <c r="P10" s="24"/>
      <c r="Q10" s="24">
        <v>8631</v>
      </c>
      <c r="R10" s="24"/>
      <c r="S10" s="6"/>
      <c r="T10" s="24"/>
      <c r="U10" s="24"/>
      <c r="V10" s="24"/>
    </row>
    <row r="11" ht="22.8" customHeight="1" spans="1:22">
      <c r="A11" s="26" t="s">
        <v>170</v>
      </c>
      <c r="B11" s="26" t="s">
        <v>184</v>
      </c>
      <c r="C11" s="26" t="s">
        <v>189</v>
      </c>
      <c r="D11" s="22" t="s">
        <v>239</v>
      </c>
      <c r="E11" s="5" t="s">
        <v>243</v>
      </c>
      <c r="F11" s="6">
        <v>11834</v>
      </c>
      <c r="G11" s="24"/>
      <c r="H11" s="24"/>
      <c r="I11" s="24"/>
      <c r="J11" s="24"/>
      <c r="K11" s="24"/>
      <c r="L11" s="6">
        <v>11834</v>
      </c>
      <c r="M11" s="24"/>
      <c r="N11" s="24"/>
      <c r="O11" s="24"/>
      <c r="P11" s="24"/>
      <c r="Q11" s="24">
        <v>11834</v>
      </c>
      <c r="R11" s="24"/>
      <c r="S11" s="6"/>
      <c r="T11" s="24"/>
      <c r="U11" s="24"/>
      <c r="V11" s="24"/>
    </row>
    <row r="12" ht="22.8" customHeight="1" spans="1:22">
      <c r="A12" s="26" t="s">
        <v>192</v>
      </c>
      <c r="B12" s="26" t="s">
        <v>195</v>
      </c>
      <c r="C12" s="26" t="s">
        <v>189</v>
      </c>
      <c r="D12" s="22" t="s">
        <v>239</v>
      </c>
      <c r="E12" s="5" t="s">
        <v>244</v>
      </c>
      <c r="F12" s="6">
        <v>107163</v>
      </c>
      <c r="G12" s="24"/>
      <c r="H12" s="24"/>
      <c r="I12" s="24"/>
      <c r="J12" s="24"/>
      <c r="K12" s="24"/>
      <c r="L12" s="6">
        <v>107163</v>
      </c>
      <c r="M12" s="24"/>
      <c r="N12" s="24"/>
      <c r="O12" s="24">
        <v>107163</v>
      </c>
      <c r="P12" s="24"/>
      <c r="Q12" s="24"/>
      <c r="R12" s="24"/>
      <c r="S12" s="6"/>
      <c r="T12" s="24"/>
      <c r="U12" s="24"/>
      <c r="V12" s="24"/>
    </row>
    <row r="13" ht="22.8" customHeight="1" spans="1:22">
      <c r="A13" s="26" t="s">
        <v>192</v>
      </c>
      <c r="B13" s="26" t="s">
        <v>195</v>
      </c>
      <c r="C13" s="26" t="s">
        <v>200</v>
      </c>
      <c r="D13" s="22" t="s">
        <v>239</v>
      </c>
      <c r="E13" s="5" t="s">
        <v>245</v>
      </c>
      <c r="F13" s="6">
        <v>36960</v>
      </c>
      <c r="G13" s="24"/>
      <c r="H13" s="24"/>
      <c r="I13" s="24"/>
      <c r="J13" s="24"/>
      <c r="K13" s="24"/>
      <c r="L13" s="6">
        <v>36960</v>
      </c>
      <c r="M13" s="24"/>
      <c r="N13" s="24"/>
      <c r="O13" s="24"/>
      <c r="P13" s="24">
        <v>36960</v>
      </c>
      <c r="Q13" s="24"/>
      <c r="R13" s="24"/>
      <c r="S13" s="6"/>
      <c r="T13" s="24"/>
      <c r="U13" s="24"/>
      <c r="V13" s="24"/>
    </row>
    <row r="14" ht="22.8" customHeight="1" spans="1:22">
      <c r="A14" s="26" t="s">
        <v>192</v>
      </c>
      <c r="B14" s="26" t="s">
        <v>195</v>
      </c>
      <c r="C14" s="26" t="s">
        <v>203</v>
      </c>
      <c r="D14" s="22" t="s">
        <v>239</v>
      </c>
      <c r="E14" s="5" t="s">
        <v>246</v>
      </c>
      <c r="F14" s="6">
        <v>1710</v>
      </c>
      <c r="G14" s="24"/>
      <c r="H14" s="24"/>
      <c r="I14" s="24"/>
      <c r="J14" s="24"/>
      <c r="K14" s="24"/>
      <c r="L14" s="6">
        <v>1710</v>
      </c>
      <c r="M14" s="24"/>
      <c r="N14" s="24"/>
      <c r="O14" s="24"/>
      <c r="P14" s="24"/>
      <c r="Q14" s="24">
        <v>1710</v>
      </c>
      <c r="R14" s="24"/>
      <c r="S14" s="6"/>
      <c r="T14" s="24"/>
      <c r="U14" s="24"/>
      <c r="V14" s="24"/>
    </row>
    <row r="15" ht="22.8" customHeight="1" spans="1:22">
      <c r="A15" s="26" t="s">
        <v>206</v>
      </c>
      <c r="B15" s="26" t="s">
        <v>189</v>
      </c>
      <c r="C15" s="26" t="s">
        <v>211</v>
      </c>
      <c r="D15" s="22" t="s">
        <v>239</v>
      </c>
      <c r="E15" s="5" t="s">
        <v>247</v>
      </c>
      <c r="F15" s="6">
        <v>1767170</v>
      </c>
      <c r="G15" s="24">
        <v>1767170</v>
      </c>
      <c r="H15" s="24">
        <v>808872</v>
      </c>
      <c r="I15" s="24">
        <v>422808</v>
      </c>
      <c r="J15" s="24">
        <v>535490</v>
      </c>
      <c r="K15" s="24"/>
      <c r="L15" s="6"/>
      <c r="M15" s="24"/>
      <c r="N15" s="24"/>
      <c r="O15" s="24"/>
      <c r="P15" s="24"/>
      <c r="Q15" s="24"/>
      <c r="R15" s="24"/>
      <c r="S15" s="6"/>
      <c r="T15" s="24"/>
      <c r="U15" s="24"/>
      <c r="V15" s="24"/>
    </row>
    <row r="16" ht="22.8" customHeight="1" spans="1:22">
      <c r="A16" s="26" t="s">
        <v>214</v>
      </c>
      <c r="B16" s="26" t="s">
        <v>189</v>
      </c>
      <c r="C16" s="26" t="s">
        <v>181</v>
      </c>
      <c r="D16" s="22" t="s">
        <v>239</v>
      </c>
      <c r="E16" s="5" t="s">
        <v>248</v>
      </c>
      <c r="F16" s="6">
        <v>215171</v>
      </c>
      <c r="G16" s="24"/>
      <c r="H16" s="24"/>
      <c r="I16" s="24"/>
      <c r="J16" s="24"/>
      <c r="K16" s="24"/>
      <c r="L16" s="6"/>
      <c r="M16" s="24"/>
      <c r="N16" s="24"/>
      <c r="O16" s="24"/>
      <c r="P16" s="24"/>
      <c r="Q16" s="24"/>
      <c r="R16" s="24">
        <v>215171</v>
      </c>
      <c r="S16" s="6"/>
      <c r="T16" s="24"/>
      <c r="U16" s="24"/>
      <c r="V16" s="24"/>
    </row>
    <row r="17" ht="16.35" customHeight="1" spans="1:6">
      <c r="A17" s="7"/>
      <c r="B17" s="7"/>
      <c r="C17" s="7"/>
      <c r="D17" s="7"/>
      <c r="E17" s="7"/>
      <c r="F1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1" sqref="A11:E11"/>
    </sheetView>
  </sheetViews>
  <sheetFormatPr defaultColWidth="9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20" t="s">
        <v>372</v>
      </c>
    </row>
    <row r="2" ht="46.5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222</v>
      </c>
      <c r="E4" s="4" t="s">
        <v>223</v>
      </c>
      <c r="F4" s="4" t="s">
        <v>373</v>
      </c>
      <c r="G4" s="4" t="s">
        <v>374</v>
      </c>
      <c r="H4" s="4" t="s">
        <v>375</v>
      </c>
      <c r="I4" s="4" t="s">
        <v>376</v>
      </c>
      <c r="J4" s="4" t="s">
        <v>377</v>
      </c>
      <c r="K4" s="4" t="s">
        <v>378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7"/>
      <c r="B6" s="17"/>
      <c r="C6" s="17"/>
      <c r="D6" s="17"/>
      <c r="E6" s="17" t="s">
        <v>136</v>
      </c>
      <c r="F6" s="16">
        <v>9090</v>
      </c>
      <c r="G6" s="16">
        <v>9090</v>
      </c>
      <c r="H6" s="16"/>
      <c r="I6" s="16"/>
      <c r="J6" s="16"/>
      <c r="K6" s="16"/>
    </row>
    <row r="7" ht="22.8" customHeight="1" spans="1:11">
      <c r="A7" s="17"/>
      <c r="B7" s="17"/>
      <c r="C7" s="17"/>
      <c r="D7" s="15" t="s">
        <v>154</v>
      </c>
      <c r="E7" s="15" t="s">
        <v>4</v>
      </c>
      <c r="F7" s="16">
        <v>9090</v>
      </c>
      <c r="G7" s="16">
        <v>9090</v>
      </c>
      <c r="H7" s="16"/>
      <c r="I7" s="16"/>
      <c r="J7" s="16"/>
      <c r="K7" s="16"/>
    </row>
    <row r="8" ht="22.8" customHeight="1" spans="1:11">
      <c r="A8" s="17"/>
      <c r="B8" s="17"/>
      <c r="C8" s="17"/>
      <c r="D8" s="23" t="s">
        <v>155</v>
      </c>
      <c r="E8" s="23" t="s">
        <v>156</v>
      </c>
      <c r="F8" s="16">
        <v>9090</v>
      </c>
      <c r="G8" s="16">
        <v>9090</v>
      </c>
      <c r="H8" s="16"/>
      <c r="I8" s="16"/>
      <c r="J8" s="16"/>
      <c r="K8" s="16"/>
    </row>
    <row r="9" ht="22.8" customHeight="1" spans="1:11">
      <c r="A9" s="26" t="s">
        <v>170</v>
      </c>
      <c r="B9" s="26" t="s">
        <v>178</v>
      </c>
      <c r="C9" s="26" t="s">
        <v>181</v>
      </c>
      <c r="D9" s="22" t="s">
        <v>239</v>
      </c>
      <c r="E9" s="5" t="s">
        <v>241</v>
      </c>
      <c r="F9" s="6">
        <v>8280</v>
      </c>
      <c r="G9" s="24">
        <v>8280</v>
      </c>
      <c r="H9" s="24"/>
      <c r="I9" s="24"/>
      <c r="J9" s="24"/>
      <c r="K9" s="24"/>
    </row>
    <row r="10" ht="22.8" customHeight="1" spans="1:11">
      <c r="A10" s="26" t="s">
        <v>192</v>
      </c>
      <c r="B10" s="26" t="s">
        <v>195</v>
      </c>
      <c r="C10" s="26" t="s">
        <v>203</v>
      </c>
      <c r="D10" s="22" t="s">
        <v>239</v>
      </c>
      <c r="E10" s="5" t="s">
        <v>246</v>
      </c>
      <c r="F10" s="6">
        <v>810</v>
      </c>
      <c r="G10" s="24">
        <v>810</v>
      </c>
      <c r="H10" s="24"/>
      <c r="I10" s="24"/>
      <c r="J10" s="24"/>
      <c r="K10" s="24"/>
    </row>
    <row r="11" ht="16.35" customHeight="1" spans="1:5">
      <c r="A11" s="7"/>
      <c r="B11" s="7"/>
      <c r="C11" s="7"/>
      <c r="D11" s="7"/>
      <c r="E11" s="7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1" sqref="A11:E11"/>
    </sheetView>
  </sheetViews>
  <sheetFormatPr defaultColWidth="9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6" width="7.775" customWidth="1"/>
    <col min="7" max="18" width="7.69166666666667" customWidth="1"/>
    <col min="19" max="19" width="9.76666666666667" customWidth="1"/>
  </cols>
  <sheetData>
    <row r="1" ht="16.35" customHeight="1" spans="1:18">
      <c r="A1" s="1"/>
      <c r="Q1" s="20" t="s">
        <v>379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222</v>
      </c>
      <c r="E4" s="4" t="s">
        <v>223</v>
      </c>
      <c r="F4" s="4" t="s">
        <v>373</v>
      </c>
      <c r="G4" s="4" t="s">
        <v>380</v>
      </c>
      <c r="H4" s="4" t="s">
        <v>381</v>
      </c>
      <c r="I4" s="4" t="s">
        <v>382</v>
      </c>
      <c r="J4" s="4" t="s">
        <v>383</v>
      </c>
      <c r="K4" s="4" t="s">
        <v>384</v>
      </c>
      <c r="L4" s="4" t="s">
        <v>385</v>
      </c>
      <c r="M4" s="4" t="s">
        <v>386</v>
      </c>
      <c r="N4" s="4" t="s">
        <v>375</v>
      </c>
      <c r="O4" s="4" t="s">
        <v>387</v>
      </c>
      <c r="P4" s="4" t="s">
        <v>388</v>
      </c>
      <c r="Q4" s="4" t="s">
        <v>376</v>
      </c>
      <c r="R4" s="4" t="s">
        <v>378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7"/>
      <c r="B6" s="17"/>
      <c r="C6" s="17"/>
      <c r="D6" s="17"/>
      <c r="E6" s="17" t="s">
        <v>136</v>
      </c>
      <c r="F6" s="16">
        <v>9090</v>
      </c>
      <c r="G6" s="16"/>
      <c r="H6" s="16"/>
      <c r="I6" s="16"/>
      <c r="J6" s="16"/>
      <c r="K6" s="16">
        <v>8280</v>
      </c>
      <c r="L6" s="16"/>
      <c r="M6" s="16">
        <v>810</v>
      </c>
      <c r="N6" s="16"/>
      <c r="O6" s="16"/>
      <c r="P6" s="16"/>
      <c r="Q6" s="16"/>
      <c r="R6" s="16"/>
    </row>
    <row r="7" ht="22.8" customHeight="1" spans="1:18">
      <c r="A7" s="17"/>
      <c r="B7" s="17"/>
      <c r="C7" s="17"/>
      <c r="D7" s="15" t="s">
        <v>154</v>
      </c>
      <c r="E7" s="15" t="s">
        <v>4</v>
      </c>
      <c r="F7" s="16">
        <v>9090</v>
      </c>
      <c r="G7" s="16"/>
      <c r="H7" s="16"/>
      <c r="I7" s="16"/>
      <c r="J7" s="16"/>
      <c r="K7" s="16">
        <v>8280</v>
      </c>
      <c r="L7" s="16"/>
      <c r="M7" s="16">
        <v>810</v>
      </c>
      <c r="N7" s="16"/>
      <c r="O7" s="16"/>
      <c r="P7" s="16"/>
      <c r="Q7" s="16"/>
      <c r="R7" s="16"/>
    </row>
    <row r="8" ht="22.8" customHeight="1" spans="1:18">
      <c r="A8" s="17"/>
      <c r="B8" s="17"/>
      <c r="C8" s="17"/>
      <c r="D8" s="23" t="s">
        <v>155</v>
      </c>
      <c r="E8" s="23" t="s">
        <v>156</v>
      </c>
      <c r="F8" s="16">
        <v>9090</v>
      </c>
      <c r="G8" s="16"/>
      <c r="H8" s="16"/>
      <c r="I8" s="16"/>
      <c r="J8" s="16"/>
      <c r="K8" s="16">
        <v>8280</v>
      </c>
      <c r="L8" s="16"/>
      <c r="M8" s="16">
        <v>810</v>
      </c>
      <c r="N8" s="16"/>
      <c r="O8" s="16"/>
      <c r="P8" s="16"/>
      <c r="Q8" s="16"/>
      <c r="R8" s="16"/>
    </row>
    <row r="9" ht="22.8" customHeight="1" spans="1:18">
      <c r="A9" s="26" t="s">
        <v>170</v>
      </c>
      <c r="B9" s="26" t="s">
        <v>178</v>
      </c>
      <c r="C9" s="26" t="s">
        <v>181</v>
      </c>
      <c r="D9" s="22" t="s">
        <v>239</v>
      </c>
      <c r="E9" s="5" t="s">
        <v>241</v>
      </c>
      <c r="F9" s="6">
        <v>8280</v>
      </c>
      <c r="G9" s="24"/>
      <c r="H9" s="24"/>
      <c r="I9" s="24"/>
      <c r="J9" s="24"/>
      <c r="K9" s="24">
        <v>8280</v>
      </c>
      <c r="L9" s="24"/>
      <c r="M9" s="24"/>
      <c r="N9" s="24"/>
      <c r="O9" s="24"/>
      <c r="P9" s="24"/>
      <c r="Q9" s="24"/>
      <c r="R9" s="24"/>
    </row>
    <row r="10" ht="22.8" customHeight="1" spans="1:18">
      <c r="A10" s="26" t="s">
        <v>192</v>
      </c>
      <c r="B10" s="26" t="s">
        <v>195</v>
      </c>
      <c r="C10" s="26" t="s">
        <v>203</v>
      </c>
      <c r="D10" s="22" t="s">
        <v>239</v>
      </c>
      <c r="E10" s="5" t="s">
        <v>246</v>
      </c>
      <c r="F10" s="6">
        <v>810</v>
      </c>
      <c r="G10" s="24"/>
      <c r="H10" s="24"/>
      <c r="I10" s="24"/>
      <c r="J10" s="24"/>
      <c r="K10" s="24"/>
      <c r="L10" s="24"/>
      <c r="M10" s="24">
        <v>810</v>
      </c>
      <c r="N10" s="24"/>
      <c r="O10" s="24"/>
      <c r="P10" s="24"/>
      <c r="Q10" s="24"/>
      <c r="R10" s="24"/>
    </row>
    <row r="11" ht="16.35" customHeight="1" spans="1:5">
      <c r="A11" s="7"/>
      <c r="B11" s="7"/>
      <c r="C11" s="7"/>
      <c r="D11" s="7"/>
      <c r="E11" s="7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10" zoomScaleNormal="110" workbookViewId="0">
      <selection activeCell="F9" sqref="F9"/>
    </sheetView>
  </sheetViews>
  <sheetFormatPr defaultColWidth="9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9" width="9.40833333333333" customWidth="1"/>
    <col min="20" max="20" width="7.18333333333333" customWidth="1"/>
    <col min="21" max="21" width="9.76666666666667" customWidth="1"/>
  </cols>
  <sheetData>
    <row r="1" ht="16.35" customHeight="1" spans="1:20">
      <c r="A1" s="1"/>
      <c r="S1" s="20" t="s">
        <v>389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222</v>
      </c>
      <c r="E4" s="4" t="s">
        <v>223</v>
      </c>
      <c r="F4" s="4" t="s">
        <v>373</v>
      </c>
      <c r="G4" s="4" t="s">
        <v>226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229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390</v>
      </c>
      <c r="I5" s="4" t="s">
        <v>391</v>
      </c>
      <c r="J5" s="4" t="s">
        <v>392</v>
      </c>
      <c r="K5" s="4" t="s">
        <v>393</v>
      </c>
      <c r="L5" s="4" t="s">
        <v>394</v>
      </c>
      <c r="M5" s="4" t="s">
        <v>395</v>
      </c>
      <c r="N5" s="4" t="s">
        <v>396</v>
      </c>
      <c r="O5" s="4" t="s">
        <v>397</v>
      </c>
      <c r="P5" s="4" t="s">
        <v>398</v>
      </c>
      <c r="Q5" s="4" t="s">
        <v>399</v>
      </c>
      <c r="R5" s="4" t="s">
        <v>136</v>
      </c>
      <c r="S5" s="4" t="s">
        <v>332</v>
      </c>
      <c r="T5" s="4" t="s">
        <v>356</v>
      </c>
    </row>
    <row r="6" ht="22.8" customHeight="1" spans="1:20">
      <c r="A6" s="17"/>
      <c r="B6" s="17"/>
      <c r="C6" s="17"/>
      <c r="D6" s="17"/>
      <c r="E6" s="17" t="s">
        <v>136</v>
      </c>
      <c r="F6" s="30">
        <f>F7</f>
        <v>425736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>
        <f>R7</f>
        <v>425736</v>
      </c>
      <c r="S6" s="30">
        <f>S7</f>
        <v>425736</v>
      </c>
      <c r="T6" s="30"/>
    </row>
    <row r="7" ht="22.8" customHeight="1" spans="1:20">
      <c r="A7" s="17"/>
      <c r="B7" s="17"/>
      <c r="C7" s="17"/>
      <c r="D7" s="15" t="s">
        <v>154</v>
      </c>
      <c r="E7" s="15" t="s">
        <v>4</v>
      </c>
      <c r="F7" s="30">
        <f>F8</f>
        <v>425736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>
        <f>R8</f>
        <v>425736</v>
      </c>
      <c r="S7" s="30">
        <f>S8</f>
        <v>425736</v>
      </c>
      <c r="T7" s="30"/>
    </row>
    <row r="8" ht="22.8" customHeight="1" spans="1:20">
      <c r="A8" s="17"/>
      <c r="B8" s="17"/>
      <c r="C8" s="17"/>
      <c r="D8" s="23" t="s">
        <v>155</v>
      </c>
      <c r="E8" s="23" t="s">
        <v>156</v>
      </c>
      <c r="F8" s="30">
        <f>F9</f>
        <v>425736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f>R9</f>
        <v>425736</v>
      </c>
      <c r="S8" s="30">
        <f>S9</f>
        <v>425736</v>
      </c>
      <c r="T8" s="30"/>
    </row>
    <row r="9" ht="22.8" customHeight="1" spans="1:20">
      <c r="A9" s="26" t="s">
        <v>206</v>
      </c>
      <c r="B9" s="26" t="s">
        <v>189</v>
      </c>
      <c r="C9" s="26" t="s">
        <v>211</v>
      </c>
      <c r="D9" s="22" t="s">
        <v>239</v>
      </c>
      <c r="E9" s="5" t="s">
        <v>247</v>
      </c>
      <c r="F9" s="6">
        <v>425736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>
        <v>425736</v>
      </c>
      <c r="S9" s="24">
        <v>425736</v>
      </c>
      <c r="T9" s="30"/>
    </row>
    <row r="10" ht="22.8" customHeight="1" spans="1:6">
      <c r="A10" s="7"/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O1" workbookViewId="0">
      <selection activeCell="AG8" sqref="AG8"/>
    </sheetView>
  </sheetViews>
  <sheetFormatPr defaultColWidth="9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8" width="8.59166666666667" customWidth="1"/>
    <col min="9" max="11" width="7.18333333333333" customWidth="1"/>
    <col min="12" max="12" width="8.59166666666667" customWidth="1"/>
    <col min="13" max="15" width="7.18333333333333" customWidth="1"/>
    <col min="16" max="16" width="8.59166666666667" customWidth="1"/>
    <col min="17" max="21" width="7.18333333333333" customWidth="1"/>
    <col min="22" max="22" width="8.59166666666667" customWidth="1"/>
    <col min="23" max="27" width="7.18333333333333" customWidth="1"/>
    <col min="28" max="28" width="8.59166666666667" customWidth="1"/>
    <col min="29" max="29" width="7.18333333333333" customWidth="1"/>
    <col min="30" max="31" width="8.59166666666667" customWidth="1"/>
    <col min="32" max="32" width="7.18333333333333" customWidth="1"/>
    <col min="33" max="33" width="9.40833333333333" customWidth="1"/>
    <col min="34" max="34" width="9.76666666666667" customWidth="1"/>
  </cols>
  <sheetData>
    <row r="1" ht="13.8" customHeight="1" spans="1:33">
      <c r="A1" s="1"/>
      <c r="F1" s="1"/>
      <c r="AF1" s="20" t="s">
        <v>400</v>
      </c>
      <c r="AG1" s="20"/>
    </row>
    <row r="2" ht="43.95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19.8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9" t="s">
        <v>32</v>
      </c>
      <c r="AG3" s="9"/>
    </row>
    <row r="4" ht="25" customHeight="1" spans="1:33">
      <c r="A4" s="4" t="s">
        <v>158</v>
      </c>
      <c r="B4" s="4"/>
      <c r="C4" s="4"/>
      <c r="D4" s="4" t="s">
        <v>222</v>
      </c>
      <c r="E4" s="4" t="s">
        <v>223</v>
      </c>
      <c r="F4" s="4" t="s">
        <v>401</v>
      </c>
      <c r="G4" s="4" t="s">
        <v>402</v>
      </c>
      <c r="H4" s="4" t="s">
        <v>403</v>
      </c>
      <c r="I4" s="4" t="s">
        <v>404</v>
      </c>
      <c r="J4" s="4" t="s">
        <v>405</v>
      </c>
      <c r="K4" s="4" t="s">
        <v>406</v>
      </c>
      <c r="L4" s="4" t="s">
        <v>407</v>
      </c>
      <c r="M4" s="4" t="s">
        <v>408</v>
      </c>
      <c r="N4" s="4" t="s">
        <v>409</v>
      </c>
      <c r="O4" s="4" t="s">
        <v>410</v>
      </c>
      <c r="P4" s="4" t="s">
        <v>411</v>
      </c>
      <c r="Q4" s="4" t="s">
        <v>396</v>
      </c>
      <c r="R4" s="4" t="s">
        <v>398</v>
      </c>
      <c r="S4" s="4" t="s">
        <v>412</v>
      </c>
      <c r="T4" s="4" t="s">
        <v>391</v>
      </c>
      <c r="U4" s="4" t="s">
        <v>392</v>
      </c>
      <c r="V4" s="4" t="s">
        <v>395</v>
      </c>
      <c r="W4" s="4" t="s">
        <v>413</v>
      </c>
      <c r="X4" s="4" t="s">
        <v>414</v>
      </c>
      <c r="Y4" s="4" t="s">
        <v>415</v>
      </c>
      <c r="Z4" s="4" t="s">
        <v>416</v>
      </c>
      <c r="AA4" s="4" t="s">
        <v>394</v>
      </c>
      <c r="AB4" s="4" t="s">
        <v>417</v>
      </c>
      <c r="AC4" s="4" t="s">
        <v>418</v>
      </c>
      <c r="AD4" s="4" t="s">
        <v>397</v>
      </c>
      <c r="AE4" s="4" t="s">
        <v>419</v>
      </c>
      <c r="AF4" s="4" t="s">
        <v>420</v>
      </c>
      <c r="AG4" s="4" t="s">
        <v>399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9"/>
      <c r="C6" s="29"/>
      <c r="D6" s="5"/>
      <c r="E6" s="5" t="s">
        <v>136</v>
      </c>
      <c r="F6" s="30">
        <f>F7</f>
        <v>425736</v>
      </c>
      <c r="G6" s="30">
        <v>84300</v>
      </c>
      <c r="H6" s="30">
        <v>10000</v>
      </c>
      <c r="I6" s="30"/>
      <c r="J6" s="30"/>
      <c r="K6" s="30"/>
      <c r="L6" s="30">
        <v>25000</v>
      </c>
      <c r="M6" s="30"/>
      <c r="N6" s="30"/>
      <c r="O6" s="30"/>
      <c r="P6" s="30">
        <v>40000</v>
      </c>
      <c r="Q6" s="30"/>
      <c r="R6" s="30"/>
      <c r="S6" s="30"/>
      <c r="T6" s="30"/>
      <c r="U6" s="30"/>
      <c r="V6" s="30">
        <v>12000</v>
      </c>
      <c r="W6" s="30"/>
      <c r="X6" s="30"/>
      <c r="Y6" s="30"/>
      <c r="Z6" s="30"/>
      <c r="AA6" s="30"/>
      <c r="AB6" s="30">
        <v>21496</v>
      </c>
      <c r="AC6" s="30"/>
      <c r="AD6" s="30">
        <v>31700</v>
      </c>
      <c r="AE6" s="30">
        <v>81240</v>
      </c>
      <c r="AF6" s="30"/>
      <c r="AG6" s="30">
        <f>AG7</f>
        <v>120000</v>
      </c>
    </row>
    <row r="7" ht="22.8" customHeight="1" spans="1:33">
      <c r="A7" s="17"/>
      <c r="B7" s="17"/>
      <c r="C7" s="17"/>
      <c r="D7" s="15" t="s">
        <v>154</v>
      </c>
      <c r="E7" s="15" t="s">
        <v>4</v>
      </c>
      <c r="F7" s="30">
        <f>F8</f>
        <v>425736</v>
      </c>
      <c r="G7" s="30">
        <v>84300</v>
      </c>
      <c r="H7" s="30">
        <v>10000</v>
      </c>
      <c r="I7" s="30"/>
      <c r="J7" s="30"/>
      <c r="K7" s="30"/>
      <c r="L7" s="30">
        <v>25000</v>
      </c>
      <c r="M7" s="30"/>
      <c r="N7" s="30"/>
      <c r="O7" s="30"/>
      <c r="P7" s="30">
        <v>40000</v>
      </c>
      <c r="Q7" s="30"/>
      <c r="R7" s="30"/>
      <c r="S7" s="30"/>
      <c r="T7" s="30"/>
      <c r="U7" s="30"/>
      <c r="V7" s="30">
        <v>12000</v>
      </c>
      <c r="W7" s="30"/>
      <c r="X7" s="30"/>
      <c r="Y7" s="30"/>
      <c r="Z7" s="30"/>
      <c r="AA7" s="30"/>
      <c r="AB7" s="30">
        <v>21496</v>
      </c>
      <c r="AC7" s="30"/>
      <c r="AD7" s="30">
        <v>31700</v>
      </c>
      <c r="AE7" s="30">
        <v>81240</v>
      </c>
      <c r="AF7" s="30"/>
      <c r="AG7" s="30">
        <f>AG9</f>
        <v>120000</v>
      </c>
    </row>
    <row r="8" ht="22.8" customHeight="1" spans="1:33">
      <c r="A8" s="17"/>
      <c r="B8" s="17"/>
      <c r="C8" s="17"/>
      <c r="D8" s="23" t="s">
        <v>155</v>
      </c>
      <c r="E8" s="23" t="s">
        <v>156</v>
      </c>
      <c r="F8" s="30">
        <f>F9</f>
        <v>425736</v>
      </c>
      <c r="G8" s="30">
        <v>84300</v>
      </c>
      <c r="H8" s="30">
        <v>10000</v>
      </c>
      <c r="I8" s="30"/>
      <c r="J8" s="30"/>
      <c r="K8" s="30"/>
      <c r="L8" s="30">
        <v>25000</v>
      </c>
      <c r="M8" s="30"/>
      <c r="N8" s="30"/>
      <c r="O8" s="30"/>
      <c r="P8" s="30">
        <v>40000</v>
      </c>
      <c r="Q8" s="30"/>
      <c r="R8" s="30"/>
      <c r="S8" s="30"/>
      <c r="T8" s="30"/>
      <c r="U8" s="30"/>
      <c r="V8" s="30">
        <v>12000</v>
      </c>
      <c r="W8" s="30"/>
      <c r="X8" s="30"/>
      <c r="Y8" s="30"/>
      <c r="Z8" s="30"/>
      <c r="AA8" s="30"/>
      <c r="AB8" s="30">
        <v>21496</v>
      </c>
      <c r="AC8" s="30"/>
      <c r="AD8" s="30">
        <v>31700</v>
      </c>
      <c r="AE8" s="30">
        <v>81240</v>
      </c>
      <c r="AF8" s="30"/>
      <c r="AG8" s="30">
        <f>AG9</f>
        <v>120000</v>
      </c>
    </row>
    <row r="9" ht="22.8" customHeight="1" spans="1:33">
      <c r="A9" s="26" t="s">
        <v>206</v>
      </c>
      <c r="B9" s="26" t="s">
        <v>189</v>
      </c>
      <c r="C9" s="26" t="s">
        <v>211</v>
      </c>
      <c r="D9" s="22" t="s">
        <v>239</v>
      </c>
      <c r="E9" s="5" t="s">
        <v>247</v>
      </c>
      <c r="F9" s="24">
        <v>425736</v>
      </c>
      <c r="G9" s="24">
        <v>84300</v>
      </c>
      <c r="H9" s="24">
        <v>10000</v>
      </c>
      <c r="I9" s="24"/>
      <c r="J9" s="24"/>
      <c r="K9" s="24"/>
      <c r="L9" s="24">
        <v>25000</v>
      </c>
      <c r="M9" s="24"/>
      <c r="N9" s="24"/>
      <c r="O9" s="24"/>
      <c r="P9" s="24">
        <v>40000</v>
      </c>
      <c r="Q9" s="24"/>
      <c r="R9" s="24"/>
      <c r="S9" s="24"/>
      <c r="T9" s="24"/>
      <c r="U9" s="24"/>
      <c r="V9" s="24">
        <v>12000</v>
      </c>
      <c r="W9" s="24"/>
      <c r="X9" s="24"/>
      <c r="Y9" s="24"/>
      <c r="Z9" s="24"/>
      <c r="AA9" s="24"/>
      <c r="AB9" s="24">
        <v>21496</v>
      </c>
      <c r="AC9" s="24"/>
      <c r="AD9" s="24">
        <v>31700</v>
      </c>
      <c r="AE9" s="24">
        <v>81240</v>
      </c>
      <c r="AF9" s="24"/>
      <c r="AG9" s="24">
        <v>120000</v>
      </c>
    </row>
    <row r="10" ht="16.35" customHeight="1" spans="1:5">
      <c r="A10" s="7"/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8" sqref="G8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20" t="s">
        <v>421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3.25" customHeight="1" spans="1:8">
      <c r="A4" s="4" t="s">
        <v>422</v>
      </c>
      <c r="B4" s="4" t="s">
        <v>423</v>
      </c>
      <c r="C4" s="4" t="s">
        <v>424</v>
      </c>
      <c r="D4" s="4" t="s">
        <v>425</v>
      </c>
      <c r="E4" s="4" t="s">
        <v>426</v>
      </c>
      <c r="F4" s="4"/>
      <c r="G4" s="4"/>
      <c r="H4" s="4" t="s">
        <v>427</v>
      </c>
    </row>
    <row r="5" ht="25.85" customHeight="1" spans="1:8">
      <c r="A5" s="4"/>
      <c r="B5" s="4"/>
      <c r="C5" s="4"/>
      <c r="D5" s="4"/>
      <c r="E5" s="4" t="s">
        <v>138</v>
      </c>
      <c r="F5" s="4" t="s">
        <v>428</v>
      </c>
      <c r="G5" s="4" t="s">
        <v>429</v>
      </c>
      <c r="H5" s="4"/>
    </row>
    <row r="6" ht="22.8" customHeight="1" spans="1:8">
      <c r="A6" s="17"/>
      <c r="B6" s="17" t="s">
        <v>136</v>
      </c>
      <c r="C6" s="16">
        <v>43700</v>
      </c>
      <c r="D6" s="16"/>
      <c r="E6" s="16">
        <v>31700</v>
      </c>
      <c r="F6" s="16"/>
      <c r="G6" s="16">
        <v>31700</v>
      </c>
      <c r="H6" s="16">
        <v>12000</v>
      </c>
    </row>
    <row r="7" ht="22.8" customHeight="1" spans="1:8">
      <c r="A7" s="15" t="s">
        <v>154</v>
      </c>
      <c r="B7" s="15" t="s">
        <v>4</v>
      </c>
      <c r="C7" s="16">
        <v>43700</v>
      </c>
      <c r="D7" s="16"/>
      <c r="E7" s="16">
        <v>31700</v>
      </c>
      <c r="F7" s="16"/>
      <c r="G7" s="16">
        <v>31700</v>
      </c>
      <c r="H7" s="16">
        <v>12000</v>
      </c>
    </row>
    <row r="8" ht="22.8" customHeight="1" spans="1:8">
      <c r="A8" s="22" t="s">
        <v>155</v>
      </c>
      <c r="B8" s="22" t="s">
        <v>156</v>
      </c>
      <c r="C8" s="24">
        <v>43700</v>
      </c>
      <c r="D8" s="24"/>
      <c r="E8" s="6">
        <v>31700</v>
      </c>
      <c r="F8" s="24"/>
      <c r="G8" s="24">
        <v>31700</v>
      </c>
      <c r="H8" s="24">
        <v>12000</v>
      </c>
    </row>
    <row r="9" ht="16.35" customHeight="1" spans="1:3">
      <c r="A9" s="7"/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20" t="s">
        <v>430</v>
      </c>
      <c r="H1" s="20"/>
    </row>
    <row r="2" ht="38.8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431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7.6" customHeight="1" spans="1:8">
      <c r="A6" s="4"/>
      <c r="B6" s="4"/>
      <c r="C6" s="4"/>
      <c r="D6" s="4"/>
      <c r="E6" s="4" t="s">
        <v>251</v>
      </c>
      <c r="F6" s="4" t="s">
        <v>233</v>
      </c>
      <c r="G6" s="4"/>
      <c r="H6" s="4"/>
    </row>
    <row r="7" ht="22.8" customHeight="1" spans="1:8">
      <c r="A7" s="17"/>
      <c r="B7" s="18" t="s">
        <v>136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3"/>
      <c r="B9" s="23"/>
      <c r="C9" s="16"/>
      <c r="D9" s="16"/>
      <c r="E9" s="16"/>
      <c r="F9" s="16"/>
      <c r="G9" s="16"/>
      <c r="H9" s="16"/>
    </row>
    <row r="10" ht="22.8" customHeight="1" spans="1:8">
      <c r="A10" s="23"/>
      <c r="B10" s="23"/>
      <c r="C10" s="16"/>
      <c r="D10" s="16"/>
      <c r="E10" s="16"/>
      <c r="F10" s="16"/>
      <c r="G10" s="16"/>
      <c r="H10" s="16"/>
    </row>
    <row r="11" ht="22.8" customHeight="1" spans="1:8">
      <c r="A11" s="23"/>
      <c r="B11" s="23"/>
      <c r="C11" s="16"/>
      <c r="D11" s="16"/>
      <c r="E11" s="16"/>
      <c r="F11" s="16"/>
      <c r="G11" s="16"/>
      <c r="H11" s="16"/>
    </row>
    <row r="12" ht="22.8" customHeight="1" spans="1:8">
      <c r="A12" s="22"/>
      <c r="B12" s="22"/>
      <c r="C12" s="6"/>
      <c r="D12" s="6"/>
      <c r="E12" s="24"/>
      <c r="F12" s="24"/>
      <c r="G12" s="24"/>
      <c r="H12" s="24"/>
    </row>
    <row r="13" ht="16.35" customHeight="1" spans="1:3">
      <c r="A13" s="7" t="s">
        <v>432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0" t="s">
        <v>433</v>
      </c>
      <c r="T1" s="20"/>
    </row>
    <row r="2" ht="47.4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222</v>
      </c>
      <c r="E4" s="4" t="s">
        <v>223</v>
      </c>
      <c r="F4" s="4" t="s">
        <v>224</v>
      </c>
      <c r="G4" s="4" t="s">
        <v>225</v>
      </c>
      <c r="H4" s="4" t="s">
        <v>226</v>
      </c>
      <c r="I4" s="4" t="s">
        <v>227</v>
      </c>
      <c r="J4" s="4" t="s">
        <v>228</v>
      </c>
      <c r="K4" s="4" t="s">
        <v>229</v>
      </c>
      <c r="L4" s="4" t="s">
        <v>230</v>
      </c>
      <c r="M4" s="4" t="s">
        <v>231</v>
      </c>
      <c r="N4" s="4" t="s">
        <v>232</v>
      </c>
      <c r="O4" s="4" t="s">
        <v>233</v>
      </c>
      <c r="P4" s="4" t="s">
        <v>234</v>
      </c>
      <c r="Q4" s="4" t="s">
        <v>235</v>
      </c>
      <c r="R4" s="4" t="s">
        <v>236</v>
      </c>
      <c r="S4" s="4" t="s">
        <v>237</v>
      </c>
      <c r="T4" s="4" t="s">
        <v>238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5"/>
      <c r="B8" s="25"/>
      <c r="C8" s="25"/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16.35" customHeight="1" spans="1:6">
      <c r="A10" s="7" t="s">
        <v>432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51" t="s">
        <v>6</v>
      </c>
      <c r="C3" s="51"/>
    </row>
    <row r="4" ht="32.55" customHeight="1" spans="2:3">
      <c r="B4" s="52">
        <v>1</v>
      </c>
      <c r="C4" s="53" t="s">
        <v>7</v>
      </c>
    </row>
    <row r="5" ht="32.55" customHeight="1" spans="2:3">
      <c r="B5" s="52">
        <v>2</v>
      </c>
      <c r="C5" s="54" t="s">
        <v>8</v>
      </c>
    </row>
    <row r="6" ht="32.55" customHeight="1" spans="2:3">
      <c r="B6" s="52">
        <v>3</v>
      </c>
      <c r="C6" s="53" t="s">
        <v>9</v>
      </c>
    </row>
    <row r="7" ht="32.55" customHeight="1" spans="2:3">
      <c r="B7" s="52">
        <v>4</v>
      </c>
      <c r="C7" s="53" t="s">
        <v>10</v>
      </c>
    </row>
    <row r="8" ht="32.55" customHeight="1" spans="2:3">
      <c r="B8" s="52">
        <v>5</v>
      </c>
      <c r="C8" s="53" t="s">
        <v>11</v>
      </c>
    </row>
    <row r="9" ht="32.55" customHeight="1" spans="2:3">
      <c r="B9" s="52">
        <v>6</v>
      </c>
      <c r="C9" s="53" t="s">
        <v>12</v>
      </c>
    </row>
    <row r="10" ht="32.55" customHeight="1" spans="2:3">
      <c r="B10" s="52">
        <v>7</v>
      </c>
      <c r="C10" s="53" t="s">
        <v>13</v>
      </c>
    </row>
    <row r="11" ht="32.55" customHeight="1" spans="2:3">
      <c r="B11" s="52">
        <v>8</v>
      </c>
      <c r="C11" s="53" t="s">
        <v>14</v>
      </c>
    </row>
    <row r="12" ht="32.55" customHeight="1" spans="2:3">
      <c r="B12" s="52">
        <v>9</v>
      </c>
      <c r="C12" s="53" t="s">
        <v>15</v>
      </c>
    </row>
    <row r="13" ht="32.55" customHeight="1" spans="2:3">
      <c r="B13" s="52">
        <v>10</v>
      </c>
      <c r="C13" s="53" t="s">
        <v>16</v>
      </c>
    </row>
    <row r="14" ht="32.55" customHeight="1" spans="2:3">
      <c r="B14" s="52">
        <v>11</v>
      </c>
      <c r="C14" s="53" t="s">
        <v>17</v>
      </c>
    </row>
    <row r="15" ht="32.55" customHeight="1" spans="2:3">
      <c r="B15" s="52">
        <v>12</v>
      </c>
      <c r="C15" s="53" t="s">
        <v>18</v>
      </c>
    </row>
    <row r="16" ht="32.55" customHeight="1" spans="2:3">
      <c r="B16" s="52">
        <v>13</v>
      </c>
      <c r="C16" s="53" t="s">
        <v>19</v>
      </c>
    </row>
    <row r="17" ht="32.55" customHeight="1" spans="2:3">
      <c r="B17" s="52">
        <v>14</v>
      </c>
      <c r="C17" s="53" t="s">
        <v>20</v>
      </c>
    </row>
    <row r="18" ht="32.55" customHeight="1" spans="2:3">
      <c r="B18" s="52">
        <v>15</v>
      </c>
      <c r="C18" s="53" t="s">
        <v>21</v>
      </c>
    </row>
    <row r="19" ht="32.55" customHeight="1" spans="2:3">
      <c r="B19" s="52">
        <v>16</v>
      </c>
      <c r="C19" s="53" t="s">
        <v>22</v>
      </c>
    </row>
    <row r="20" ht="32.55" customHeight="1" spans="2:3">
      <c r="B20" s="52">
        <v>17</v>
      </c>
      <c r="C20" s="53" t="s">
        <v>23</v>
      </c>
    </row>
    <row r="21" ht="32.55" customHeight="1" spans="2:3">
      <c r="B21" s="52">
        <v>18</v>
      </c>
      <c r="C21" s="53" t="s">
        <v>24</v>
      </c>
    </row>
    <row r="22" ht="32.55" customHeight="1" spans="2:3">
      <c r="B22" s="52">
        <v>19</v>
      </c>
      <c r="C22" s="53" t="s">
        <v>25</v>
      </c>
    </row>
    <row r="23" ht="32.55" customHeight="1" spans="2:3">
      <c r="B23" s="52">
        <v>20</v>
      </c>
      <c r="C23" s="53" t="s">
        <v>26</v>
      </c>
    </row>
    <row r="24" ht="32.55" customHeight="1" spans="2:3">
      <c r="B24" s="52">
        <v>21</v>
      </c>
      <c r="C24" s="53" t="s">
        <v>27</v>
      </c>
    </row>
    <row r="25" ht="32.55" customHeight="1" spans="2:3">
      <c r="B25" s="52">
        <v>22</v>
      </c>
      <c r="C25" s="53" t="s">
        <v>28</v>
      </c>
    </row>
    <row r="26" ht="32.5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G10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0" t="s">
        <v>434</v>
      </c>
      <c r="T1" s="20"/>
    </row>
    <row r="2" ht="47.4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222</v>
      </c>
      <c r="E4" s="4" t="s">
        <v>223</v>
      </c>
      <c r="F4" s="4" t="s">
        <v>250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251</v>
      </c>
      <c r="I5" s="4" t="s">
        <v>252</v>
      </c>
      <c r="J5" s="4" t="s">
        <v>233</v>
      </c>
      <c r="K5" s="4" t="s">
        <v>136</v>
      </c>
      <c r="L5" s="4" t="s">
        <v>254</v>
      </c>
      <c r="M5" s="4" t="s">
        <v>255</v>
      </c>
      <c r="N5" s="4" t="s">
        <v>235</v>
      </c>
      <c r="O5" s="4" t="s">
        <v>256</v>
      </c>
      <c r="P5" s="4" t="s">
        <v>257</v>
      </c>
      <c r="Q5" s="4" t="s">
        <v>258</v>
      </c>
      <c r="R5" s="4" t="s">
        <v>231</v>
      </c>
      <c r="S5" s="4" t="s">
        <v>234</v>
      </c>
      <c r="T5" s="4" t="s">
        <v>238</v>
      </c>
    </row>
    <row r="6" ht="22.8" customHeight="1" spans="1:20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5"/>
      <c r="B8" s="25"/>
      <c r="C8" s="25"/>
      <c r="D8" s="23"/>
      <c r="E8" s="2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6"/>
      <c r="B9" s="26"/>
      <c r="C9" s="26"/>
      <c r="D9" s="22"/>
      <c r="E9" s="27"/>
      <c r="F9" s="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432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20" t="s">
        <v>435</v>
      </c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436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3.25" customHeight="1" spans="1:8">
      <c r="A6" s="4"/>
      <c r="B6" s="4"/>
      <c r="C6" s="4"/>
      <c r="D6" s="4"/>
      <c r="E6" s="4" t="s">
        <v>251</v>
      </c>
      <c r="F6" s="4" t="s">
        <v>233</v>
      </c>
      <c r="G6" s="4"/>
      <c r="H6" s="4"/>
    </row>
    <row r="7" ht="22.8" customHeight="1" spans="1:8">
      <c r="A7" s="17"/>
      <c r="B7" s="18" t="s">
        <v>136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3"/>
      <c r="B9" s="23"/>
      <c r="C9" s="16"/>
      <c r="D9" s="16"/>
      <c r="E9" s="16"/>
      <c r="F9" s="16"/>
      <c r="G9" s="16"/>
      <c r="H9" s="16"/>
    </row>
    <row r="10" ht="22.8" customHeight="1" spans="1:8">
      <c r="A10" s="23"/>
      <c r="B10" s="23"/>
      <c r="C10" s="16"/>
      <c r="D10" s="16"/>
      <c r="E10" s="16"/>
      <c r="F10" s="16"/>
      <c r="G10" s="16"/>
      <c r="H10" s="16"/>
    </row>
    <row r="11" ht="22.8" customHeight="1" spans="1:8">
      <c r="A11" s="23"/>
      <c r="B11" s="23"/>
      <c r="C11" s="16"/>
      <c r="D11" s="16"/>
      <c r="E11" s="16"/>
      <c r="F11" s="16"/>
      <c r="G11" s="16"/>
      <c r="H11" s="16"/>
    </row>
    <row r="12" ht="22.8" customHeight="1" spans="1:8">
      <c r="A12" s="22"/>
      <c r="B12" s="22"/>
      <c r="C12" s="6"/>
      <c r="D12" s="6"/>
      <c r="E12" s="24"/>
      <c r="F12" s="24"/>
      <c r="G12" s="24"/>
      <c r="H12" s="24"/>
    </row>
    <row r="13" ht="16.35" customHeight="1" spans="1:3">
      <c r="A13" s="7" t="s">
        <v>437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20" t="s">
        <v>438</v>
      </c>
    </row>
    <row r="2" ht="38.8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439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4.15" customHeight="1" spans="1:8">
      <c r="A6" s="4"/>
      <c r="B6" s="4"/>
      <c r="C6" s="4"/>
      <c r="D6" s="4"/>
      <c r="E6" s="4" t="s">
        <v>251</v>
      </c>
      <c r="F6" s="4" t="s">
        <v>233</v>
      </c>
      <c r="G6" s="4"/>
      <c r="H6" s="4"/>
    </row>
    <row r="7" ht="22.8" customHeight="1" spans="1:8">
      <c r="A7" s="17"/>
      <c r="B7" s="18" t="s">
        <v>136</v>
      </c>
      <c r="C7" s="16">
        <v>0</v>
      </c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3"/>
      <c r="B9" s="23"/>
      <c r="C9" s="16"/>
      <c r="D9" s="16"/>
      <c r="E9" s="16"/>
      <c r="F9" s="16"/>
      <c r="G9" s="16"/>
      <c r="H9" s="16"/>
    </row>
    <row r="10" ht="22.8" customHeight="1" spans="1:8">
      <c r="A10" s="23"/>
      <c r="B10" s="23"/>
      <c r="C10" s="16"/>
      <c r="D10" s="16"/>
      <c r="E10" s="16"/>
      <c r="F10" s="16"/>
      <c r="G10" s="16"/>
      <c r="H10" s="16"/>
    </row>
    <row r="11" ht="22.8" customHeight="1" spans="1:8">
      <c r="A11" s="23"/>
      <c r="B11" s="23"/>
      <c r="C11" s="16"/>
      <c r="D11" s="16"/>
      <c r="E11" s="16"/>
      <c r="F11" s="16"/>
      <c r="G11" s="16"/>
      <c r="H11" s="16"/>
    </row>
    <row r="12" ht="22.8" customHeight="1" spans="1:8">
      <c r="A12" s="22"/>
      <c r="B12" s="22"/>
      <c r="C12" s="6"/>
      <c r="D12" s="6"/>
      <c r="E12" s="24"/>
      <c r="F12" s="24"/>
      <c r="G12" s="24"/>
      <c r="H12" s="24"/>
    </row>
    <row r="13" ht="16.35" customHeight="1" spans="1:4">
      <c r="A13" s="7" t="s">
        <v>440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9" sqref="A9:D9"/>
    </sheetView>
  </sheetViews>
  <sheetFormatPr defaultColWidth="9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20" t="s">
        <v>441</v>
      </c>
      <c r="N1" s="20"/>
    </row>
    <row r="2" ht="45.7" customHeight="1" spans="1:14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8.1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 t="s">
        <v>32</v>
      </c>
      <c r="N3" s="9"/>
    </row>
    <row r="4" ht="26.05" customHeight="1" spans="1:14">
      <c r="A4" s="4" t="s">
        <v>222</v>
      </c>
      <c r="B4" s="4" t="s">
        <v>442</v>
      </c>
      <c r="C4" s="4" t="s">
        <v>443</v>
      </c>
      <c r="D4" s="4"/>
      <c r="E4" s="4"/>
      <c r="F4" s="4"/>
      <c r="G4" s="4"/>
      <c r="H4" s="4"/>
      <c r="I4" s="4"/>
      <c r="J4" s="4"/>
      <c r="K4" s="4"/>
      <c r="L4" s="4"/>
      <c r="M4" s="4" t="s">
        <v>444</v>
      </c>
      <c r="N4" s="4"/>
    </row>
    <row r="5" ht="31.9" customHeight="1" spans="1:14">
      <c r="A5" s="4"/>
      <c r="B5" s="4"/>
      <c r="C5" s="4" t="s">
        <v>445</v>
      </c>
      <c r="D5" s="4" t="s">
        <v>139</v>
      </c>
      <c r="E5" s="4"/>
      <c r="F5" s="4"/>
      <c r="G5" s="4"/>
      <c r="H5" s="4"/>
      <c r="I5" s="4"/>
      <c r="J5" s="4" t="s">
        <v>446</v>
      </c>
      <c r="K5" s="4" t="s">
        <v>141</v>
      </c>
      <c r="L5" s="4" t="s">
        <v>142</v>
      </c>
      <c r="M5" s="4" t="s">
        <v>447</v>
      </c>
      <c r="N5" s="4" t="s">
        <v>448</v>
      </c>
    </row>
    <row r="6" ht="44.85" customHeight="1" spans="1:14">
      <c r="A6" s="4"/>
      <c r="B6" s="4"/>
      <c r="C6" s="4"/>
      <c r="D6" s="4" t="s">
        <v>449</v>
      </c>
      <c r="E6" s="4" t="s">
        <v>450</v>
      </c>
      <c r="F6" s="4" t="s">
        <v>451</v>
      </c>
      <c r="G6" s="4" t="s">
        <v>452</v>
      </c>
      <c r="H6" s="4" t="s">
        <v>453</v>
      </c>
      <c r="I6" s="4" t="s">
        <v>454</v>
      </c>
      <c r="J6" s="4"/>
      <c r="K6" s="4"/>
      <c r="L6" s="4"/>
      <c r="M6" s="4"/>
      <c r="N6" s="4"/>
    </row>
    <row r="7" ht="22.8" customHeight="1" spans="1:14">
      <c r="A7" s="17"/>
      <c r="B7" s="18" t="s">
        <v>136</v>
      </c>
      <c r="C7" s="16">
        <v>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</row>
    <row r="8" ht="22.8" customHeight="1" spans="1:14">
      <c r="A8" s="22"/>
      <c r="B8" s="22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"/>
    </row>
    <row r="9" ht="16.35" customHeight="1" spans="1:4">
      <c r="A9" s="7" t="s">
        <v>455</v>
      </c>
      <c r="B9" s="7"/>
      <c r="C9" s="7"/>
      <c r="D9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9:D9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11" activePane="bottomLeft" state="frozen"/>
      <selection/>
      <selection pane="bottomLeft" activeCell="G22" sqref="G22"/>
    </sheetView>
  </sheetViews>
  <sheetFormatPr defaultColWidth="9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style="10" customWidth="1"/>
    <col min="9" max="9" width="9.5" customWidth="1"/>
    <col min="10" max="10" width="8.95" customWidth="1"/>
    <col min="11" max="11" width="8.14166666666667" style="10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1"/>
      <c r="I1" s="1"/>
      <c r="J1" s="1"/>
      <c r="K1" s="11"/>
      <c r="L1" s="1"/>
      <c r="M1" s="20" t="s">
        <v>456</v>
      </c>
    </row>
    <row r="2" ht="37.95" customHeight="1" spans="1:13">
      <c r="A2" s="1"/>
      <c r="B2" s="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4"/>
      <c r="I3" s="13"/>
      <c r="J3" s="13"/>
      <c r="K3" s="14"/>
      <c r="L3" s="9" t="s">
        <v>32</v>
      </c>
      <c r="M3" s="9"/>
    </row>
    <row r="4" ht="33.6" customHeight="1" spans="1:13">
      <c r="A4" s="4" t="s">
        <v>222</v>
      </c>
      <c r="B4" s="4" t="s">
        <v>457</v>
      </c>
      <c r="C4" s="4" t="s">
        <v>458</v>
      </c>
      <c r="D4" s="4" t="s">
        <v>459</v>
      </c>
      <c r="E4" s="4" t="s">
        <v>460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461</v>
      </c>
      <c r="F5" s="4" t="s">
        <v>462</v>
      </c>
      <c r="G5" s="4" t="s">
        <v>463</v>
      </c>
      <c r="H5" s="4" t="s">
        <v>464</v>
      </c>
      <c r="I5" s="4" t="s">
        <v>465</v>
      </c>
      <c r="J5" s="4" t="s">
        <v>466</v>
      </c>
      <c r="K5" s="4" t="s">
        <v>467</v>
      </c>
      <c r="L5" s="4" t="s">
        <v>468</v>
      </c>
      <c r="M5" s="4" t="s">
        <v>469</v>
      </c>
    </row>
    <row r="6" ht="18.1" customHeight="1" spans="1:13">
      <c r="A6" s="15"/>
      <c r="B6" s="15"/>
      <c r="C6" s="16"/>
      <c r="D6" s="17"/>
      <c r="E6" s="17"/>
      <c r="F6" s="17"/>
      <c r="G6" s="17"/>
      <c r="H6" s="18"/>
      <c r="I6" s="17"/>
      <c r="J6" s="17"/>
      <c r="K6" s="18"/>
      <c r="L6" s="17"/>
      <c r="M6" s="17"/>
    </row>
    <row r="7" ht="24.4" customHeight="1" spans="1:13">
      <c r="A7" s="5"/>
      <c r="B7" s="5"/>
      <c r="C7" s="6"/>
      <c r="D7" s="5"/>
      <c r="E7" s="19"/>
      <c r="F7" s="19"/>
      <c r="G7" s="5"/>
      <c r="H7" s="8"/>
      <c r="I7" s="5"/>
      <c r="J7" s="5"/>
      <c r="K7" s="8"/>
      <c r="L7" s="5"/>
      <c r="M7" s="5"/>
    </row>
    <row r="8" ht="24.4" customHeight="1" spans="1:13">
      <c r="A8" s="5"/>
      <c r="B8" s="5"/>
      <c r="C8" s="6"/>
      <c r="D8" s="5"/>
      <c r="E8" s="19"/>
      <c r="F8" s="19"/>
      <c r="G8" s="5"/>
      <c r="H8" s="8"/>
      <c r="I8" s="5"/>
      <c r="J8" s="5"/>
      <c r="K8" s="8"/>
      <c r="L8" s="5"/>
      <c r="M8" s="5"/>
    </row>
    <row r="9" ht="24.4" customHeight="1" spans="1:13">
      <c r="A9" s="5"/>
      <c r="B9" s="5"/>
      <c r="C9" s="6"/>
      <c r="D9" s="5"/>
      <c r="E9" s="19"/>
      <c r="F9" s="19"/>
      <c r="G9" s="5"/>
      <c r="H9" s="8"/>
      <c r="I9" s="5"/>
      <c r="J9" s="5"/>
      <c r="K9" s="8"/>
      <c r="L9" s="5"/>
      <c r="M9" s="5"/>
    </row>
    <row r="10" ht="24.4" customHeight="1" spans="1:13">
      <c r="A10" s="5"/>
      <c r="B10" s="5"/>
      <c r="C10" s="6"/>
      <c r="D10" s="5"/>
      <c r="E10" s="19"/>
      <c r="F10" s="19"/>
      <c r="G10" s="5"/>
      <c r="H10" s="8"/>
      <c r="I10" s="5"/>
      <c r="J10" s="5"/>
      <c r="K10" s="8"/>
      <c r="L10" s="5"/>
      <c r="M10" s="5"/>
    </row>
    <row r="11" ht="24.4" customHeight="1" spans="1:13">
      <c r="A11" s="5"/>
      <c r="B11" s="5"/>
      <c r="C11" s="6"/>
      <c r="D11" s="5"/>
      <c r="E11" s="19"/>
      <c r="F11" s="19"/>
      <c r="G11" s="5"/>
      <c r="H11" s="8"/>
      <c r="I11" s="5"/>
      <c r="J11" s="5"/>
      <c r="K11" s="8"/>
      <c r="L11" s="5"/>
      <c r="M11" s="5"/>
    </row>
    <row r="12" ht="24.4" customHeight="1" spans="1:13">
      <c r="A12" s="5"/>
      <c r="B12" s="5"/>
      <c r="C12" s="6"/>
      <c r="D12" s="5"/>
      <c r="E12" s="19"/>
      <c r="F12" s="19"/>
      <c r="G12" s="5"/>
      <c r="H12" s="8"/>
      <c r="I12" s="5"/>
      <c r="J12" s="5"/>
      <c r="K12" s="8"/>
      <c r="L12" s="5"/>
      <c r="M12" s="5"/>
    </row>
    <row r="13" ht="24.4" customHeight="1" spans="1:13">
      <c r="A13" s="5"/>
      <c r="B13" s="5"/>
      <c r="C13" s="6"/>
      <c r="D13" s="5"/>
      <c r="E13" s="19"/>
      <c r="F13" s="19"/>
      <c r="G13" s="5"/>
      <c r="H13" s="8"/>
      <c r="I13" s="5"/>
      <c r="J13" s="5"/>
      <c r="K13" s="8"/>
      <c r="L13" s="5"/>
      <c r="M13" s="5"/>
    </row>
    <row r="14" ht="24.4" customHeight="1" spans="1:13">
      <c r="A14" s="5"/>
      <c r="B14" s="5"/>
      <c r="C14" s="6"/>
      <c r="D14" s="5"/>
      <c r="E14" s="19"/>
      <c r="F14" s="19"/>
      <c r="G14" s="5"/>
      <c r="H14" s="8"/>
      <c r="I14" s="5"/>
      <c r="J14" s="5"/>
      <c r="K14" s="8"/>
      <c r="L14" s="5"/>
      <c r="M14" s="5"/>
    </row>
    <row r="15" ht="24.4" customHeight="1" spans="1:13">
      <c r="A15" s="5"/>
      <c r="B15" s="5"/>
      <c r="C15" s="6"/>
      <c r="D15" s="5"/>
      <c r="E15" s="19"/>
      <c r="F15" s="19"/>
      <c r="G15" s="5"/>
      <c r="H15" s="8"/>
      <c r="I15" s="5"/>
      <c r="J15" s="5"/>
      <c r="K15" s="8"/>
      <c r="L15" s="5"/>
      <c r="M15" s="5"/>
    </row>
    <row r="16" ht="24.4" customHeight="1" spans="1:13">
      <c r="A16" s="5"/>
      <c r="B16" s="5"/>
      <c r="C16" s="6"/>
      <c r="D16" s="5"/>
      <c r="E16" s="19"/>
      <c r="F16" s="19"/>
      <c r="G16" s="5"/>
      <c r="H16" s="8"/>
      <c r="I16" s="5"/>
      <c r="J16" s="5"/>
      <c r="K16" s="8"/>
      <c r="L16" s="5"/>
      <c r="M16" s="5"/>
    </row>
    <row r="17" ht="24.4" customHeight="1" spans="1:13">
      <c r="A17" s="5"/>
      <c r="B17" s="5"/>
      <c r="C17" s="6"/>
      <c r="D17" s="5"/>
      <c r="E17" s="19"/>
      <c r="F17" s="19"/>
      <c r="G17" s="5"/>
      <c r="H17" s="8"/>
      <c r="I17" s="5"/>
      <c r="J17" s="5"/>
      <c r="K17" s="8"/>
      <c r="L17" s="5"/>
      <c r="M17" s="5"/>
    </row>
    <row r="18" ht="16.35" customHeight="1" spans="1:4">
      <c r="A18" s="7" t="s">
        <v>455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I1" workbookViewId="0">
      <pane ySplit="7" topLeftCell="A8" activePane="bottomLeft" state="frozen"/>
      <selection/>
      <selection pane="bottomLeft" activeCell="O8" sqref="O8"/>
    </sheetView>
  </sheetViews>
  <sheetFormatPr defaultColWidth="9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470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422</v>
      </c>
      <c r="B5" s="4" t="s">
        <v>423</v>
      </c>
      <c r="C5" s="4" t="s">
        <v>471</v>
      </c>
      <c r="D5" s="4"/>
      <c r="E5" s="4"/>
      <c r="F5" s="4"/>
      <c r="G5" s="4"/>
      <c r="H5" s="4"/>
      <c r="I5" s="4"/>
      <c r="J5" s="4" t="s">
        <v>472</v>
      </c>
      <c r="K5" s="4" t="s">
        <v>473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458</v>
      </c>
      <c r="D6" s="4" t="s">
        <v>474</v>
      </c>
      <c r="E6" s="4"/>
      <c r="F6" s="4"/>
      <c r="G6" s="4"/>
      <c r="H6" s="4" t="s">
        <v>475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476</v>
      </c>
      <c r="F7" s="4" t="s">
        <v>143</v>
      </c>
      <c r="G7" s="4" t="s">
        <v>477</v>
      </c>
      <c r="H7" s="4" t="s">
        <v>161</v>
      </c>
      <c r="I7" s="4" t="s">
        <v>162</v>
      </c>
      <c r="J7" s="4"/>
      <c r="K7" s="4" t="s">
        <v>461</v>
      </c>
      <c r="L7" s="4" t="s">
        <v>462</v>
      </c>
      <c r="M7" s="4" t="s">
        <v>463</v>
      </c>
      <c r="N7" s="4" t="s">
        <v>468</v>
      </c>
      <c r="O7" s="4" t="s">
        <v>464</v>
      </c>
      <c r="P7" s="4" t="s">
        <v>478</v>
      </c>
      <c r="Q7" s="4" t="s">
        <v>479</v>
      </c>
      <c r="R7" s="4" t="s">
        <v>480</v>
      </c>
      <c r="S7" s="4" t="s">
        <v>469</v>
      </c>
    </row>
    <row r="8" ht="19.8" customHeight="1" spans="1:19">
      <c r="A8" s="5" t="s">
        <v>2</v>
      </c>
      <c r="B8" s="5" t="s">
        <v>4</v>
      </c>
      <c r="C8" s="6">
        <f>2843419</f>
        <v>2843419</v>
      </c>
      <c r="D8" s="6">
        <f>2843419</f>
        <v>2843419</v>
      </c>
      <c r="E8" s="6"/>
      <c r="F8" s="6"/>
      <c r="G8" s="6"/>
      <c r="H8" s="6">
        <f>2843419</f>
        <v>2843419</v>
      </c>
      <c r="I8" s="6"/>
      <c r="J8" s="5" t="s">
        <v>481</v>
      </c>
      <c r="K8" s="5" t="s">
        <v>482</v>
      </c>
      <c r="L8" s="5" t="s">
        <v>483</v>
      </c>
      <c r="M8" s="5" t="s">
        <v>484</v>
      </c>
      <c r="N8" s="5" t="s">
        <v>485</v>
      </c>
      <c r="O8" s="5" t="s">
        <v>486</v>
      </c>
      <c r="P8" s="5" t="s">
        <v>487</v>
      </c>
      <c r="Q8" s="5" t="s">
        <v>488</v>
      </c>
      <c r="R8" s="5" t="s">
        <v>488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489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490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491</v>
      </c>
      <c r="L11" s="8" t="s">
        <v>492</v>
      </c>
      <c r="M11" s="5" t="s">
        <v>493</v>
      </c>
      <c r="N11" s="5" t="s">
        <v>494</v>
      </c>
      <c r="O11" s="5" t="s">
        <v>495</v>
      </c>
      <c r="P11" s="5" t="s">
        <v>496</v>
      </c>
      <c r="Q11" s="5" t="s">
        <v>497</v>
      </c>
      <c r="R11" s="5" t="s">
        <v>498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499</v>
      </c>
      <c r="M12" s="5" t="s">
        <v>500</v>
      </c>
      <c r="N12" s="5" t="s">
        <v>485</v>
      </c>
      <c r="O12" s="5" t="s">
        <v>501</v>
      </c>
      <c r="P12" s="5" t="s">
        <v>502</v>
      </c>
      <c r="Q12" s="5" t="s">
        <v>503</v>
      </c>
      <c r="R12" s="5" t="s">
        <v>504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505</v>
      </c>
      <c r="M13" s="5" t="s">
        <v>506</v>
      </c>
      <c r="N13" s="5" t="s">
        <v>485</v>
      </c>
      <c r="O13" s="5" t="s">
        <v>507</v>
      </c>
      <c r="P13" s="5" t="s">
        <v>508</v>
      </c>
      <c r="Q13" s="5" t="s">
        <v>509</v>
      </c>
      <c r="R13" s="5" t="s">
        <v>509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510</v>
      </c>
      <c r="L14" s="8" t="s">
        <v>511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512</v>
      </c>
      <c r="M15" s="5" t="s">
        <v>513</v>
      </c>
      <c r="N15" s="5" t="s">
        <v>485</v>
      </c>
      <c r="O15" s="5" t="s">
        <v>514</v>
      </c>
      <c r="P15" s="5" t="s">
        <v>515</v>
      </c>
      <c r="Q15" s="5" t="s">
        <v>516</v>
      </c>
      <c r="R15" s="5" t="s">
        <v>516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517</v>
      </c>
      <c r="M16" s="5" t="s">
        <v>518</v>
      </c>
      <c r="N16" s="5" t="s">
        <v>519</v>
      </c>
      <c r="O16" s="5" t="s">
        <v>520</v>
      </c>
      <c r="P16" s="5" t="s">
        <v>521</v>
      </c>
      <c r="Q16" s="5" t="s">
        <v>522</v>
      </c>
      <c r="R16" s="5" t="s">
        <v>523</v>
      </c>
      <c r="S16" s="5"/>
    </row>
    <row r="17" ht="29.3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524</v>
      </c>
      <c r="M17" s="5" t="s">
        <v>525</v>
      </c>
      <c r="N17" s="5" t="s">
        <v>526</v>
      </c>
      <c r="O17" s="5" t="s">
        <v>527</v>
      </c>
      <c r="P17" s="5" t="s">
        <v>502</v>
      </c>
      <c r="Q17" s="5" t="s">
        <v>528</v>
      </c>
      <c r="R17" s="5" t="s">
        <v>529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530</v>
      </c>
      <c r="L18" s="8" t="s">
        <v>531</v>
      </c>
      <c r="M18" s="5" t="s">
        <v>532</v>
      </c>
      <c r="N18" s="5" t="s">
        <v>494</v>
      </c>
      <c r="O18" s="5" t="s">
        <v>533</v>
      </c>
      <c r="P18" s="5" t="s">
        <v>502</v>
      </c>
      <c r="Q18" s="5" t="s">
        <v>532</v>
      </c>
      <c r="R18" s="5" t="s">
        <v>534</v>
      </c>
      <c r="S18" s="5"/>
    </row>
    <row r="19" ht="16.35" customHeight="1" spans="1:8">
      <c r="A19" s="7"/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20" zoomScaleNormal="120" topLeftCell="B3" workbookViewId="0">
      <selection activeCell="D13" sqref="D13:D25"/>
    </sheetView>
  </sheetViews>
  <sheetFormatPr defaultColWidth="9" defaultRowHeight="13.5" outlineLevelCol="7"/>
  <cols>
    <col min="1" max="1" width="29.45" customWidth="1"/>
    <col min="2" max="2" width="11.0333333333333" customWidth="1"/>
    <col min="3" max="3" width="23.0666666666667" customWidth="1"/>
    <col min="4" max="4" width="11.0333333333333" customWidth="1"/>
    <col min="5" max="5" width="24.0166666666667" customWidth="1"/>
    <col min="6" max="6" width="11.0333333333333" customWidth="1"/>
    <col min="7" max="7" width="20.2166666666667" customWidth="1"/>
    <col min="8" max="8" width="11.0333333333333" customWidth="1"/>
  </cols>
  <sheetData>
    <row r="1" ht="12.9" customHeight="1" spans="1:8">
      <c r="A1" s="1"/>
      <c r="H1" s="20" t="s">
        <v>30</v>
      </c>
    </row>
    <row r="2" ht="24.15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7.25" customHeight="1" spans="1:8">
      <c r="A3" s="13" t="s">
        <v>31</v>
      </c>
      <c r="B3" s="13"/>
      <c r="C3" s="13"/>
      <c r="D3" s="13"/>
      <c r="E3" s="13"/>
      <c r="F3" s="13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7" t="s">
        <v>40</v>
      </c>
      <c r="B6" s="6">
        <f>2843419</f>
        <v>2843419</v>
      </c>
      <c r="C6" s="5" t="s">
        <v>41</v>
      </c>
      <c r="D6" s="24"/>
      <c r="E6" s="17" t="s">
        <v>42</v>
      </c>
      <c r="F6" s="16">
        <f>F7+F8+F9</f>
        <v>2843419</v>
      </c>
      <c r="G6" s="5" t="s">
        <v>43</v>
      </c>
      <c r="H6" s="6"/>
    </row>
    <row r="7" ht="16.25" customHeight="1" spans="1:8">
      <c r="A7" s="5" t="s">
        <v>44</v>
      </c>
      <c r="B7" s="6">
        <f>2843419</f>
        <v>2843419</v>
      </c>
      <c r="C7" s="5" t="s">
        <v>45</v>
      </c>
      <c r="D7" s="24"/>
      <c r="E7" s="5" t="s">
        <v>46</v>
      </c>
      <c r="F7" s="6">
        <v>2408593</v>
      </c>
      <c r="G7" s="5" t="s">
        <v>47</v>
      </c>
      <c r="H7" s="6"/>
    </row>
    <row r="8" ht="16.25" customHeight="1" spans="1:8">
      <c r="A8" s="17" t="s">
        <v>48</v>
      </c>
      <c r="B8" s="6"/>
      <c r="C8" s="5" t="s">
        <v>49</v>
      </c>
      <c r="D8" s="24"/>
      <c r="E8" s="5" t="s">
        <v>50</v>
      </c>
      <c r="F8" s="6">
        <f>425736</f>
        <v>425736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4"/>
      <c r="E9" s="5" t="s">
        <v>54</v>
      </c>
      <c r="F9" s="6">
        <v>9090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4"/>
      <c r="E10" s="17" t="s">
        <v>58</v>
      </c>
      <c r="F10" s="16"/>
      <c r="G10" s="5" t="s">
        <v>59</v>
      </c>
      <c r="H10" s="6">
        <f>2834329</f>
        <v>2834329</v>
      </c>
    </row>
    <row r="11" ht="16.25" customHeight="1" spans="1:8">
      <c r="A11" s="5" t="s">
        <v>60</v>
      </c>
      <c r="B11" s="6"/>
      <c r="C11" s="5" t="s">
        <v>61</v>
      </c>
      <c r="D11" s="24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4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4">
        <v>288699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4"/>
      <c r="E14" s="5" t="s">
        <v>74</v>
      </c>
      <c r="F14" s="6"/>
      <c r="G14" s="5" t="s">
        <v>75</v>
      </c>
      <c r="H14" s="6">
        <v>9090</v>
      </c>
    </row>
    <row r="15" ht="16.25" customHeight="1" spans="1:8">
      <c r="A15" s="5" t="s">
        <v>76</v>
      </c>
      <c r="B15" s="6"/>
      <c r="C15" s="5" t="s">
        <v>77</v>
      </c>
      <c r="D15" s="24">
        <v>146643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4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4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4">
        <f>2192906</f>
        <v>2192906</v>
      </c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4"/>
      <c r="E19" s="5" t="s">
        <v>94</v>
      </c>
      <c r="F19" s="6"/>
      <c r="G19" s="5" t="s">
        <v>95</v>
      </c>
      <c r="H19" s="6"/>
    </row>
    <row r="20" ht="16.25" customHeight="1" spans="1:8">
      <c r="A20" s="17" t="s">
        <v>96</v>
      </c>
      <c r="B20" s="16"/>
      <c r="C20" s="5" t="s">
        <v>97</v>
      </c>
      <c r="D20" s="24"/>
      <c r="E20" s="5" t="s">
        <v>98</v>
      </c>
      <c r="F20" s="6"/>
      <c r="G20" s="5"/>
      <c r="H20" s="6"/>
    </row>
    <row r="21" ht="16.25" customHeight="1" spans="1:8">
      <c r="A21" s="17" t="s">
        <v>99</v>
      </c>
      <c r="B21" s="16"/>
      <c r="C21" s="5" t="s">
        <v>100</v>
      </c>
      <c r="D21" s="24"/>
      <c r="E21" s="17" t="s">
        <v>101</v>
      </c>
      <c r="F21" s="16"/>
      <c r="G21" s="5"/>
      <c r="H21" s="6"/>
    </row>
    <row r="22" ht="16.25" customHeight="1" spans="1:8">
      <c r="A22" s="17" t="s">
        <v>102</v>
      </c>
      <c r="B22" s="16"/>
      <c r="C22" s="5" t="s">
        <v>103</v>
      </c>
      <c r="D22" s="24"/>
      <c r="E22" s="5"/>
      <c r="F22" s="5"/>
      <c r="G22" s="5"/>
      <c r="H22" s="6"/>
    </row>
    <row r="23" ht="16.25" customHeight="1" spans="1:8">
      <c r="A23" s="17" t="s">
        <v>104</v>
      </c>
      <c r="B23" s="16"/>
      <c r="C23" s="5" t="s">
        <v>105</v>
      </c>
      <c r="D23" s="24"/>
      <c r="E23" s="5"/>
      <c r="F23" s="5"/>
      <c r="G23" s="5"/>
      <c r="H23" s="6"/>
    </row>
    <row r="24" ht="16.25" customHeight="1" spans="1:8">
      <c r="A24" s="17" t="s">
        <v>106</v>
      </c>
      <c r="B24" s="16"/>
      <c r="C24" s="5" t="s">
        <v>107</v>
      </c>
      <c r="D24" s="24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4">
        <v>215171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4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4"/>
      <c r="E27" s="5"/>
      <c r="F27" s="5"/>
      <c r="G27" s="5"/>
      <c r="H27" s="6"/>
    </row>
    <row r="28" ht="16.25" customHeight="1" spans="1:8">
      <c r="A28" s="17" t="s">
        <v>114</v>
      </c>
      <c r="B28" s="16"/>
      <c r="C28" s="5" t="s">
        <v>115</v>
      </c>
      <c r="D28" s="24"/>
      <c r="E28" s="5"/>
      <c r="F28" s="5"/>
      <c r="G28" s="5"/>
      <c r="H28" s="6"/>
    </row>
    <row r="29" ht="16.25" customHeight="1" spans="1:8">
      <c r="A29" s="17" t="s">
        <v>116</v>
      </c>
      <c r="B29" s="16"/>
      <c r="C29" s="5" t="s">
        <v>117</v>
      </c>
      <c r="D29" s="24"/>
      <c r="E29" s="5"/>
      <c r="F29" s="5"/>
      <c r="G29" s="5"/>
      <c r="H29" s="6"/>
    </row>
    <row r="30" ht="16.25" customHeight="1" spans="1:8">
      <c r="A30" s="17" t="s">
        <v>118</v>
      </c>
      <c r="B30" s="16"/>
      <c r="C30" s="5" t="s">
        <v>119</v>
      </c>
      <c r="D30" s="24"/>
      <c r="E30" s="5"/>
      <c r="F30" s="5"/>
      <c r="G30" s="5"/>
      <c r="H30" s="6"/>
    </row>
    <row r="31" ht="16.25" customHeight="1" spans="1:8">
      <c r="A31" s="17" t="s">
        <v>120</v>
      </c>
      <c r="B31" s="16"/>
      <c r="C31" s="5" t="s">
        <v>121</v>
      </c>
      <c r="D31" s="24"/>
      <c r="E31" s="5"/>
      <c r="F31" s="5"/>
      <c r="G31" s="5"/>
      <c r="H31" s="6"/>
    </row>
    <row r="32" ht="16.25" customHeight="1" spans="1:8">
      <c r="A32" s="17" t="s">
        <v>122</v>
      </c>
      <c r="B32" s="16"/>
      <c r="C32" s="5" t="s">
        <v>123</v>
      </c>
      <c r="D32" s="24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4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4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4"/>
      <c r="E35" s="5"/>
      <c r="F35" s="5"/>
      <c r="G35" s="5"/>
      <c r="H35" s="5"/>
    </row>
    <row r="36" ht="16.25" customHeight="1" spans="1:8">
      <c r="A36" s="17" t="s">
        <v>127</v>
      </c>
      <c r="B36" s="16">
        <f>B6</f>
        <v>2843419</v>
      </c>
      <c r="C36" s="17" t="s">
        <v>128</v>
      </c>
      <c r="D36" s="16">
        <f>SUM(D6:D35)</f>
        <v>2843419</v>
      </c>
      <c r="E36" s="17" t="s">
        <v>128</v>
      </c>
      <c r="F36" s="16">
        <f>F6</f>
        <v>2843419</v>
      </c>
      <c r="G36" s="17" t="s">
        <v>128</v>
      </c>
      <c r="H36" s="16">
        <f>H10+H14</f>
        <v>2843419</v>
      </c>
    </row>
    <row r="37" ht="16.25" customHeight="1" spans="1:8">
      <c r="A37" s="17" t="s">
        <v>129</v>
      </c>
      <c r="B37" s="16"/>
      <c r="C37" s="17" t="s">
        <v>130</v>
      </c>
      <c r="D37" s="16"/>
      <c r="E37" s="17" t="s">
        <v>130</v>
      </c>
      <c r="F37" s="16"/>
      <c r="G37" s="17" t="s">
        <v>130</v>
      </c>
      <c r="H37" s="16"/>
    </row>
    <row r="38" ht="16.25" customHeight="1" spans="1:8">
      <c r="A38" s="5"/>
      <c r="B38" s="6"/>
      <c r="C38" s="5"/>
      <c r="D38" s="6"/>
      <c r="E38" s="17"/>
      <c r="F38" s="16"/>
      <c r="G38" s="17"/>
      <c r="H38" s="16"/>
    </row>
    <row r="39" ht="16.25" customHeight="1" spans="1:8">
      <c r="A39" s="17" t="s">
        <v>131</v>
      </c>
      <c r="B39" s="16">
        <f>B36</f>
        <v>2843419</v>
      </c>
      <c r="C39" s="17" t="s">
        <v>132</v>
      </c>
      <c r="D39" s="16">
        <f>D36</f>
        <v>2843419</v>
      </c>
      <c r="E39" s="17" t="s">
        <v>132</v>
      </c>
      <c r="F39" s="16">
        <f>F36</f>
        <v>2843419</v>
      </c>
      <c r="G39" s="17" t="s">
        <v>132</v>
      </c>
      <c r="H39" s="16">
        <f>H36</f>
        <v>2843419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9" defaultRowHeight="13.5"/>
  <cols>
    <col min="1" max="1" width="5.83333333333333" customWidth="1"/>
    <col min="2" max="2" width="16.15" customWidth="1"/>
    <col min="3" max="3" width="11.0333333333333" customWidth="1"/>
    <col min="4" max="5" width="9.40833333333333" customWidth="1"/>
    <col min="6" max="25" width="7.69166666666667" customWidth="1"/>
  </cols>
  <sheetData>
    <row r="1" ht="16.35" customHeight="1" spans="1:25">
      <c r="A1" s="1"/>
      <c r="X1" s="20" t="s">
        <v>133</v>
      </c>
      <c r="Y1" s="2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7"/>
      <c r="B7" s="17" t="s">
        <v>136</v>
      </c>
      <c r="C7" s="30">
        <f>D7</f>
        <v>2843419</v>
      </c>
      <c r="D7" s="30">
        <f>E7</f>
        <v>2843419</v>
      </c>
      <c r="E7" s="30">
        <v>2843419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8" customHeight="1" spans="1:25">
      <c r="A8" s="15" t="s">
        <v>154</v>
      </c>
      <c r="B8" s="15" t="s">
        <v>4</v>
      </c>
      <c r="C8" s="30">
        <f>D8</f>
        <v>2843419</v>
      </c>
      <c r="D8" s="30">
        <f>E8</f>
        <v>2843419</v>
      </c>
      <c r="E8" s="30">
        <f>2843419</f>
        <v>2843419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2.8" customHeight="1" spans="1:25">
      <c r="A9" s="34" t="s">
        <v>155</v>
      </c>
      <c r="B9" s="34" t="s">
        <v>156</v>
      </c>
      <c r="C9" s="24">
        <f>D9</f>
        <v>2843419</v>
      </c>
      <c r="D9" s="24">
        <f>E9</f>
        <v>2843419</v>
      </c>
      <c r="E9" s="6">
        <f>2843419</f>
        <v>2843419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7" activePane="bottomLeft" state="frozen"/>
      <selection/>
      <selection pane="bottomLeft" activeCell="G10" sqref="G10"/>
    </sheetView>
  </sheetViews>
  <sheetFormatPr defaultColWidth="9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11"/>
      <c r="K1" s="20" t="s">
        <v>157</v>
      </c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9"/>
      <c r="B6" s="29"/>
      <c r="C6" s="29"/>
      <c r="D6" s="39" t="s">
        <v>136</v>
      </c>
      <c r="E6" s="39"/>
      <c r="F6" s="40">
        <f>2843419</f>
        <v>2843419</v>
      </c>
      <c r="G6" s="40">
        <f>2843419</f>
        <v>2843419</v>
      </c>
      <c r="H6" s="40"/>
      <c r="I6" s="40"/>
      <c r="J6" s="39"/>
      <c r="K6" s="39"/>
    </row>
    <row r="7" ht="22.8" customHeight="1" spans="1:11">
      <c r="A7" s="41"/>
      <c r="B7" s="41"/>
      <c r="C7" s="41"/>
      <c r="D7" s="42" t="s">
        <v>154</v>
      </c>
      <c r="E7" s="42" t="s">
        <v>154</v>
      </c>
      <c r="F7" s="40">
        <f>2843419</f>
        <v>2843419</v>
      </c>
      <c r="G7" s="40">
        <f>2843419</f>
        <v>2843419</v>
      </c>
      <c r="H7" s="40"/>
      <c r="I7" s="40"/>
      <c r="J7" s="45"/>
      <c r="K7" s="45"/>
    </row>
    <row r="8" ht="22.8" customHeight="1" spans="1:11">
      <c r="A8" s="41"/>
      <c r="B8" s="41"/>
      <c r="C8" s="41"/>
      <c r="D8" s="42" t="s">
        <v>155</v>
      </c>
      <c r="E8" s="42" t="s">
        <v>169</v>
      </c>
      <c r="F8" s="40">
        <f>2843419</f>
        <v>2843419</v>
      </c>
      <c r="G8" s="40">
        <f>2843419</f>
        <v>2843419</v>
      </c>
      <c r="H8" s="40"/>
      <c r="I8" s="40"/>
      <c r="J8" s="45"/>
      <c r="K8" s="45"/>
    </row>
    <row r="9" ht="20.7" customHeight="1" spans="1:11">
      <c r="A9" s="43" t="s">
        <v>170</v>
      </c>
      <c r="B9" s="44"/>
      <c r="C9" s="44"/>
      <c r="D9" s="42" t="s">
        <v>171</v>
      </c>
      <c r="E9" s="45" t="s">
        <v>172</v>
      </c>
      <c r="F9" s="46">
        <v>288699</v>
      </c>
      <c r="G9" s="40">
        <v>288699</v>
      </c>
      <c r="H9" s="40"/>
      <c r="I9" s="40"/>
      <c r="J9" s="45"/>
      <c r="K9" s="45"/>
    </row>
    <row r="10" ht="25" customHeight="1" spans="1:11">
      <c r="A10" s="43" t="s">
        <v>170</v>
      </c>
      <c r="B10" s="43" t="s">
        <v>173</v>
      </c>
      <c r="C10" s="44"/>
      <c r="D10" s="47" t="s">
        <v>174</v>
      </c>
      <c r="E10" s="48" t="s">
        <v>175</v>
      </c>
      <c r="F10" s="49">
        <v>259954</v>
      </c>
      <c r="G10" s="40">
        <v>259954</v>
      </c>
      <c r="H10" s="40"/>
      <c r="I10" s="40"/>
      <c r="J10" s="48"/>
      <c r="K10" s="48"/>
    </row>
    <row r="11" ht="28.45" customHeight="1" spans="1:11">
      <c r="A11" s="43" t="s">
        <v>170</v>
      </c>
      <c r="B11" s="43" t="s">
        <v>173</v>
      </c>
      <c r="C11" s="43" t="s">
        <v>173</v>
      </c>
      <c r="D11" s="47" t="s">
        <v>176</v>
      </c>
      <c r="E11" s="48" t="s">
        <v>177</v>
      </c>
      <c r="F11" s="49">
        <v>259954</v>
      </c>
      <c r="G11" s="49">
        <v>259954</v>
      </c>
      <c r="H11" s="49"/>
      <c r="I11" s="49"/>
      <c r="J11" s="48"/>
      <c r="K11" s="48"/>
    </row>
    <row r="12" ht="25" customHeight="1" spans="1:11">
      <c r="A12" s="43" t="s">
        <v>170</v>
      </c>
      <c r="B12" s="43" t="s">
        <v>178</v>
      </c>
      <c r="C12" s="44"/>
      <c r="D12" s="47" t="s">
        <v>179</v>
      </c>
      <c r="E12" s="48" t="s">
        <v>180</v>
      </c>
      <c r="F12" s="49">
        <v>8280</v>
      </c>
      <c r="G12" s="40">
        <v>8280</v>
      </c>
      <c r="H12" s="40"/>
      <c r="I12" s="40"/>
      <c r="J12" s="48"/>
      <c r="K12" s="48"/>
    </row>
    <row r="13" ht="28.45" customHeight="1" spans="1:11">
      <c r="A13" s="43" t="s">
        <v>170</v>
      </c>
      <c r="B13" s="43" t="s">
        <v>178</v>
      </c>
      <c r="C13" s="43" t="s">
        <v>181</v>
      </c>
      <c r="D13" s="47" t="s">
        <v>182</v>
      </c>
      <c r="E13" s="48" t="s">
        <v>183</v>
      </c>
      <c r="F13" s="49">
        <v>8280</v>
      </c>
      <c r="G13" s="49">
        <v>8280</v>
      </c>
      <c r="H13" s="49"/>
      <c r="I13" s="49"/>
      <c r="J13" s="48"/>
      <c r="K13" s="48"/>
    </row>
    <row r="14" ht="25" customHeight="1" spans="1:11">
      <c r="A14" s="43" t="s">
        <v>170</v>
      </c>
      <c r="B14" s="43" t="s">
        <v>184</v>
      </c>
      <c r="C14" s="44"/>
      <c r="D14" s="47" t="s">
        <v>185</v>
      </c>
      <c r="E14" s="48" t="s">
        <v>186</v>
      </c>
      <c r="F14" s="49">
        <v>20465</v>
      </c>
      <c r="G14" s="40">
        <v>20465</v>
      </c>
      <c r="H14" s="40"/>
      <c r="I14" s="40"/>
      <c r="J14" s="48"/>
      <c r="K14" s="48"/>
    </row>
    <row r="15" ht="28.45" customHeight="1" spans="1:11">
      <c r="A15" s="43" t="s">
        <v>170</v>
      </c>
      <c r="B15" s="43" t="s">
        <v>184</v>
      </c>
      <c r="C15" s="43" t="s">
        <v>181</v>
      </c>
      <c r="D15" s="47" t="s">
        <v>187</v>
      </c>
      <c r="E15" s="48" t="s">
        <v>188</v>
      </c>
      <c r="F15" s="49">
        <v>8631</v>
      </c>
      <c r="G15" s="49">
        <v>8631</v>
      </c>
      <c r="H15" s="49"/>
      <c r="I15" s="49"/>
      <c r="J15" s="48"/>
      <c r="K15" s="48"/>
    </row>
    <row r="16" ht="28.45" customHeight="1" spans="1:11">
      <c r="A16" s="43" t="s">
        <v>170</v>
      </c>
      <c r="B16" s="43" t="s">
        <v>184</v>
      </c>
      <c r="C16" s="43" t="s">
        <v>189</v>
      </c>
      <c r="D16" s="47" t="s">
        <v>190</v>
      </c>
      <c r="E16" s="48" t="s">
        <v>191</v>
      </c>
      <c r="F16" s="49">
        <v>11834</v>
      </c>
      <c r="G16" s="49">
        <v>11834</v>
      </c>
      <c r="H16" s="49"/>
      <c r="I16" s="49"/>
      <c r="J16" s="48"/>
      <c r="K16" s="48"/>
    </row>
    <row r="17" ht="20.7" customHeight="1" spans="1:11">
      <c r="A17" s="43" t="s">
        <v>192</v>
      </c>
      <c r="B17" s="44"/>
      <c r="C17" s="44"/>
      <c r="D17" s="42" t="s">
        <v>193</v>
      </c>
      <c r="E17" s="45" t="s">
        <v>194</v>
      </c>
      <c r="F17" s="46">
        <v>146643</v>
      </c>
      <c r="G17" s="40">
        <v>146643</v>
      </c>
      <c r="H17" s="40"/>
      <c r="I17" s="40"/>
      <c r="J17" s="45"/>
      <c r="K17" s="45"/>
    </row>
    <row r="18" ht="25" customHeight="1" spans="1:11">
      <c r="A18" s="43" t="s">
        <v>192</v>
      </c>
      <c r="B18" s="43" t="s">
        <v>195</v>
      </c>
      <c r="C18" s="44"/>
      <c r="D18" s="47" t="s">
        <v>196</v>
      </c>
      <c r="E18" s="48" t="s">
        <v>197</v>
      </c>
      <c r="F18" s="49">
        <v>146643</v>
      </c>
      <c r="G18" s="40">
        <v>146643</v>
      </c>
      <c r="H18" s="40"/>
      <c r="I18" s="40"/>
      <c r="J18" s="48"/>
      <c r="K18" s="48"/>
    </row>
    <row r="19" ht="28.45" customHeight="1" spans="1:11">
      <c r="A19" s="43" t="s">
        <v>192</v>
      </c>
      <c r="B19" s="43" t="s">
        <v>195</v>
      </c>
      <c r="C19" s="43" t="s">
        <v>189</v>
      </c>
      <c r="D19" s="47" t="s">
        <v>198</v>
      </c>
      <c r="E19" s="48" t="s">
        <v>199</v>
      </c>
      <c r="F19" s="49">
        <v>107163</v>
      </c>
      <c r="G19" s="49">
        <v>107163</v>
      </c>
      <c r="H19" s="49"/>
      <c r="I19" s="49"/>
      <c r="J19" s="48"/>
      <c r="K19" s="48"/>
    </row>
    <row r="20" ht="28.45" customHeight="1" spans="1:11">
      <c r="A20" s="43" t="s">
        <v>192</v>
      </c>
      <c r="B20" s="43" t="s">
        <v>195</v>
      </c>
      <c r="C20" s="43" t="s">
        <v>200</v>
      </c>
      <c r="D20" s="47" t="s">
        <v>201</v>
      </c>
      <c r="E20" s="48" t="s">
        <v>202</v>
      </c>
      <c r="F20" s="49">
        <v>36960</v>
      </c>
      <c r="G20" s="49">
        <v>36960</v>
      </c>
      <c r="H20" s="49"/>
      <c r="I20" s="49"/>
      <c r="J20" s="48"/>
      <c r="K20" s="48"/>
    </row>
    <row r="21" ht="28.45" customHeight="1" spans="1:11">
      <c r="A21" s="43" t="s">
        <v>192</v>
      </c>
      <c r="B21" s="43" t="s">
        <v>195</v>
      </c>
      <c r="C21" s="43" t="s">
        <v>203</v>
      </c>
      <c r="D21" s="47" t="s">
        <v>204</v>
      </c>
      <c r="E21" s="48" t="s">
        <v>205</v>
      </c>
      <c r="F21" s="49">
        <v>2520</v>
      </c>
      <c r="G21" s="49">
        <v>2520</v>
      </c>
      <c r="H21" s="49"/>
      <c r="I21" s="49"/>
      <c r="J21" s="48"/>
      <c r="K21" s="48"/>
    </row>
    <row r="22" ht="20.7" customHeight="1" spans="1:11">
      <c r="A22" s="43" t="s">
        <v>206</v>
      </c>
      <c r="B22" s="44"/>
      <c r="C22" s="44"/>
      <c r="D22" s="42" t="s">
        <v>207</v>
      </c>
      <c r="E22" s="45" t="s">
        <v>208</v>
      </c>
      <c r="F22" s="40">
        <f>F23</f>
        <v>2192906</v>
      </c>
      <c r="G22" s="40">
        <f>G23</f>
        <v>2192906</v>
      </c>
      <c r="H22" s="40"/>
      <c r="I22" s="40"/>
      <c r="J22" s="45"/>
      <c r="K22" s="45"/>
    </row>
    <row r="23" ht="25" customHeight="1" spans="1:11">
      <c r="A23" s="43" t="s">
        <v>206</v>
      </c>
      <c r="B23" s="43" t="s">
        <v>189</v>
      </c>
      <c r="C23" s="44"/>
      <c r="D23" s="47" t="s">
        <v>209</v>
      </c>
      <c r="E23" s="48" t="s">
        <v>210</v>
      </c>
      <c r="F23" s="40">
        <f>F24</f>
        <v>2192906</v>
      </c>
      <c r="G23" s="40">
        <f>G24</f>
        <v>2192906</v>
      </c>
      <c r="H23" s="40"/>
      <c r="I23" s="40"/>
      <c r="J23" s="48"/>
      <c r="K23" s="48"/>
    </row>
    <row r="24" ht="28.45" customHeight="1" spans="1:11">
      <c r="A24" s="43" t="s">
        <v>206</v>
      </c>
      <c r="B24" s="43" t="s">
        <v>189</v>
      </c>
      <c r="C24" s="43" t="s">
        <v>211</v>
      </c>
      <c r="D24" s="47" t="s">
        <v>212</v>
      </c>
      <c r="E24" s="48" t="s">
        <v>213</v>
      </c>
      <c r="F24" s="49">
        <v>2192906</v>
      </c>
      <c r="G24" s="49">
        <f>2192906</f>
        <v>2192906</v>
      </c>
      <c r="H24" s="49"/>
      <c r="I24" s="49"/>
      <c r="J24" s="48"/>
      <c r="K24" s="48"/>
    </row>
    <row r="25" ht="20.7" customHeight="1" spans="1:11">
      <c r="A25" s="43" t="s">
        <v>214</v>
      </c>
      <c r="B25" s="44"/>
      <c r="C25" s="44"/>
      <c r="D25" s="42" t="s">
        <v>215</v>
      </c>
      <c r="E25" s="45" t="s">
        <v>216</v>
      </c>
      <c r="F25" s="46">
        <v>215171</v>
      </c>
      <c r="G25" s="40">
        <v>215171</v>
      </c>
      <c r="H25" s="40"/>
      <c r="I25" s="40"/>
      <c r="J25" s="45"/>
      <c r="K25" s="45"/>
    </row>
    <row r="26" ht="25" customHeight="1" spans="1:11">
      <c r="A26" s="43" t="s">
        <v>214</v>
      </c>
      <c r="B26" s="43" t="s">
        <v>189</v>
      </c>
      <c r="C26" s="44"/>
      <c r="D26" s="47" t="s">
        <v>217</v>
      </c>
      <c r="E26" s="48" t="s">
        <v>218</v>
      </c>
      <c r="F26" s="49">
        <v>215171</v>
      </c>
      <c r="G26" s="40">
        <v>215171</v>
      </c>
      <c r="H26" s="40"/>
      <c r="I26" s="40"/>
      <c r="J26" s="48"/>
      <c r="K26" s="48"/>
    </row>
    <row r="27" ht="28.45" customHeight="1" spans="1:11">
      <c r="A27" s="43" t="s">
        <v>214</v>
      </c>
      <c r="B27" s="43" t="s">
        <v>189</v>
      </c>
      <c r="C27" s="43" t="s">
        <v>181</v>
      </c>
      <c r="D27" s="47" t="s">
        <v>219</v>
      </c>
      <c r="E27" s="48" t="s">
        <v>220</v>
      </c>
      <c r="F27" s="49">
        <v>215171</v>
      </c>
      <c r="G27" s="49">
        <v>215171</v>
      </c>
      <c r="H27" s="49"/>
      <c r="I27" s="49"/>
      <c r="J27" s="48"/>
      <c r="K27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A2" workbookViewId="0">
      <selection activeCell="F8" sqref="F6:F8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10" width="7.18333333333333" customWidth="1"/>
    <col min="11" max="11" width="9.40833333333333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20" t="s">
        <v>221</v>
      </c>
      <c r="T1" s="20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9" t="s">
        <v>32</v>
      </c>
      <c r="T3" s="9"/>
    </row>
    <row r="4" ht="19.8" customHeight="1" spans="1:20">
      <c r="A4" s="18" t="s">
        <v>158</v>
      </c>
      <c r="B4" s="18"/>
      <c r="C4" s="18"/>
      <c r="D4" s="18" t="s">
        <v>222</v>
      </c>
      <c r="E4" s="18" t="s">
        <v>223</v>
      </c>
      <c r="F4" s="18" t="s">
        <v>224</v>
      </c>
      <c r="G4" s="18" t="s">
        <v>225</v>
      </c>
      <c r="H4" s="18" t="s">
        <v>226</v>
      </c>
      <c r="I4" s="18" t="s">
        <v>227</v>
      </c>
      <c r="J4" s="18" t="s">
        <v>228</v>
      </c>
      <c r="K4" s="18" t="s">
        <v>229</v>
      </c>
      <c r="L4" s="18" t="s">
        <v>230</v>
      </c>
      <c r="M4" s="18" t="s">
        <v>231</v>
      </c>
      <c r="N4" s="18" t="s">
        <v>232</v>
      </c>
      <c r="O4" s="18" t="s">
        <v>233</v>
      </c>
      <c r="P4" s="18" t="s">
        <v>234</v>
      </c>
      <c r="Q4" s="18" t="s">
        <v>235</v>
      </c>
      <c r="R4" s="18" t="s">
        <v>236</v>
      </c>
      <c r="S4" s="18" t="s">
        <v>237</v>
      </c>
      <c r="T4" s="18" t="s">
        <v>238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7"/>
      <c r="B6" s="17"/>
      <c r="C6" s="17"/>
      <c r="D6" s="17"/>
      <c r="E6" s="17" t="s">
        <v>136</v>
      </c>
      <c r="F6" s="37">
        <f>K6+O6</f>
        <v>2843419</v>
      </c>
      <c r="G6" s="16"/>
      <c r="H6" s="16"/>
      <c r="I6" s="16"/>
      <c r="J6" s="16"/>
      <c r="K6" s="16">
        <f>2834329</f>
        <v>2834329</v>
      </c>
      <c r="L6" s="16"/>
      <c r="M6" s="16"/>
      <c r="N6" s="16"/>
      <c r="O6" s="16">
        <v>9090</v>
      </c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 t="s">
        <v>154</v>
      </c>
      <c r="E7" s="15" t="s">
        <v>4</v>
      </c>
      <c r="F7" s="37">
        <f>K7+O7</f>
        <v>2843419</v>
      </c>
      <c r="G7" s="16"/>
      <c r="H7" s="16"/>
      <c r="I7" s="16"/>
      <c r="J7" s="16"/>
      <c r="K7" s="16">
        <f>2834329</f>
        <v>2834329</v>
      </c>
      <c r="L7" s="16"/>
      <c r="M7" s="16"/>
      <c r="N7" s="16"/>
      <c r="O7" s="16">
        <v>9090</v>
      </c>
      <c r="P7" s="16"/>
      <c r="Q7" s="16"/>
      <c r="R7" s="16"/>
      <c r="S7" s="16"/>
      <c r="T7" s="16"/>
    </row>
    <row r="8" ht="22.8" customHeight="1" spans="1:20">
      <c r="A8" s="25"/>
      <c r="B8" s="25"/>
      <c r="C8" s="25"/>
      <c r="D8" s="23" t="s">
        <v>155</v>
      </c>
      <c r="E8" s="23" t="s">
        <v>156</v>
      </c>
      <c r="F8" s="37">
        <f>K8+O8</f>
        <v>2843419</v>
      </c>
      <c r="G8" s="16"/>
      <c r="H8" s="16"/>
      <c r="I8" s="16"/>
      <c r="J8" s="16"/>
      <c r="K8" s="16">
        <f>2834329</f>
        <v>2834329</v>
      </c>
      <c r="L8" s="16"/>
      <c r="M8" s="16"/>
      <c r="N8" s="16"/>
      <c r="O8" s="16">
        <v>9090</v>
      </c>
      <c r="P8" s="16"/>
      <c r="Q8" s="16"/>
      <c r="R8" s="16"/>
      <c r="S8" s="16"/>
      <c r="T8" s="16"/>
    </row>
    <row r="9" ht="22.8" customHeight="1" spans="1:20">
      <c r="A9" s="26" t="s">
        <v>170</v>
      </c>
      <c r="B9" s="26" t="s">
        <v>173</v>
      </c>
      <c r="C9" s="26" t="s">
        <v>173</v>
      </c>
      <c r="D9" s="22" t="s">
        <v>239</v>
      </c>
      <c r="E9" s="27" t="s">
        <v>240</v>
      </c>
      <c r="F9" s="28">
        <v>259954</v>
      </c>
      <c r="G9" s="28"/>
      <c r="H9" s="28"/>
      <c r="I9" s="28"/>
      <c r="J9" s="28"/>
      <c r="K9" s="28">
        <v>259954</v>
      </c>
      <c r="L9" s="28"/>
      <c r="M9" s="28"/>
      <c r="N9" s="28"/>
      <c r="O9" s="28"/>
      <c r="P9" s="28"/>
      <c r="Q9" s="28"/>
      <c r="R9" s="28"/>
      <c r="S9" s="28"/>
      <c r="T9" s="28"/>
    </row>
    <row r="10" ht="22.8" customHeight="1" spans="1:20">
      <c r="A10" s="26" t="s">
        <v>170</v>
      </c>
      <c r="B10" s="26" t="s">
        <v>178</v>
      </c>
      <c r="C10" s="26" t="s">
        <v>181</v>
      </c>
      <c r="D10" s="22" t="s">
        <v>239</v>
      </c>
      <c r="E10" s="27" t="s">
        <v>241</v>
      </c>
      <c r="F10" s="28">
        <v>8280</v>
      </c>
      <c r="G10" s="28"/>
      <c r="H10" s="28"/>
      <c r="I10" s="28"/>
      <c r="J10" s="28"/>
      <c r="K10" s="28"/>
      <c r="L10" s="28"/>
      <c r="M10" s="28"/>
      <c r="N10" s="28"/>
      <c r="O10" s="28">
        <v>8280</v>
      </c>
      <c r="P10" s="28"/>
      <c r="Q10" s="28"/>
      <c r="R10" s="28"/>
      <c r="S10" s="28"/>
      <c r="T10" s="28"/>
    </row>
    <row r="11" ht="22.8" customHeight="1" spans="1:20">
      <c r="A11" s="26" t="s">
        <v>170</v>
      </c>
      <c r="B11" s="26" t="s">
        <v>184</v>
      </c>
      <c r="C11" s="26" t="s">
        <v>181</v>
      </c>
      <c r="D11" s="22" t="s">
        <v>239</v>
      </c>
      <c r="E11" s="27" t="s">
        <v>242</v>
      </c>
      <c r="F11" s="28">
        <v>8631</v>
      </c>
      <c r="G11" s="28"/>
      <c r="H11" s="28"/>
      <c r="I11" s="28"/>
      <c r="J11" s="28"/>
      <c r="K11" s="28">
        <v>8631</v>
      </c>
      <c r="L11" s="28"/>
      <c r="M11" s="28"/>
      <c r="N11" s="28"/>
      <c r="O11" s="28"/>
      <c r="P11" s="28"/>
      <c r="Q11" s="28"/>
      <c r="R11" s="28"/>
      <c r="S11" s="28"/>
      <c r="T11" s="28"/>
    </row>
    <row r="12" ht="22.8" customHeight="1" spans="1:20">
      <c r="A12" s="26" t="s">
        <v>170</v>
      </c>
      <c r="B12" s="26" t="s">
        <v>184</v>
      </c>
      <c r="C12" s="26" t="s">
        <v>189</v>
      </c>
      <c r="D12" s="22" t="s">
        <v>239</v>
      </c>
      <c r="E12" s="27" t="s">
        <v>243</v>
      </c>
      <c r="F12" s="28">
        <v>11834</v>
      </c>
      <c r="G12" s="28"/>
      <c r="H12" s="28"/>
      <c r="I12" s="28"/>
      <c r="J12" s="28"/>
      <c r="K12" s="28">
        <v>11834</v>
      </c>
      <c r="L12" s="28"/>
      <c r="M12" s="28"/>
      <c r="N12" s="28"/>
      <c r="O12" s="28"/>
      <c r="P12" s="28"/>
      <c r="Q12" s="28"/>
      <c r="R12" s="28"/>
      <c r="S12" s="28"/>
      <c r="T12" s="28"/>
    </row>
    <row r="13" ht="22.8" customHeight="1" spans="1:20">
      <c r="A13" s="26" t="s">
        <v>192</v>
      </c>
      <c r="B13" s="26" t="s">
        <v>195</v>
      </c>
      <c r="C13" s="26" t="s">
        <v>189</v>
      </c>
      <c r="D13" s="22" t="s">
        <v>239</v>
      </c>
      <c r="E13" s="27" t="s">
        <v>244</v>
      </c>
      <c r="F13" s="28">
        <v>107163</v>
      </c>
      <c r="G13" s="28"/>
      <c r="H13" s="28"/>
      <c r="I13" s="28"/>
      <c r="J13" s="28"/>
      <c r="K13" s="28">
        <v>107163</v>
      </c>
      <c r="L13" s="28"/>
      <c r="M13" s="28"/>
      <c r="N13" s="28"/>
      <c r="O13" s="28"/>
      <c r="P13" s="28"/>
      <c r="Q13" s="28"/>
      <c r="R13" s="28"/>
      <c r="S13" s="28"/>
      <c r="T13" s="28"/>
    </row>
    <row r="14" ht="22.8" customHeight="1" spans="1:20">
      <c r="A14" s="26" t="s">
        <v>192</v>
      </c>
      <c r="B14" s="26" t="s">
        <v>195</v>
      </c>
      <c r="C14" s="26" t="s">
        <v>200</v>
      </c>
      <c r="D14" s="22" t="s">
        <v>239</v>
      </c>
      <c r="E14" s="27" t="s">
        <v>245</v>
      </c>
      <c r="F14" s="28">
        <v>36960</v>
      </c>
      <c r="G14" s="28"/>
      <c r="H14" s="28"/>
      <c r="I14" s="28"/>
      <c r="J14" s="28"/>
      <c r="K14" s="28">
        <v>36960</v>
      </c>
      <c r="L14" s="28"/>
      <c r="M14" s="28"/>
      <c r="N14" s="28"/>
      <c r="O14" s="28"/>
      <c r="P14" s="28"/>
      <c r="Q14" s="28"/>
      <c r="R14" s="28"/>
      <c r="S14" s="28"/>
      <c r="T14" s="28"/>
    </row>
    <row r="15" ht="22.8" customHeight="1" spans="1:20">
      <c r="A15" s="26" t="s">
        <v>192</v>
      </c>
      <c r="B15" s="26" t="s">
        <v>195</v>
      </c>
      <c r="C15" s="26" t="s">
        <v>203</v>
      </c>
      <c r="D15" s="22" t="s">
        <v>239</v>
      </c>
      <c r="E15" s="27" t="s">
        <v>246</v>
      </c>
      <c r="F15" s="28">
        <v>2520</v>
      </c>
      <c r="G15" s="28"/>
      <c r="H15" s="28"/>
      <c r="I15" s="28"/>
      <c r="J15" s="28"/>
      <c r="K15" s="28">
        <v>1710</v>
      </c>
      <c r="L15" s="28"/>
      <c r="M15" s="28"/>
      <c r="N15" s="28"/>
      <c r="O15" s="28">
        <v>810</v>
      </c>
      <c r="P15" s="28"/>
      <c r="Q15" s="28"/>
      <c r="R15" s="28"/>
      <c r="S15" s="28"/>
      <c r="T15" s="28"/>
    </row>
    <row r="16" ht="22.8" customHeight="1" spans="1:20">
      <c r="A16" s="26" t="s">
        <v>206</v>
      </c>
      <c r="B16" s="26" t="s">
        <v>189</v>
      </c>
      <c r="C16" s="26" t="s">
        <v>211</v>
      </c>
      <c r="D16" s="22" t="s">
        <v>239</v>
      </c>
      <c r="E16" s="27" t="s">
        <v>247</v>
      </c>
      <c r="F16" s="28">
        <v>2192906</v>
      </c>
      <c r="G16" s="28"/>
      <c r="H16" s="28"/>
      <c r="I16" s="28"/>
      <c r="J16" s="28"/>
      <c r="K16" s="28">
        <v>2192906</v>
      </c>
      <c r="L16" s="28"/>
      <c r="M16" s="28"/>
      <c r="N16" s="28"/>
      <c r="O16" s="28"/>
      <c r="P16" s="28"/>
      <c r="Q16" s="28"/>
      <c r="R16" s="28"/>
      <c r="S16" s="28"/>
      <c r="T16" s="28"/>
    </row>
    <row r="17" ht="22.8" customHeight="1" spans="1:20">
      <c r="A17" s="26" t="s">
        <v>214</v>
      </c>
      <c r="B17" s="26" t="s">
        <v>189</v>
      </c>
      <c r="C17" s="26" t="s">
        <v>181</v>
      </c>
      <c r="D17" s="22" t="s">
        <v>239</v>
      </c>
      <c r="E17" s="27" t="s">
        <v>248</v>
      </c>
      <c r="F17" s="28">
        <v>215171</v>
      </c>
      <c r="G17" s="28"/>
      <c r="H17" s="28"/>
      <c r="I17" s="28"/>
      <c r="J17" s="28"/>
      <c r="K17" s="28">
        <v>215171</v>
      </c>
      <c r="L17" s="28"/>
      <c r="M17" s="28"/>
      <c r="N17" s="28"/>
      <c r="O17" s="28"/>
      <c r="P17" s="28"/>
      <c r="Q17" s="28"/>
      <c r="R17" s="28"/>
      <c r="S17" s="28"/>
      <c r="T17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opLeftCell="A4" workbookViewId="0">
      <selection activeCell="G8" sqref="G8"/>
    </sheetView>
  </sheetViews>
  <sheetFormatPr defaultColWidth="9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7" width="11.0333333333333" customWidth="1"/>
    <col min="8" max="8" width="9.40833333333333" customWidth="1"/>
    <col min="9" max="9" width="8.05" customWidth="1"/>
    <col min="10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20" t="s">
        <v>249</v>
      </c>
      <c r="U1" s="20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2.4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9" t="s">
        <v>32</v>
      </c>
      <c r="U3" s="9"/>
    </row>
    <row r="4" ht="22.4" customHeight="1" spans="1:21">
      <c r="A4" s="18" t="s">
        <v>158</v>
      </c>
      <c r="B4" s="18"/>
      <c r="C4" s="18"/>
      <c r="D4" s="18" t="s">
        <v>222</v>
      </c>
      <c r="E4" s="18" t="s">
        <v>223</v>
      </c>
      <c r="F4" s="18" t="s">
        <v>250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251</v>
      </c>
      <c r="I5" s="18" t="s">
        <v>252</v>
      </c>
      <c r="J5" s="18" t="s">
        <v>233</v>
      </c>
      <c r="K5" s="18" t="s">
        <v>136</v>
      </c>
      <c r="L5" s="18" t="s">
        <v>253</v>
      </c>
      <c r="M5" s="18" t="s">
        <v>254</v>
      </c>
      <c r="N5" s="18" t="s">
        <v>255</v>
      </c>
      <c r="O5" s="18" t="s">
        <v>235</v>
      </c>
      <c r="P5" s="18" t="s">
        <v>256</v>
      </c>
      <c r="Q5" s="18" t="s">
        <v>257</v>
      </c>
      <c r="R5" s="18" t="s">
        <v>258</v>
      </c>
      <c r="S5" s="18" t="s">
        <v>231</v>
      </c>
      <c r="T5" s="18" t="s">
        <v>234</v>
      </c>
      <c r="U5" s="18" t="s">
        <v>238</v>
      </c>
    </row>
    <row r="6" ht="22.8" customHeight="1" spans="1:21">
      <c r="A6" s="17"/>
      <c r="B6" s="17"/>
      <c r="C6" s="17"/>
      <c r="D6" s="17"/>
      <c r="E6" s="17" t="s">
        <v>136</v>
      </c>
      <c r="F6" s="16">
        <f>F7</f>
        <v>2843419</v>
      </c>
      <c r="G6" s="16">
        <f>G7</f>
        <v>2843419</v>
      </c>
      <c r="H6" s="16">
        <v>2408593</v>
      </c>
      <c r="I6" s="16">
        <f>425736</f>
        <v>425736</v>
      </c>
      <c r="J6" s="16">
        <v>9090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ht="22.8" customHeight="1" spans="1:21">
      <c r="A7" s="17"/>
      <c r="B7" s="17"/>
      <c r="C7" s="17"/>
      <c r="D7" s="15" t="s">
        <v>154</v>
      </c>
      <c r="E7" s="15" t="s">
        <v>4</v>
      </c>
      <c r="F7" s="30">
        <f>2843419</f>
        <v>2843419</v>
      </c>
      <c r="G7" s="16">
        <f>2843419</f>
        <v>2843419</v>
      </c>
      <c r="H7" s="16">
        <v>2408593</v>
      </c>
      <c r="I7" s="16">
        <f>425736</f>
        <v>425736</v>
      </c>
      <c r="J7" s="16">
        <v>9090</v>
      </c>
      <c r="K7" s="16">
        <v>0</v>
      </c>
      <c r="L7" s="16">
        <v>0</v>
      </c>
      <c r="M7" s="16"/>
      <c r="N7" s="16"/>
      <c r="O7" s="16"/>
      <c r="P7" s="16"/>
      <c r="Q7" s="16"/>
      <c r="R7" s="16"/>
      <c r="S7" s="16"/>
      <c r="T7" s="16"/>
      <c r="U7" s="16"/>
    </row>
    <row r="8" ht="22.8" customHeight="1" spans="1:21">
      <c r="A8" s="25"/>
      <c r="B8" s="25"/>
      <c r="C8" s="25"/>
      <c r="D8" s="23" t="s">
        <v>155</v>
      </c>
      <c r="E8" s="23" t="s">
        <v>156</v>
      </c>
      <c r="F8" s="30">
        <f>G8</f>
        <v>2843419</v>
      </c>
      <c r="G8" s="16">
        <f>2843419</f>
        <v>2843419</v>
      </c>
      <c r="H8" s="16">
        <v>2408593</v>
      </c>
      <c r="I8" s="16">
        <f>425736</f>
        <v>425736</v>
      </c>
      <c r="J8" s="16">
        <v>9090</v>
      </c>
      <c r="K8" s="16">
        <v>0</v>
      </c>
      <c r="L8" s="16">
        <v>0</v>
      </c>
      <c r="M8" s="16"/>
      <c r="N8" s="16"/>
      <c r="O8" s="16"/>
      <c r="P8" s="16"/>
      <c r="Q8" s="16"/>
      <c r="R8" s="16"/>
      <c r="S8" s="16"/>
      <c r="T8" s="16"/>
      <c r="U8" s="16"/>
    </row>
    <row r="9" ht="22.8" customHeight="1" spans="1:21">
      <c r="A9" s="26" t="s">
        <v>170</v>
      </c>
      <c r="B9" s="26" t="s">
        <v>173</v>
      </c>
      <c r="C9" s="26" t="s">
        <v>173</v>
      </c>
      <c r="D9" s="22" t="s">
        <v>239</v>
      </c>
      <c r="E9" s="27" t="s">
        <v>240</v>
      </c>
      <c r="F9" s="24">
        <v>259954</v>
      </c>
      <c r="G9" s="6">
        <v>259954</v>
      </c>
      <c r="H9" s="6">
        <v>259954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6" t="s">
        <v>170</v>
      </c>
      <c r="B10" s="26" t="s">
        <v>178</v>
      </c>
      <c r="C10" s="26" t="s">
        <v>181</v>
      </c>
      <c r="D10" s="22" t="s">
        <v>239</v>
      </c>
      <c r="E10" s="27" t="s">
        <v>241</v>
      </c>
      <c r="F10" s="24">
        <v>8280</v>
      </c>
      <c r="G10" s="6">
        <v>8280</v>
      </c>
      <c r="H10" s="6"/>
      <c r="I10" s="6"/>
      <c r="J10" s="6">
        <v>8280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6" t="s">
        <v>170</v>
      </c>
      <c r="B11" s="26" t="s">
        <v>184</v>
      </c>
      <c r="C11" s="26" t="s">
        <v>181</v>
      </c>
      <c r="D11" s="22" t="s">
        <v>239</v>
      </c>
      <c r="E11" s="27" t="s">
        <v>242</v>
      </c>
      <c r="F11" s="24">
        <v>8631</v>
      </c>
      <c r="G11" s="6">
        <v>8631</v>
      </c>
      <c r="H11" s="6">
        <v>8631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6" t="s">
        <v>170</v>
      </c>
      <c r="B12" s="26" t="s">
        <v>184</v>
      </c>
      <c r="C12" s="26" t="s">
        <v>189</v>
      </c>
      <c r="D12" s="22" t="s">
        <v>239</v>
      </c>
      <c r="E12" s="27" t="s">
        <v>243</v>
      </c>
      <c r="F12" s="24">
        <v>11834</v>
      </c>
      <c r="G12" s="6">
        <v>11834</v>
      </c>
      <c r="H12" s="6">
        <v>11834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6" t="s">
        <v>192</v>
      </c>
      <c r="B13" s="26" t="s">
        <v>195</v>
      </c>
      <c r="C13" s="26" t="s">
        <v>189</v>
      </c>
      <c r="D13" s="22" t="s">
        <v>239</v>
      </c>
      <c r="E13" s="27" t="s">
        <v>244</v>
      </c>
      <c r="F13" s="24">
        <v>107163</v>
      </c>
      <c r="G13" s="6">
        <v>107163</v>
      </c>
      <c r="H13" s="6">
        <v>107163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6" t="s">
        <v>192</v>
      </c>
      <c r="B14" s="26" t="s">
        <v>195</v>
      </c>
      <c r="C14" s="26" t="s">
        <v>200</v>
      </c>
      <c r="D14" s="22" t="s">
        <v>239</v>
      </c>
      <c r="E14" s="27" t="s">
        <v>245</v>
      </c>
      <c r="F14" s="24">
        <v>36960</v>
      </c>
      <c r="G14" s="6">
        <v>36960</v>
      </c>
      <c r="H14" s="6">
        <v>36960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6" t="s">
        <v>192</v>
      </c>
      <c r="B15" s="26" t="s">
        <v>195</v>
      </c>
      <c r="C15" s="26" t="s">
        <v>203</v>
      </c>
      <c r="D15" s="22" t="s">
        <v>239</v>
      </c>
      <c r="E15" s="27" t="s">
        <v>246</v>
      </c>
      <c r="F15" s="24">
        <v>2520</v>
      </c>
      <c r="G15" s="6">
        <v>2520</v>
      </c>
      <c r="H15" s="6">
        <v>1710</v>
      </c>
      <c r="I15" s="6"/>
      <c r="J15" s="6">
        <v>810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6" t="s">
        <v>206</v>
      </c>
      <c r="B16" s="26" t="s">
        <v>189</v>
      </c>
      <c r="C16" s="26" t="s">
        <v>211</v>
      </c>
      <c r="D16" s="22" t="s">
        <v>239</v>
      </c>
      <c r="E16" s="27" t="s">
        <v>247</v>
      </c>
      <c r="F16" s="24">
        <v>2192906</v>
      </c>
      <c r="G16" s="6">
        <v>2192906</v>
      </c>
      <c r="H16" s="6">
        <v>1767170</v>
      </c>
      <c r="I16" s="6">
        <v>425736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26" t="s">
        <v>214</v>
      </c>
      <c r="B17" s="26" t="s">
        <v>189</v>
      </c>
      <c r="C17" s="26" t="s">
        <v>181</v>
      </c>
      <c r="D17" s="22" t="s">
        <v>239</v>
      </c>
      <c r="E17" s="27" t="s">
        <v>248</v>
      </c>
      <c r="F17" s="24">
        <v>215171</v>
      </c>
      <c r="G17" s="6">
        <v>215171</v>
      </c>
      <c r="H17" s="6">
        <v>215171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3" workbookViewId="0">
      <selection activeCell="D14" sqref="D14:D27"/>
    </sheetView>
  </sheetViews>
  <sheetFormatPr defaultColWidth="9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20" t="s">
        <v>259</v>
      </c>
    </row>
    <row r="2" ht="31.9" customHeight="1" spans="1:4">
      <c r="A2" s="21" t="s">
        <v>12</v>
      </c>
      <c r="B2" s="21"/>
      <c r="C2" s="21"/>
      <c r="D2" s="21"/>
    </row>
    <row r="3" ht="18.95" customHeight="1" spans="1:4">
      <c r="A3" s="13" t="s">
        <v>31</v>
      </c>
      <c r="B3" s="13"/>
      <c r="C3" s="13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7" t="s">
        <v>260</v>
      </c>
      <c r="B6" s="16">
        <f>B7</f>
        <v>2843419</v>
      </c>
      <c r="C6" s="17" t="s">
        <v>261</v>
      </c>
      <c r="D6" s="30">
        <f>2843419</f>
        <v>2843419</v>
      </c>
    </row>
    <row r="7" ht="20.2" customHeight="1" spans="1:4">
      <c r="A7" s="5" t="s">
        <v>262</v>
      </c>
      <c r="B7" s="6">
        <f>B8</f>
        <v>2843419</v>
      </c>
      <c r="C7" s="5" t="s">
        <v>41</v>
      </c>
      <c r="D7" s="24"/>
    </row>
    <row r="8" ht="20.2" customHeight="1" spans="1:4">
      <c r="A8" s="5" t="s">
        <v>263</v>
      </c>
      <c r="B8" s="6">
        <f>2843419</f>
        <v>2843419</v>
      </c>
      <c r="C8" s="5" t="s">
        <v>45</v>
      </c>
      <c r="D8" s="24"/>
    </row>
    <row r="9" ht="31.05" customHeight="1" spans="1:4">
      <c r="A9" s="5" t="s">
        <v>48</v>
      </c>
      <c r="B9" s="6"/>
      <c r="C9" s="5" t="s">
        <v>49</v>
      </c>
      <c r="D9" s="24"/>
    </row>
    <row r="10" ht="20.2" customHeight="1" spans="1:4">
      <c r="A10" s="5" t="s">
        <v>264</v>
      </c>
      <c r="B10" s="6"/>
      <c r="C10" s="5" t="s">
        <v>53</v>
      </c>
      <c r="D10" s="24"/>
    </row>
    <row r="11" ht="20.2" customHeight="1" spans="1:4">
      <c r="A11" s="5" t="s">
        <v>265</v>
      </c>
      <c r="B11" s="6"/>
      <c r="C11" s="5" t="s">
        <v>57</v>
      </c>
      <c r="D11" s="24"/>
    </row>
    <row r="12" ht="20.2" customHeight="1" spans="1:4">
      <c r="A12" s="5" t="s">
        <v>266</v>
      </c>
      <c r="B12" s="6"/>
      <c r="C12" s="5" t="s">
        <v>61</v>
      </c>
      <c r="D12" s="24"/>
    </row>
    <row r="13" ht="20.2" customHeight="1" spans="1:4">
      <c r="A13" s="17" t="s">
        <v>267</v>
      </c>
      <c r="B13" s="16"/>
      <c r="C13" s="5" t="s">
        <v>65</v>
      </c>
      <c r="D13" s="24"/>
    </row>
    <row r="14" ht="20.2" customHeight="1" spans="1:4">
      <c r="A14" s="5" t="s">
        <v>262</v>
      </c>
      <c r="B14" s="6"/>
      <c r="C14" s="5" t="s">
        <v>69</v>
      </c>
      <c r="D14" s="24">
        <v>288699</v>
      </c>
    </row>
    <row r="15" ht="20.2" customHeight="1" spans="1:4">
      <c r="A15" s="5" t="s">
        <v>264</v>
      </c>
      <c r="B15" s="6"/>
      <c r="C15" s="5" t="s">
        <v>73</v>
      </c>
      <c r="D15" s="24"/>
    </row>
    <row r="16" ht="20.2" customHeight="1" spans="1:4">
      <c r="A16" s="5" t="s">
        <v>265</v>
      </c>
      <c r="B16" s="6"/>
      <c r="C16" s="5" t="s">
        <v>77</v>
      </c>
      <c r="D16" s="24">
        <v>146643</v>
      </c>
    </row>
    <row r="17" ht="20.2" customHeight="1" spans="1:4">
      <c r="A17" s="5" t="s">
        <v>266</v>
      </c>
      <c r="B17" s="6"/>
      <c r="C17" s="5" t="s">
        <v>81</v>
      </c>
      <c r="D17" s="24"/>
    </row>
    <row r="18" ht="20.2" customHeight="1" spans="1:4">
      <c r="A18" s="5"/>
      <c r="B18" s="6"/>
      <c r="C18" s="5" t="s">
        <v>85</v>
      </c>
      <c r="D18" s="24"/>
    </row>
    <row r="19" ht="20.2" customHeight="1" spans="1:4">
      <c r="A19" s="5"/>
      <c r="B19" s="5"/>
      <c r="C19" s="5" t="s">
        <v>89</v>
      </c>
      <c r="D19" s="24">
        <f>2192906</f>
        <v>2192906</v>
      </c>
    </row>
    <row r="20" ht="20.2" customHeight="1" spans="1:4">
      <c r="A20" s="5"/>
      <c r="B20" s="5"/>
      <c r="C20" s="5" t="s">
        <v>93</v>
      </c>
      <c r="D20" s="24"/>
    </row>
    <row r="21" ht="20.2" customHeight="1" spans="1:4">
      <c r="A21" s="5"/>
      <c r="B21" s="5"/>
      <c r="C21" s="5" t="s">
        <v>97</v>
      </c>
      <c r="D21" s="24"/>
    </row>
    <row r="22" ht="20.2" customHeight="1" spans="1:4">
      <c r="A22" s="5"/>
      <c r="B22" s="5"/>
      <c r="C22" s="5" t="s">
        <v>100</v>
      </c>
      <c r="D22" s="24"/>
    </row>
    <row r="23" ht="20.2" customHeight="1" spans="1:4">
      <c r="A23" s="5"/>
      <c r="B23" s="5"/>
      <c r="C23" s="5" t="s">
        <v>103</v>
      </c>
      <c r="D23" s="24"/>
    </row>
    <row r="24" ht="20.2" customHeight="1" spans="1:4">
      <c r="A24" s="5"/>
      <c r="B24" s="5"/>
      <c r="C24" s="5" t="s">
        <v>105</v>
      </c>
      <c r="D24" s="24"/>
    </row>
    <row r="25" ht="20.2" customHeight="1" spans="1:4">
      <c r="A25" s="5"/>
      <c r="B25" s="5"/>
      <c r="C25" s="5" t="s">
        <v>107</v>
      </c>
      <c r="D25" s="24"/>
    </row>
    <row r="26" ht="20.2" customHeight="1" spans="1:4">
      <c r="A26" s="5"/>
      <c r="B26" s="5"/>
      <c r="C26" s="5" t="s">
        <v>109</v>
      </c>
      <c r="D26" s="24">
        <v>215171</v>
      </c>
    </row>
    <row r="27" ht="20.2" customHeight="1" spans="1:4">
      <c r="A27" s="5"/>
      <c r="B27" s="5"/>
      <c r="C27" s="5" t="s">
        <v>111</v>
      </c>
      <c r="D27" s="24"/>
    </row>
    <row r="28" ht="20.2" customHeight="1" spans="1:4">
      <c r="A28" s="5"/>
      <c r="B28" s="5"/>
      <c r="C28" s="5" t="s">
        <v>113</v>
      </c>
      <c r="D28" s="24"/>
    </row>
    <row r="29" ht="20.2" customHeight="1" spans="1:4">
      <c r="A29" s="5"/>
      <c r="B29" s="5"/>
      <c r="C29" s="5" t="s">
        <v>115</v>
      </c>
      <c r="D29" s="24"/>
    </row>
    <row r="30" ht="20.2" customHeight="1" spans="1:4">
      <c r="A30" s="5"/>
      <c r="B30" s="5"/>
      <c r="C30" s="5" t="s">
        <v>117</v>
      </c>
      <c r="D30" s="24"/>
    </row>
    <row r="31" ht="20.2" customHeight="1" spans="1:4">
      <c r="A31" s="5"/>
      <c r="B31" s="5"/>
      <c r="C31" s="5" t="s">
        <v>119</v>
      </c>
      <c r="D31" s="24"/>
    </row>
    <row r="32" ht="20.2" customHeight="1" spans="1:4">
      <c r="A32" s="5"/>
      <c r="B32" s="5"/>
      <c r="C32" s="5" t="s">
        <v>121</v>
      </c>
      <c r="D32" s="24"/>
    </row>
    <row r="33" ht="20.2" customHeight="1" spans="1:4">
      <c r="A33" s="5"/>
      <c r="B33" s="5"/>
      <c r="C33" s="5" t="s">
        <v>123</v>
      </c>
      <c r="D33" s="24"/>
    </row>
    <row r="34" ht="20.2" customHeight="1" spans="1:4">
      <c r="A34" s="5"/>
      <c r="B34" s="5"/>
      <c r="C34" s="5" t="s">
        <v>124</v>
      </c>
      <c r="D34" s="24"/>
    </row>
    <row r="35" ht="20.2" customHeight="1" spans="1:4">
      <c r="A35" s="5"/>
      <c r="B35" s="5"/>
      <c r="C35" s="5" t="s">
        <v>125</v>
      </c>
      <c r="D35" s="24"/>
    </row>
    <row r="36" ht="20.2" customHeight="1" spans="1:4">
      <c r="A36" s="5"/>
      <c r="B36" s="5"/>
      <c r="C36" s="5" t="s">
        <v>126</v>
      </c>
      <c r="D36" s="24"/>
    </row>
    <row r="37" ht="20.2" customHeight="1" spans="1:4">
      <c r="A37" s="5"/>
      <c r="B37" s="5"/>
      <c r="C37" s="5"/>
      <c r="D37" s="5"/>
    </row>
    <row r="38" ht="20.2" customHeight="1" spans="1:4">
      <c r="A38" s="17"/>
      <c r="B38" s="17"/>
      <c r="C38" s="17" t="s">
        <v>268</v>
      </c>
      <c r="D38" s="16"/>
    </row>
    <row r="39" ht="20.2" customHeight="1" spans="1:4">
      <c r="A39" s="17"/>
      <c r="B39" s="17"/>
      <c r="C39" s="17"/>
      <c r="D39" s="17"/>
    </row>
    <row r="40" ht="20.2" customHeight="1" spans="1:4">
      <c r="A40" s="18" t="s">
        <v>269</v>
      </c>
      <c r="B40" s="16">
        <f>B6</f>
        <v>2843419</v>
      </c>
      <c r="C40" s="18" t="s">
        <v>270</v>
      </c>
      <c r="D40" s="30">
        <f>D6</f>
        <v>2843419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H8" sqref="H8"/>
    </sheetView>
  </sheetViews>
  <sheetFormatPr defaultColWidth="9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0.375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20" t="s">
        <v>271</v>
      </c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272</v>
      </c>
      <c r="I5" s="4"/>
      <c r="J5" s="4" t="s">
        <v>273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251</v>
      </c>
      <c r="I6" s="4" t="s">
        <v>233</v>
      </c>
      <c r="J6" s="4"/>
      <c r="K6" s="4"/>
    </row>
    <row r="7" ht="22.8" customHeight="1" spans="1:11">
      <c r="A7" s="5"/>
      <c r="B7" s="5"/>
      <c r="C7" s="5"/>
      <c r="D7" s="17"/>
      <c r="E7" s="17" t="s">
        <v>136</v>
      </c>
      <c r="F7" s="16">
        <f>2843419</f>
        <v>2843419</v>
      </c>
      <c r="G7" s="16">
        <f>2843419</f>
        <v>2843419</v>
      </c>
      <c r="H7" s="16">
        <v>2408593</v>
      </c>
      <c r="I7" s="16">
        <v>9090</v>
      </c>
      <c r="J7" s="16">
        <f>J8</f>
        <v>425736</v>
      </c>
      <c r="K7" s="16">
        <v>0</v>
      </c>
    </row>
    <row r="8" ht="22.8" customHeight="1" spans="1:11">
      <c r="A8" s="5"/>
      <c r="B8" s="5"/>
      <c r="C8" s="5"/>
      <c r="D8" s="15" t="s">
        <v>154</v>
      </c>
      <c r="E8" s="15" t="s">
        <v>4</v>
      </c>
      <c r="F8" s="16">
        <f>2843419</f>
        <v>2843419</v>
      </c>
      <c r="G8" s="16">
        <f>2843419</f>
        <v>2843419</v>
      </c>
      <c r="H8" s="16">
        <v>2408593</v>
      </c>
      <c r="I8" s="16">
        <v>9090</v>
      </c>
      <c r="J8" s="16">
        <f>J9</f>
        <v>425736</v>
      </c>
      <c r="K8" s="16"/>
    </row>
    <row r="9" ht="22.8" customHeight="1" spans="1:11">
      <c r="A9" s="5"/>
      <c r="B9" s="5"/>
      <c r="C9" s="5"/>
      <c r="D9" s="23" t="s">
        <v>155</v>
      </c>
      <c r="E9" s="23" t="s">
        <v>156</v>
      </c>
      <c r="F9" s="16">
        <f>2843419</f>
        <v>2843419</v>
      </c>
      <c r="G9" s="16">
        <f>2843419</f>
        <v>2843419</v>
      </c>
      <c r="H9" s="16">
        <v>2408593</v>
      </c>
      <c r="I9" s="16">
        <v>9090</v>
      </c>
      <c r="J9" s="16">
        <f>J23</f>
        <v>425736</v>
      </c>
      <c r="K9" s="16"/>
    </row>
    <row r="10" ht="22.8" customHeight="1" spans="1:11">
      <c r="A10" s="18" t="s">
        <v>170</v>
      </c>
      <c r="B10" s="18"/>
      <c r="C10" s="18"/>
      <c r="D10" s="17" t="s">
        <v>171</v>
      </c>
      <c r="E10" s="17" t="s">
        <v>172</v>
      </c>
      <c r="F10" s="16">
        <v>288699</v>
      </c>
      <c r="G10" s="16">
        <v>288699</v>
      </c>
      <c r="H10" s="16">
        <v>280419</v>
      </c>
      <c r="I10" s="16">
        <v>8280</v>
      </c>
      <c r="J10" s="16"/>
      <c r="K10" s="16"/>
    </row>
    <row r="11" ht="22.8" customHeight="1" spans="1:11">
      <c r="A11" s="18" t="s">
        <v>170</v>
      </c>
      <c r="B11" s="36" t="s">
        <v>173</v>
      </c>
      <c r="C11" s="18"/>
      <c r="D11" s="17" t="s">
        <v>274</v>
      </c>
      <c r="E11" s="17" t="s">
        <v>275</v>
      </c>
      <c r="F11" s="16">
        <v>259954</v>
      </c>
      <c r="G11" s="16">
        <v>259954</v>
      </c>
      <c r="H11" s="16">
        <v>259954</v>
      </c>
      <c r="I11" s="16"/>
      <c r="J11" s="16"/>
      <c r="K11" s="16"/>
    </row>
    <row r="12" ht="22.8" customHeight="1" spans="1:11">
      <c r="A12" s="26" t="s">
        <v>170</v>
      </c>
      <c r="B12" s="26" t="s">
        <v>173</v>
      </c>
      <c r="C12" s="26" t="s">
        <v>173</v>
      </c>
      <c r="D12" s="22" t="s">
        <v>276</v>
      </c>
      <c r="E12" s="5" t="s">
        <v>277</v>
      </c>
      <c r="F12" s="6">
        <v>259954</v>
      </c>
      <c r="G12" s="6">
        <v>259954</v>
      </c>
      <c r="H12" s="24">
        <v>259954</v>
      </c>
      <c r="I12" s="24"/>
      <c r="J12" s="24"/>
      <c r="K12" s="24"/>
    </row>
    <row r="13" ht="22.8" customHeight="1" spans="1:11">
      <c r="A13" s="18" t="s">
        <v>170</v>
      </c>
      <c r="B13" s="36" t="s">
        <v>178</v>
      </c>
      <c r="C13" s="18"/>
      <c r="D13" s="17" t="s">
        <v>278</v>
      </c>
      <c r="E13" s="17" t="s">
        <v>279</v>
      </c>
      <c r="F13" s="16">
        <v>8280</v>
      </c>
      <c r="G13" s="16">
        <v>8280</v>
      </c>
      <c r="H13" s="16"/>
      <c r="I13" s="16">
        <v>8280</v>
      </c>
      <c r="J13" s="16"/>
      <c r="K13" s="16"/>
    </row>
    <row r="14" ht="22.8" customHeight="1" spans="1:11">
      <c r="A14" s="26" t="s">
        <v>170</v>
      </c>
      <c r="B14" s="26" t="s">
        <v>178</v>
      </c>
      <c r="C14" s="26" t="s">
        <v>181</v>
      </c>
      <c r="D14" s="22" t="s">
        <v>280</v>
      </c>
      <c r="E14" s="5" t="s">
        <v>281</v>
      </c>
      <c r="F14" s="6">
        <v>8280</v>
      </c>
      <c r="G14" s="6">
        <v>8280</v>
      </c>
      <c r="H14" s="24"/>
      <c r="I14" s="24">
        <v>8280</v>
      </c>
      <c r="J14" s="24"/>
      <c r="K14" s="24"/>
    </row>
    <row r="15" ht="22.8" customHeight="1" spans="1:11">
      <c r="A15" s="18" t="s">
        <v>170</v>
      </c>
      <c r="B15" s="36" t="s">
        <v>184</v>
      </c>
      <c r="C15" s="18"/>
      <c r="D15" s="17" t="s">
        <v>282</v>
      </c>
      <c r="E15" s="17" t="s">
        <v>283</v>
      </c>
      <c r="F15" s="16">
        <v>20465</v>
      </c>
      <c r="G15" s="16">
        <v>20465</v>
      </c>
      <c r="H15" s="16">
        <v>20465</v>
      </c>
      <c r="I15" s="16"/>
      <c r="J15" s="16"/>
      <c r="K15" s="16"/>
    </row>
    <row r="16" ht="22.8" customHeight="1" spans="1:11">
      <c r="A16" s="26" t="s">
        <v>170</v>
      </c>
      <c r="B16" s="26" t="s">
        <v>184</v>
      </c>
      <c r="C16" s="26" t="s">
        <v>181</v>
      </c>
      <c r="D16" s="22" t="s">
        <v>284</v>
      </c>
      <c r="E16" s="5" t="s">
        <v>285</v>
      </c>
      <c r="F16" s="6">
        <v>8631</v>
      </c>
      <c r="G16" s="6">
        <v>8631</v>
      </c>
      <c r="H16" s="24">
        <v>8631</v>
      </c>
      <c r="I16" s="24"/>
      <c r="J16" s="24"/>
      <c r="K16" s="24"/>
    </row>
    <row r="17" ht="22.8" customHeight="1" spans="1:11">
      <c r="A17" s="26" t="s">
        <v>170</v>
      </c>
      <c r="B17" s="26" t="s">
        <v>184</v>
      </c>
      <c r="C17" s="26" t="s">
        <v>189</v>
      </c>
      <c r="D17" s="22" t="s">
        <v>286</v>
      </c>
      <c r="E17" s="5" t="s">
        <v>287</v>
      </c>
      <c r="F17" s="6">
        <v>11834</v>
      </c>
      <c r="G17" s="6">
        <v>11834</v>
      </c>
      <c r="H17" s="24">
        <v>11834</v>
      </c>
      <c r="I17" s="24"/>
      <c r="J17" s="24"/>
      <c r="K17" s="24"/>
    </row>
    <row r="18" ht="22.8" customHeight="1" spans="1:11">
      <c r="A18" s="18" t="s">
        <v>192</v>
      </c>
      <c r="B18" s="18"/>
      <c r="C18" s="18"/>
      <c r="D18" s="17" t="s">
        <v>193</v>
      </c>
      <c r="E18" s="17" t="s">
        <v>194</v>
      </c>
      <c r="F18" s="16">
        <v>146643</v>
      </c>
      <c r="G18" s="16">
        <v>146643</v>
      </c>
      <c r="H18" s="16">
        <v>145833</v>
      </c>
      <c r="I18" s="16">
        <v>810</v>
      </c>
      <c r="J18" s="16"/>
      <c r="K18" s="16"/>
    </row>
    <row r="19" ht="22.8" customHeight="1" spans="1:11">
      <c r="A19" s="18" t="s">
        <v>192</v>
      </c>
      <c r="B19" s="36" t="s">
        <v>195</v>
      </c>
      <c r="C19" s="18"/>
      <c r="D19" s="17" t="s">
        <v>288</v>
      </c>
      <c r="E19" s="17" t="s">
        <v>289</v>
      </c>
      <c r="F19" s="16">
        <v>146643</v>
      </c>
      <c r="G19" s="16">
        <v>146643</v>
      </c>
      <c r="H19" s="16">
        <v>145833</v>
      </c>
      <c r="I19" s="16">
        <v>810</v>
      </c>
      <c r="J19" s="16"/>
      <c r="K19" s="16"/>
    </row>
    <row r="20" ht="22.8" customHeight="1" spans="1:11">
      <c r="A20" s="26" t="s">
        <v>192</v>
      </c>
      <c r="B20" s="26" t="s">
        <v>195</v>
      </c>
      <c r="C20" s="26" t="s">
        <v>189</v>
      </c>
      <c r="D20" s="22" t="s">
        <v>290</v>
      </c>
      <c r="E20" s="5" t="s">
        <v>291</v>
      </c>
      <c r="F20" s="6">
        <v>107163</v>
      </c>
      <c r="G20" s="6">
        <v>107163</v>
      </c>
      <c r="H20" s="24">
        <v>107163</v>
      </c>
      <c r="I20" s="24"/>
      <c r="J20" s="24"/>
      <c r="K20" s="24"/>
    </row>
    <row r="21" ht="22.8" customHeight="1" spans="1:11">
      <c r="A21" s="26" t="s">
        <v>192</v>
      </c>
      <c r="B21" s="26" t="s">
        <v>195</v>
      </c>
      <c r="C21" s="26" t="s">
        <v>200</v>
      </c>
      <c r="D21" s="22" t="s">
        <v>292</v>
      </c>
      <c r="E21" s="5" t="s">
        <v>293</v>
      </c>
      <c r="F21" s="6">
        <v>36960</v>
      </c>
      <c r="G21" s="6">
        <v>36960</v>
      </c>
      <c r="H21" s="24">
        <v>36960</v>
      </c>
      <c r="I21" s="24"/>
      <c r="J21" s="24"/>
      <c r="K21" s="24"/>
    </row>
    <row r="22" ht="22.8" customHeight="1" spans="1:11">
      <c r="A22" s="26" t="s">
        <v>192</v>
      </c>
      <c r="B22" s="26" t="s">
        <v>195</v>
      </c>
      <c r="C22" s="26" t="s">
        <v>203</v>
      </c>
      <c r="D22" s="22" t="s">
        <v>294</v>
      </c>
      <c r="E22" s="5" t="s">
        <v>295</v>
      </c>
      <c r="F22" s="6">
        <v>2520</v>
      </c>
      <c r="G22" s="6">
        <v>2520</v>
      </c>
      <c r="H22" s="24">
        <v>1710</v>
      </c>
      <c r="I22" s="24">
        <v>810</v>
      </c>
      <c r="J22" s="24"/>
      <c r="K22" s="24"/>
    </row>
    <row r="23" ht="22.8" customHeight="1" spans="1:11">
      <c r="A23" s="18" t="s">
        <v>206</v>
      </c>
      <c r="B23" s="18"/>
      <c r="C23" s="18"/>
      <c r="D23" s="17" t="s">
        <v>207</v>
      </c>
      <c r="E23" s="17" t="s">
        <v>208</v>
      </c>
      <c r="F23" s="16">
        <f>G23</f>
        <v>2192906</v>
      </c>
      <c r="G23" s="16">
        <f>G24</f>
        <v>2192906</v>
      </c>
      <c r="H23" s="16">
        <v>1767170</v>
      </c>
      <c r="I23" s="16"/>
      <c r="J23" s="16">
        <f>425736</f>
        <v>425736</v>
      </c>
      <c r="K23" s="16"/>
    </row>
    <row r="24" ht="22.8" customHeight="1" spans="1:11">
      <c r="A24" s="18" t="s">
        <v>206</v>
      </c>
      <c r="B24" s="36" t="s">
        <v>189</v>
      </c>
      <c r="C24" s="18"/>
      <c r="D24" s="17" t="s">
        <v>296</v>
      </c>
      <c r="E24" s="17" t="s">
        <v>297</v>
      </c>
      <c r="F24" s="16">
        <f>G24</f>
        <v>2192906</v>
      </c>
      <c r="G24" s="16">
        <f>2192906</f>
        <v>2192906</v>
      </c>
      <c r="H24" s="16">
        <v>1767170</v>
      </c>
      <c r="I24" s="16"/>
      <c r="J24" s="16">
        <f>425736</f>
        <v>425736</v>
      </c>
      <c r="K24" s="16"/>
    </row>
    <row r="25" ht="22.8" customHeight="1" spans="1:11">
      <c r="A25" s="26" t="s">
        <v>206</v>
      </c>
      <c r="B25" s="26" t="s">
        <v>189</v>
      </c>
      <c r="C25" s="26" t="s">
        <v>211</v>
      </c>
      <c r="D25" s="22" t="s">
        <v>298</v>
      </c>
      <c r="E25" s="5" t="s">
        <v>299</v>
      </c>
      <c r="F25" s="6">
        <v>2192906</v>
      </c>
      <c r="G25" s="6">
        <v>2192906</v>
      </c>
      <c r="H25" s="24">
        <v>1767170</v>
      </c>
      <c r="I25" s="24"/>
      <c r="J25" s="24">
        <v>425736</v>
      </c>
      <c r="K25" s="24"/>
    </row>
    <row r="26" ht="22.8" customHeight="1" spans="1:11">
      <c r="A26" s="18" t="s">
        <v>214</v>
      </c>
      <c r="B26" s="18"/>
      <c r="C26" s="18"/>
      <c r="D26" s="17" t="s">
        <v>215</v>
      </c>
      <c r="E26" s="17" t="s">
        <v>216</v>
      </c>
      <c r="F26" s="16">
        <v>215171</v>
      </c>
      <c r="G26" s="16">
        <v>215171</v>
      </c>
      <c r="H26" s="16">
        <v>215171</v>
      </c>
      <c r="I26" s="16"/>
      <c r="J26" s="16"/>
      <c r="K26" s="16"/>
    </row>
    <row r="27" ht="22.8" customHeight="1" spans="1:11">
      <c r="A27" s="18" t="s">
        <v>214</v>
      </c>
      <c r="B27" s="36" t="s">
        <v>189</v>
      </c>
      <c r="C27" s="18"/>
      <c r="D27" s="17" t="s">
        <v>300</v>
      </c>
      <c r="E27" s="17" t="s">
        <v>301</v>
      </c>
      <c r="F27" s="16">
        <v>215171</v>
      </c>
      <c r="G27" s="16">
        <v>215171</v>
      </c>
      <c r="H27" s="16">
        <v>215171</v>
      </c>
      <c r="I27" s="16"/>
      <c r="J27" s="16"/>
      <c r="K27" s="16"/>
    </row>
    <row r="28" ht="22.8" customHeight="1" spans="1:11">
      <c r="A28" s="26" t="s">
        <v>214</v>
      </c>
      <c r="B28" s="26" t="s">
        <v>189</v>
      </c>
      <c r="C28" s="26" t="s">
        <v>181</v>
      </c>
      <c r="D28" s="22" t="s">
        <v>302</v>
      </c>
      <c r="E28" s="5" t="s">
        <v>303</v>
      </c>
      <c r="F28" s="6">
        <v>215171</v>
      </c>
      <c r="G28" s="6">
        <v>215171</v>
      </c>
      <c r="H28" s="24">
        <v>215171</v>
      </c>
      <c r="I28" s="24"/>
      <c r="J28" s="24"/>
      <c r="K28" s="24"/>
    </row>
    <row r="29" ht="16.35" customHeight="1" spans="1:5">
      <c r="A29" s="7"/>
      <c r="B29" s="7"/>
      <c r="C29" s="7"/>
      <c r="D29" s="7"/>
      <c r="E29" s="7"/>
    </row>
  </sheetData>
  <mergeCells count="13">
    <mergeCell ref="A2:K2"/>
    <mergeCell ref="A3:I3"/>
    <mergeCell ref="J3:K3"/>
    <mergeCell ref="G4:J4"/>
    <mergeCell ref="H5:I5"/>
    <mergeCell ref="A29:E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2024-03-28T14:05:00Z</dcterms:created>
  <dcterms:modified xsi:type="dcterms:W3CDTF">2024-04-08T07:06:25Z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