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<sst xmlns="http://schemas.openxmlformats.org/spreadsheetml/2006/main" count="1625" uniqueCount="570">
  <si>
    <t>2024年部门预算公开表</t>
  </si>
  <si>
    <t>单位编码：</t>
  </si>
  <si>
    <t>306001</t>
  </si>
  <si>
    <t>单位名称：</t>
  </si>
  <si>
    <t>醴陵市城市管理和综合执法局机关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</si>
  <si>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</si>
  <si>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</si>
  <si>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</si>
  <si>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</si>
  <si>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</si>
  <si>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</si>
  <si>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</si>
  <si>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</si>
  <si>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</si>
  <si>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</si>
  <si>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</si>
  <si>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</si>
  <si>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</si>
  <si>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</si>
  <si>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</si>
  <si>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</si>
  <si>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</si>
  <si>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</si>
  <si>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</si>
  <si>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</si>
  <si>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</si>
  <si>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</si>
  <si>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</si>
  <si>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</si>
  <si>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</si>
  <si>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</si>
  <si>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单位：306001_醴陵市城市管理和综合执法局机关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</si>
  <si>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</si>
  <si>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</si>
  <si>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</si>
  <si>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</si>
  <si>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</si>
  <si>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</si>
  <si>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</si>
  <si>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</si>
  <si>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</si>
  <si>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</si>
  <si>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</si>
  <si>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</si>
  <si>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</si>
  <si>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</si>
  <si>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</si>
  <si>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</si>
  <si>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</si>
  <si>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</si>
  <si>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</si>
  <si>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</si>
  <si>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</si>
  <si>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</si>
  <si>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</si>
  <si>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</si>
  <si>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</si>
  <si>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</si>
  <si>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</si>
  <si>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</si>
  <si>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</si>
  <si>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</si>
  <si>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</si>
  <si>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</si>
  <si>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</si>
  <si>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</si>
  <si>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</si>
  <si>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</si>
  <si>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</si>
  <si>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</si>
  <si>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</si>
  <si>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</si>
  <si>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</si>
  <si>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</si>
  <si>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</si>
  <si>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</si>
  <si>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</si>
  <si>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</si>
  <si>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</si>
  <si>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</si>
  <si>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</si>
  <si>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</si>
  <si>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</si>
  <si>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</si>
  <si>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</si>
  <si>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</si>
  <si>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</si>
  <si>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</si>
  <si>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</si>
  <si>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</si>
  <si>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</si>
  <si>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</si>
  <si>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</si>
  <si>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</si>
  <si>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</si>
  <si>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</si>
  <si>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</si>
  <si>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</si>
  <si>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</si>
  <si>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</si>
  <si>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</si>
  <si>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</si>
  <si>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</si>
  <si>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</si>
  <si>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</si>
  <si>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</si>
  <si>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</si>
  <si>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</si>
  <si>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</si>
  <si>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</si>
  <si>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</si>
  <si>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</si>
  <si>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</si>
  <si>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</si>
  <si>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</si>
  <si>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</si>
  <si>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</si>
  <si>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</si>
  <si>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</si>
  <si>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</si>
  <si>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</si>
  <si>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</si>
  <si>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</si>
  <si>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</si>
  <si>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</si>
  <si>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</si>
  <si>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</si>
  <si>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</si>
  <si>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</si>
  <si>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</si>
  <si>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</si>
  <si>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</si>
  <si>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</si>
  <si>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</si>
  <si>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</si>
  <si>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</si>
  <si>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</si>
  <si>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</si>
  <si>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</si>
  <si>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</si>
  <si>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</si>
  <si>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</si>
  <si>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</si>
  <si>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</si>
  <si>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</si>
  <si>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</si>
  <si>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</si>
  <si>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</si>
  <si>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</si>
  <si>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</si>
  <si>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</si>
  <si>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</si>
  <si>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</si>
  <si>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</si>
  <si>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306</t>
  </si>
  <si>
    <t>醴陵市城市管理和综合执法局</t>
  </si>
  <si>
    <t xml:space="preserve">  306001</t>
  </si>
  <si>
    <t xml:space="preserve">  醴陵市城市管理和综合执法局机关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</si>
  <si>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</si>
  <si>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</si>
  <si>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</si>
  <si>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</si>
  <si>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</si>
  <si>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</si>
  <si>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</si>
  <si>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</si>
  <si>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</si>
  <si>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</si>
  <si>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</si>
  <si>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</si>
  <si>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醴陵市城市管理和综合执法局机关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</si>
  <si>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</si>
  <si>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</si>
  <si>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</si>
  <si>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</si>
  <si>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</si>
  <si>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</si>
  <si>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</si>
  <si>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</si>
  <si>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</si>
  <si>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</si>
  <si>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</si>
  <si>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</si>
  <si>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</si>
  <si>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</si>
  <si>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01</t>
  </si>
  <si>
    <t xml:space="preserve">      2101101</t>
  </si>
  <si>
    <t xml:space="preserve">      行政单位医疗</t>
  </si>
  <si>
    <t>03</t>
  </si>
  <si>
    <t>公务员医疗补助及相应金额</t>
  </si>
  <si>
    <t>212</t>
  </si>
  <si>
    <t xml:space="preserve">   212</t>
  </si>
  <si>
    <t xml:space="preserve">   城乡社区支出</t>
  </si>
  <si>
    <t xml:space="preserve">     21201</t>
  </si>
  <si>
    <t xml:space="preserve">     城乡社区管理事务</t>
  </si>
  <si>
    <t xml:space="preserve">      2120101</t>
  </si>
  <si>
    <t xml:space="preserve">      行政运行</t>
  </si>
  <si>
    <t>99</t>
  </si>
  <si>
    <t xml:space="preserve">      2120199</t>
  </si>
  <si>
    <t xml:space="preserve">      其他城乡社区管理事务支出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</si>
  <si>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</si>
  <si>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</si>
  <si>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</si>
  <si>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</si>
  <si>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</si>
  <si>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</si>
  <si>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</si>
  <si>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</si>
  <si>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</si>
  <si>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</si>
  <si>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</si>
  <si>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</si>
  <si>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</si>
  <si>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</si>
  <si>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</si>
  <si>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</si>
  <si>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</si>
  <si>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</si>
  <si>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</si>
  <si>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</si>
  <si>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</si>
  <si>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</si>
  <si>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</si>
  <si>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</si>
  <si>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</si>
  <si>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</si>
  <si>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306001</t>
  </si>
  <si>
    <t xml:space="preserve">    机关事业单位基本养老保险缴费支出</t>
  </si>
  <si>
    <t xml:space="preserve">    行政单位医疗</t>
  </si>
  <si>
    <t xml:space="preserve">    行政运行</t>
  </si>
  <si>
    <t xml:space="preserve">    其他城乡社区管理事务支出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</si>
  <si>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</si>
  <si>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</si>
  <si>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</si>
  <si>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</si>
  <si>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</si>
  <si>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</si>
  <si>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</si>
  <si>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</si>
  <si>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</si>
  <si>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</si>
  <si>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</si>
  <si>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</si>
  <si>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</si>
  <si>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</si>
  <si>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</si>
  <si>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</si>
  <si>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</si>
  <si>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</si>
  <si>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</si>
  <si>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</si>
  <si>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</si>
  <si>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</si>
  <si>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</si>
  <si>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</si>
  <si>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</si>
  <si>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</si>
  <si>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</si>
  <si>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</si>
  <si>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</si>
  <si>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</si>
  <si>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</si>
  <si>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</si>
  <si>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</si>
  <si>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</si>
  <si>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</si>
  <si>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</si>
  <si>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</si>
  <si>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</si>
  <si>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 xml:space="preserve">     2120199</t>
  </si>
  <si>
    <t xml:space="preserve">     其他城乡社区管理事务支出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</si>
  <si>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</si>
  <si>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</si>
  <si>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</si>
  <si>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</si>
  <si>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</si>
  <si>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</si>
  <si>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</si>
  <si>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</si>
  <si>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</si>
  <si>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</si>
  <si>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</si>
  <si>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</si>
  <si>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</si>
  <si>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</si>
  <si>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</si>
  <si>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公务员医疗补助缴费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</si>
  <si>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</si>
  <si>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</si>
  <si>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</si>
  <si>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</si>
  <si>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</si>
  <si>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</si>
  <si>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</si>
  <si>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</si>
  <si>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30113</t>
  </si>
  <si>
    <t xml:space="preserve">  住房公积金</t>
  </si>
  <si>
    <t>303</t>
  </si>
  <si>
    <t xml:space="preserve">  30301</t>
  </si>
  <si>
    <t xml:space="preserve">  离休费</t>
  </si>
  <si>
    <t>302</t>
  </si>
  <si>
    <t>商品和服务支出</t>
  </si>
  <si>
    <t xml:space="preserve">  30229</t>
  </si>
  <si>
    <t xml:space="preserve">  福利费</t>
  </si>
  <si>
    <t xml:space="preserve">  30228</t>
  </si>
  <si>
    <t xml:space="preserve">  工会经费</t>
  </si>
  <si>
    <t xml:space="preserve">  30201</t>
  </si>
  <si>
    <t xml:space="preserve">  办公费</t>
  </si>
  <si>
    <t xml:space="preserve">  30239</t>
  </si>
  <si>
    <t xml:space="preserve">  其他交通费用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</si>
  <si>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</si>
  <si>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</si>
  <si>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</si>
  <si>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</si>
  <si>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</si>
  <si>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</si>
  <si>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</si>
  <si>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</si>
  <si>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</si>
  <si>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</si>
  <si>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</si>
  <si>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</si>
  <si>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</si>
  <si>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</si>
  <si>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</si>
  <si>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</si>
  <si>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</si>
  <si>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</si>
  <si>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</si>
  <si>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</si>
  <si>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</si>
  <si>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</si>
  <si>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</si>
  <si>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</si>
  <si>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</si>
  <si>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</si>
  <si>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</si>
  <si>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</si>
  <si>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</si>
  <si>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</si>
  <si>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</si>
  <si>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</si>
  <si>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</si>
  <si>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</si>
  <si>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</si>
  <si>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</si>
  <si>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</si>
  <si>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</si>
  <si>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</si>
  <si>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</si>
  <si>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</si>
  <si>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</si>
  <si>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</si>
  <si>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</si>
  <si>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</si>
  <si>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</si>
  <si>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</si>
  <si>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</si>
  <si>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</si>
  <si>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</si>
  <si>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</si>
  <si>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</si>
  <si>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</si>
  <si>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</si>
  <si>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</si>
  <si>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</si>
  <si>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</si>
  <si>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</si>
  <si>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</si>
  <si>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</si>
  <si>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</si>
  <si>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</si>
  <si>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</si>
  <si>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</si>
  <si>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</si>
  <si>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</si>
  <si>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</si>
  <si>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</si>
  <si>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</si>
  <si>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</si>
  <si>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</si>
  <si>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</si>
  <si>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</si>
  <si>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</si>
  <si>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</si>
  <si>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</si>
  <si>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</si>
  <si>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</si>
  <si>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</si>
  <si>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</si>
  <si>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</si>
  <si>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</si>
  <si>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</si>
  <si>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</si>
  <si>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</si>
  <si>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</si>
  <si>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</si>
  <si>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</si>
  <si>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</si>
  <si>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</si>
  <si>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</si>
  <si>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</si>
  <si>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</si>
  <si>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</si>
  <si>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</si>
  <si>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</si>
  <si>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</si>
  <si>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</si>
  <si>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</si>
  <si>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</si>
  <si>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306001</t>
  </si>
  <si>
    <t xml:space="preserve">   运转经费</t>
  </si>
  <si>
    <t xml:space="preserve">   餐厨垃圾收运处置（含泔水应急处理费用）</t>
  </si>
  <si>
    <t xml:space="preserve">   城市管理宣传专项</t>
  </si>
  <si>
    <t xml:space="preserve">   渗漏液及导排水处理</t>
  </si>
  <si>
    <t xml:space="preserve">   执法服装购置</t>
  </si>
  <si>
    <t xml:space="preserve">   智慧城市建设专项经费</t>
  </si>
  <si>
    <t xml:space="preserve">   醴陵市生活垃圾填埋场综合治理工程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</si>
  <si>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</si>
  <si>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</si>
  <si>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</si>
  <si>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</si>
  <si>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</si>
  <si>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</si>
  <si>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</si>
  <si>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</si>
  <si>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</si>
  <si>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</si>
  <si>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</si>
  <si>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</si>
  <si>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</si>
  <si>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</si>
  <si>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餐厨垃圾收运处置（含泔水应急处理费用）</t>
  </si>
  <si>
    <t>餐厨垃圾收运处置（含泔水应急处理费用）</t>
  </si>
  <si>
    <t>成本指标</t>
  </si>
  <si>
    <t>经济成本指标</t>
  </si>
  <si>
    <t>1</t>
  </si>
  <si>
    <t>定量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</si>
  <si>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</si>
  <si>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</si>
  <si>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</si>
  <si>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</si>
  <si>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</si>
  <si>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</si>
  <si>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</si>
  <si>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</si>
  <si>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</si>
  <si>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</si>
  <si>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</si>
  <si>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</si>
  <si>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</si>
  <si>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 xml:space="preserve">  城市管理宣传专项</t>
  </si>
  <si>
    <t>城市管理宣传专项</t>
  </si>
  <si>
    <t>定性</t>
  </si>
  <si>
    <t xml:space="preserve">  渗漏液及导排水处理</t>
  </si>
  <si>
    <t>渗漏液及导排水处理</t>
  </si>
  <si>
    <t xml:space="preserve">  运转经费</t>
  </si>
  <si>
    <t>运转经费</t>
  </si>
  <si>
    <t xml:space="preserve">  执法服装购置</t>
  </si>
  <si>
    <t>执法服装购置</t>
  </si>
  <si>
    <t xml:space="preserve">  智慧城市建设专项经费</t>
  </si>
  <si>
    <t>智慧城市建设专项经费</t>
  </si>
  <si>
    <t xml:space="preserve">  醴陵市生活垃圾填埋场综合治理工程</t>
  </si>
  <si>
    <t>醴陵市生活垃圾填埋场综合治理工程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</si>
  <si>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</si>
  <si>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</si>
  <si>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</si>
  <si>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</si>
  <si>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</si>
  <si>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</si>
  <si>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</si>
  <si>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</si>
  <si>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</si>
  <si>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</si>
  <si>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</si>
  <si>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1.完成2024年醴陵市生活垃圾填埋场综合治理工程项目内容
2.完成2024年城市管理宣传专项项目内容
3.实现餐厨垃圾的有效管理，保护环境，提高城市环境卫生水平，促进可持续发展
4.完成2024年智慧城市建设专项项目内容
5.完成2024年执法服装购置项目内容
6.完成2024年渗漏液及导排水处理项目内容</t>
  </si>
  <si>
    <t>单位项目支出</t>
  </si>
  <si>
    <t>≤</t>
  </si>
  <si>
    <t>7216.62</t>
  </si>
  <si>
    <t>万元</t>
  </si>
  <si>
    <t>反映项目支出控制情况</t>
  </si>
  <si>
    <t>未超预算计满分，否则酌情扣分</t>
  </si>
  <si>
    <t>醴陵市生活垃圾填埋场综合治理项目子项目数量</t>
  </si>
  <si>
    <t>≥</t>
  </si>
  <si>
    <t>4</t>
  </si>
  <si>
    <t>个</t>
  </si>
  <si>
    <t>子项目：坝下收集池及排水管渠改造、边坡整形及喷浆、垂直防渗帷幕、污水处理系统扩容改造</t>
  </si>
  <si>
    <t>达到标准计满分，否则酌情扣分</t>
  </si>
  <si>
    <t>餐厨垃圾收集处置次数</t>
  </si>
  <si>
    <t>=</t>
  </si>
  <si>
    <t xml:space="preserve">	 次/天</t>
  </si>
  <si>
    <t>对城区内餐厨垃圾进行无害化处置</t>
  </si>
  <si>
    <t xml:space="preserve">	 餐厨垃圾收集转运次数</t>
  </si>
  <si>
    <t>2</t>
  </si>
  <si>
    <t>次/天</t>
  </si>
  <si>
    <t>对城区内餐厨垃圾进行收集转运</t>
  </si>
  <si>
    <t xml:space="preserve">	 达到标准计满分，否则酌情扣分</t>
  </si>
  <si>
    <t>车载GPS车辆监控安装数量</t>
  </si>
  <si>
    <t>190</t>
  </si>
  <si>
    <t xml:space="preserve">	 台</t>
  </si>
  <si>
    <t>反映全年完成渣土车、环卫车、执法车、园林市政维护车辆等车载GPS安装情况</t>
  </si>
  <si>
    <t xml:space="preserve">	 数字城管系统案卷采集数量</t>
  </si>
  <si>
    <t>1800</t>
  </si>
  <si>
    <t>件</t>
  </si>
  <si>
    <t>反映全年通过巡查采集、网格员上报、领导交办等方式完成数字城管系统案卷数量的情况</t>
  </si>
  <si>
    <t>膜下水数量</t>
  </si>
  <si>
    <t>13</t>
  </si>
  <si>
    <t>万吨</t>
  </si>
  <si>
    <t>膜下水处理的数量</t>
  </si>
  <si>
    <t>渗滤液数量</t>
  </si>
  <si>
    <t>渗滤液处理的数量</t>
  </si>
  <si>
    <t>发布公众号、视屏号次数</t>
  </si>
  <si>
    <t>100</t>
  </si>
  <si>
    <t>次</t>
  </si>
  <si>
    <t>反映城市管理宣传公众号、视屏号发布情况</t>
  </si>
  <si>
    <t>达到标准计满分，否则酌情计分</t>
  </si>
  <si>
    <t>电子显示屏宣传画面设计次数</t>
  </si>
  <si>
    <t>180</t>
  </si>
  <si>
    <t xml:space="preserve">	 次</t>
  </si>
  <si>
    <t>反映电子显示屏画面设计情况</t>
  </si>
  <si>
    <t xml:space="preserve">	 按实际所需进行采购的服装数量</t>
  </si>
  <si>
    <t>百分比</t>
  </si>
  <si>
    <t>反映按实际所需进行采购的服装数量情况</t>
  </si>
  <si>
    <t>醴陵市生活垃圾填埋场综合治理项目验收合格率</t>
  </si>
  <si>
    <t xml:space="preserve">	 100</t>
  </si>
  <si>
    <t>反映醴陵市生活垃圾填埋场综合治理项目各子项目竣工验收情况</t>
  </si>
  <si>
    <t xml:space="preserve">	 醴陵市生活垃圾填埋场综合治理项目完成率</t>
  </si>
  <si>
    <t xml:space="preserve">	 百分比</t>
  </si>
  <si>
    <t>反映醴陵市生活垃圾填埋场综合治理项目各子项目完成情况</t>
  </si>
  <si>
    <t>餐厨垃圾无害化收集处置率</t>
  </si>
  <si>
    <t>城区内餐厨垃圾全部运至无害化处理厂处置</t>
  </si>
  <si>
    <t xml:space="preserve">	 数字城管系统案卷采集数量办结率</t>
  </si>
  <si>
    <t>95</t>
  </si>
  <si>
    <t xml:space="preserve">	 反映年度数字城管案卷办结情况</t>
  </si>
  <si>
    <t>污水处置达标率</t>
  </si>
  <si>
    <t>项目处置的渗滤液及膜下水全部符合排放标准</t>
  </si>
  <si>
    <t>城市管理宣传项目资金使用合规率</t>
  </si>
  <si>
    <t>反映城市管理宣传项目资金使用合规情况</t>
  </si>
  <si>
    <t xml:space="preserve">	 执法服装有效利用率</t>
  </si>
  <si>
    <t xml:space="preserve">	 反映执法服装的有效利用情况</t>
  </si>
  <si>
    <t>各项目完成时间</t>
  </si>
  <si>
    <t>2024</t>
  </si>
  <si>
    <t>年</t>
  </si>
  <si>
    <t xml:space="preserve">	 反映各个项目整体完成时间情况</t>
  </si>
  <si>
    <t>年度内完成计满分，否则酌情扣分</t>
  </si>
  <si>
    <t>解决城市管理问题，保障城市干净、整洁、舒适</t>
  </si>
  <si>
    <t>效果良好</t>
  </si>
  <si>
    <t>/</t>
  </si>
  <si>
    <t>反映城区市容秩序、市政设施、园林绿化、环境卫生、灯饰照明及楼宇量化等情况</t>
  </si>
  <si>
    <t xml:space="preserve">	 按项目整体情况计分</t>
  </si>
  <si>
    <t>城管政策的知晓率</t>
  </si>
  <si>
    <t>有效提升</t>
  </si>
  <si>
    <t>反映城市管理宣传项目带来的社会效益</t>
  </si>
  <si>
    <t>按项目整体情况计分</t>
  </si>
  <si>
    <t xml:space="preserve">	 城管执法工作队伍形象</t>
  </si>
  <si>
    <t>有效提高</t>
  </si>
  <si>
    <t>反映城管执法工作队伍形象情况</t>
  </si>
  <si>
    <t>环保整改经费带来的生态效益情况</t>
  </si>
  <si>
    <t>有效推进</t>
  </si>
  <si>
    <t>有效推进填埋场整改，提升环境治理水平，改善人居环境。</t>
  </si>
  <si>
    <t xml:space="preserve">	 餐厨垃圾无害化处置能减少潲水油、地沟油回流餐桌，保护生态环境</t>
  </si>
  <si>
    <t>持续开展</t>
  </si>
  <si>
    <t>深入开展餐厨垃圾无害化处置可保护生态环境，提升民众生态环保意识</t>
  </si>
  <si>
    <t>有效推进建设绿色社会步伐，保护生态环境</t>
  </si>
  <si>
    <t xml:space="preserve">	 持续开展</t>
  </si>
  <si>
    <t>有效处置垃圾填埋场污水，可保护生态环境，提升环保意识</t>
  </si>
  <si>
    <t>社会公众满意度</t>
  </si>
  <si>
    <t>90</t>
  </si>
  <si>
    <t>反映社会公众的满意度情况</t>
  </si>
  <si>
    <t>公众满意度&gt;=90%计满分，否则酌情扣分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</si>
</sst>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K16" sqref="K16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59"/>
      <c r="B4" s="60"/>
      <c r="C4" s="1"/>
      <c r="D4" s="59" t="s">
        <v>1</v>
      </c>
      <c r="E4" s="60" t="s">
        <v>2</v>
      </c>
      <c r="F4" s="60"/>
      <c r="G4" s="60"/>
      <c r="H4" s="60"/>
      <c r="I4" s="1"/>
    </row>
    <row r="5" ht="54.3" customHeight="1" spans="1:9">
      <c r="A5" s="59"/>
      <c r="B5" s="60"/>
      <c r="C5" s="1"/>
      <c r="D5" s="59" t="s">
        <v>3</v>
      </c>
      <c r="E5" s="60" t="s">
        <v>4</v>
      </c>
      <c r="F5" s="60"/>
      <c r="G5" s="60"/>
      <c r="H5" s="60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zoomScale="145" zoomScaleNormal="145" workbookViewId="0">
      <pane ySplit="5" topLeftCell="A16" activePane="bottomLeft" state="frozen"/>
      <selection/>
      <selection pane="bottomLeft" activeCell="A1" sqref="$A1:$XFD1048576"/>
    </sheetView>
  </sheetViews>
  <sheetFormatPr defaultColWidth="10" defaultRowHeight="13.5" outlineLevelCol="4"/>
  <cols>
    <col min="1" max="1" width="15.875" style="29" customWidth="1"/>
    <col min="2" max="2" width="26.7333333333333" style="29" customWidth="1"/>
    <col min="3" max="3" width="14.6583333333333" style="29" customWidth="1"/>
    <col min="4" max="4" width="18.5916666666667" style="29" customWidth="1"/>
    <col min="5" max="5" width="16.4166666666667" style="29" customWidth="1"/>
    <col min="6" max="16384" width="10" style="29"/>
  </cols>
  <sheetData>
    <row r="1" ht="18.95" customHeight="1" spans="1:5">
      <c r="A1" s="1"/>
      <c r="B1" s="1"/>
      <c r="C1" s="1"/>
      <c r="D1" s="1"/>
      <c r="E1" s="16" t="s">
        <v>276</v>
      </c>
    </row>
    <row r="2" ht="40.5" customHeight="1" spans="1:5">
      <c r="A2" s="17" t="s">
        <v>14</v>
      </c>
      <c r="B2" s="17"/>
      <c r="C2" s="17"/>
      <c r="D2" s="17"/>
      <c r="E2" s="17"/>
    </row>
    <row r="3" ht="20.7" customHeight="1" spans="1:5">
      <c r="A3" s="30" t="s">
        <v>31</v>
      </c>
      <c r="B3" s="30"/>
      <c r="C3" s="30"/>
      <c r="D3" s="30"/>
      <c r="E3" s="31" t="s">
        <v>277</v>
      </c>
    </row>
    <row r="4" ht="38.8" customHeight="1" spans="1:5">
      <c r="A4" s="4" t="s">
        <v>278</v>
      </c>
      <c r="B4" s="4"/>
      <c r="C4" s="4" t="s">
        <v>279</v>
      </c>
      <c r="D4" s="4"/>
      <c r="E4" s="4"/>
    </row>
    <row r="5" ht="22.8" customHeight="1" spans="1:5">
      <c r="A5" s="4" t="s">
        <v>280</v>
      </c>
      <c r="B5" s="4" t="s">
        <v>161</v>
      </c>
      <c r="C5" s="4" t="s">
        <v>136</v>
      </c>
      <c r="D5" s="4" t="s">
        <v>255</v>
      </c>
      <c r="E5" s="4" t="s">
        <v>256</v>
      </c>
    </row>
    <row r="6" ht="26.45" customHeight="1" spans="1:5">
      <c r="A6" s="12" t="s">
        <v>281</v>
      </c>
      <c r="B6" s="12" t="s">
        <v>234</v>
      </c>
      <c r="C6" s="32">
        <f>SUM(C7:C14)</f>
        <v>818.9368</v>
      </c>
      <c r="D6" s="32">
        <f>SUM(D7:D14)</f>
        <v>818.9368</v>
      </c>
      <c r="E6" s="32"/>
    </row>
    <row r="7" ht="26.45" customHeight="1" spans="1:5">
      <c r="A7" s="33" t="s">
        <v>282</v>
      </c>
      <c r="B7" s="33" t="s">
        <v>283</v>
      </c>
      <c r="C7" s="34">
        <v>55.384448</v>
      </c>
      <c r="D7" s="34">
        <v>55.384448</v>
      </c>
      <c r="E7" s="34"/>
    </row>
    <row r="8" ht="26.45" customHeight="1" spans="1:5">
      <c r="A8" s="33" t="s">
        <v>284</v>
      </c>
      <c r="B8" s="33" t="s">
        <v>285</v>
      </c>
      <c r="C8" s="34">
        <v>17.317872</v>
      </c>
      <c r="D8" s="34">
        <v>17.317872</v>
      </c>
      <c r="E8" s="34"/>
    </row>
    <row r="9" ht="26.45" customHeight="1" spans="1:5">
      <c r="A9" s="33">
        <v>30111</v>
      </c>
      <c r="B9" s="33" t="s">
        <v>286</v>
      </c>
      <c r="C9" s="34">
        <v>1.9</v>
      </c>
      <c r="D9" s="34">
        <v>1.9</v>
      </c>
      <c r="E9" s="34"/>
    </row>
    <row r="10" ht="26.45" customHeight="1" spans="1:5">
      <c r="A10" s="33" t="s">
        <v>287</v>
      </c>
      <c r="B10" s="33" t="s">
        <v>288</v>
      </c>
      <c r="C10" s="34">
        <v>84.4808</v>
      </c>
      <c r="D10" s="34">
        <v>84.4808</v>
      </c>
      <c r="E10" s="34"/>
    </row>
    <row r="11" ht="26.45" customHeight="1" spans="1:5">
      <c r="A11" s="33" t="s">
        <v>289</v>
      </c>
      <c r="B11" s="33" t="s">
        <v>290</v>
      </c>
      <c r="C11" s="34">
        <v>96.624</v>
      </c>
      <c r="D11" s="34">
        <v>96.624</v>
      </c>
      <c r="E11" s="34"/>
    </row>
    <row r="12" ht="26.45" customHeight="1" spans="1:5">
      <c r="A12" s="33" t="s">
        <v>291</v>
      </c>
      <c r="B12" s="33" t="s">
        <v>292</v>
      </c>
      <c r="C12" s="34">
        <v>165.048</v>
      </c>
      <c r="D12" s="34">
        <v>165.048</v>
      </c>
      <c r="E12" s="34"/>
    </row>
    <row r="13" ht="26.45" customHeight="1" spans="1:5">
      <c r="A13" s="33" t="s">
        <v>293</v>
      </c>
      <c r="B13" s="33" t="s">
        <v>294</v>
      </c>
      <c r="C13" s="34">
        <v>350</v>
      </c>
      <c r="D13" s="34">
        <v>350</v>
      </c>
      <c r="E13" s="34"/>
    </row>
    <row r="14" ht="26.45" customHeight="1" spans="1:5">
      <c r="A14" s="33" t="s">
        <v>295</v>
      </c>
      <c r="B14" s="33" t="s">
        <v>296</v>
      </c>
      <c r="C14" s="34">
        <v>48.18168</v>
      </c>
      <c r="D14" s="34">
        <v>48.18168</v>
      </c>
      <c r="E14" s="34"/>
    </row>
    <row r="15" ht="26.45" customHeight="1" spans="1:5">
      <c r="A15" s="12" t="s">
        <v>297</v>
      </c>
      <c r="B15" s="12" t="s">
        <v>220</v>
      </c>
      <c r="C15" s="32">
        <v>3.456</v>
      </c>
      <c r="D15" s="32">
        <v>3.456</v>
      </c>
      <c r="E15" s="32"/>
    </row>
    <row r="16" ht="26.45" customHeight="1" spans="1:5">
      <c r="A16" s="33" t="s">
        <v>298</v>
      </c>
      <c r="B16" s="33" t="s">
        <v>299</v>
      </c>
      <c r="C16" s="34">
        <v>3.456</v>
      </c>
      <c r="D16" s="34">
        <v>3.456</v>
      </c>
      <c r="E16" s="34"/>
    </row>
    <row r="17" ht="26.45" customHeight="1" spans="1:5">
      <c r="A17" s="12" t="s">
        <v>300</v>
      </c>
      <c r="B17" s="12" t="s">
        <v>301</v>
      </c>
      <c r="C17" s="32">
        <v>44.3793</v>
      </c>
      <c r="D17" s="32"/>
      <c r="E17" s="32">
        <v>44.3793</v>
      </c>
    </row>
    <row r="18" ht="26.45" customHeight="1" spans="1:5">
      <c r="A18" s="33" t="s">
        <v>302</v>
      </c>
      <c r="B18" s="33" t="s">
        <v>303</v>
      </c>
      <c r="C18" s="34">
        <v>11.69478</v>
      </c>
      <c r="D18" s="34"/>
      <c r="E18" s="34">
        <v>11.69478</v>
      </c>
    </row>
    <row r="19" ht="26.45" customHeight="1" spans="1:5">
      <c r="A19" s="33" t="s">
        <v>304</v>
      </c>
      <c r="B19" s="33" t="s">
        <v>305</v>
      </c>
      <c r="C19" s="34">
        <v>7.79652</v>
      </c>
      <c r="D19" s="34"/>
      <c r="E19" s="34">
        <v>7.79652</v>
      </c>
    </row>
    <row r="20" ht="26.45" customHeight="1" spans="1:5">
      <c r="A20" s="33" t="s">
        <v>306</v>
      </c>
      <c r="B20" s="33" t="s">
        <v>307</v>
      </c>
      <c r="C20" s="34">
        <v>13.2</v>
      </c>
      <c r="D20" s="34"/>
      <c r="E20" s="34">
        <v>13.2</v>
      </c>
    </row>
    <row r="21" ht="26.45" customHeight="1" spans="1:5">
      <c r="A21" s="33" t="s">
        <v>308</v>
      </c>
      <c r="B21" s="33" t="s">
        <v>309</v>
      </c>
      <c r="C21" s="34">
        <v>11.688</v>
      </c>
      <c r="D21" s="34"/>
      <c r="E21" s="34">
        <v>11.688</v>
      </c>
    </row>
    <row r="22" ht="22.8" customHeight="1" spans="1:5">
      <c r="A22" s="18" t="s">
        <v>136</v>
      </c>
      <c r="B22" s="18"/>
      <c r="C22" s="32">
        <f>SUM(C6+C15+C17)</f>
        <v>866.7721</v>
      </c>
      <c r="D22" s="32">
        <f>SUM(D6+D15+D17)</f>
        <v>822.3928</v>
      </c>
      <c r="E22" s="32">
        <f>SUM(E6+E15+E17)</f>
        <v>44.3793</v>
      </c>
    </row>
    <row r="23" ht="16.35" customHeight="1" spans="1:5">
      <c r="A23" s="7" t="s">
        <v>275</v>
      </c>
      <c r="B23" s="7"/>
      <c r="C23" s="7"/>
      <c r="D23" s="7"/>
      <c r="E23" s="7"/>
    </row>
  </sheetData>
  <mergeCells count="6">
    <mergeCell ref="A2:E2"/>
    <mergeCell ref="A3:D3"/>
    <mergeCell ref="A4:B4"/>
    <mergeCell ref="C4:E4"/>
    <mergeCell ref="A22:B22"/>
    <mergeCell ref="A23:B23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zoomScale="130" zoomScaleNormal="130" workbookViewId="0">
      <selection activeCell="I13" sqref="I1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6" t="s">
        <v>310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7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4" t="s">
        <v>159</v>
      </c>
      <c r="B4" s="4"/>
      <c r="C4" s="4"/>
      <c r="D4" s="4" t="s">
        <v>209</v>
      </c>
      <c r="E4" s="4" t="s">
        <v>210</v>
      </c>
      <c r="F4" s="4" t="s">
        <v>233</v>
      </c>
      <c r="G4" s="4" t="s">
        <v>212</v>
      </c>
      <c r="H4" s="4"/>
      <c r="I4" s="4"/>
      <c r="J4" s="4"/>
      <c r="K4" s="4"/>
      <c r="L4" s="4" t="s">
        <v>216</v>
      </c>
      <c r="M4" s="4"/>
      <c r="N4" s="4"/>
    </row>
    <row r="5" ht="39.65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311</v>
      </c>
      <c r="I5" s="4" t="s">
        <v>312</v>
      </c>
      <c r="J5" s="4" t="s">
        <v>313</v>
      </c>
      <c r="K5" s="4" t="s">
        <v>314</v>
      </c>
      <c r="L5" s="4" t="s">
        <v>136</v>
      </c>
      <c r="M5" s="4" t="s">
        <v>234</v>
      </c>
      <c r="N5" s="4" t="s">
        <v>315</v>
      </c>
    </row>
    <row r="6" ht="22.8" customHeight="1" spans="1:14">
      <c r="A6" s="14"/>
      <c r="B6" s="14"/>
      <c r="C6" s="14"/>
      <c r="D6" s="14"/>
      <c r="E6" s="14" t="s">
        <v>136</v>
      </c>
      <c r="F6" s="27">
        <v>818.94</v>
      </c>
      <c r="G6" s="27">
        <v>818.94</v>
      </c>
      <c r="H6" s="27">
        <v>346.1528</v>
      </c>
      <c r="I6" s="27">
        <v>74.6</v>
      </c>
      <c r="J6" s="27">
        <v>48.18168</v>
      </c>
      <c r="K6" s="27">
        <v>350</v>
      </c>
      <c r="L6" s="27"/>
      <c r="M6" s="27"/>
      <c r="N6" s="27"/>
    </row>
    <row r="7" ht="22.8" customHeight="1" spans="1:14">
      <c r="A7" s="14"/>
      <c r="B7" s="14"/>
      <c r="C7" s="14"/>
      <c r="D7" s="12" t="s">
        <v>154</v>
      </c>
      <c r="E7" s="12" t="s">
        <v>155</v>
      </c>
      <c r="F7" s="27">
        <v>818.94</v>
      </c>
      <c r="G7" s="27">
        <v>818.94</v>
      </c>
      <c r="H7" s="27">
        <v>346.1528</v>
      </c>
      <c r="I7" s="27">
        <v>74.6</v>
      </c>
      <c r="J7" s="27">
        <v>48.18168</v>
      </c>
      <c r="K7" s="27">
        <v>350</v>
      </c>
      <c r="L7" s="27"/>
      <c r="M7" s="27"/>
      <c r="N7" s="27"/>
    </row>
    <row r="8" ht="22.8" customHeight="1" spans="1:14">
      <c r="A8" s="14"/>
      <c r="B8" s="14"/>
      <c r="C8" s="14"/>
      <c r="D8" s="20" t="s">
        <v>156</v>
      </c>
      <c r="E8" s="20" t="s">
        <v>157</v>
      </c>
      <c r="F8" s="27">
        <f>SUM(F9:F13)</f>
        <v>818.9368</v>
      </c>
      <c r="G8" s="27">
        <v>818.94</v>
      </c>
      <c r="H8" s="27">
        <v>346.1528</v>
      </c>
      <c r="I8" s="27">
        <v>74.6</v>
      </c>
      <c r="J8" s="27">
        <v>48.18168</v>
      </c>
      <c r="K8" s="27">
        <v>350</v>
      </c>
      <c r="L8" s="27"/>
      <c r="M8" s="27"/>
      <c r="N8" s="27"/>
    </row>
    <row r="9" ht="22.8" customHeight="1" spans="1:14">
      <c r="A9" s="23" t="s">
        <v>171</v>
      </c>
      <c r="B9" s="23" t="s">
        <v>174</v>
      </c>
      <c r="C9" s="23" t="s">
        <v>174</v>
      </c>
      <c r="D9" s="19" t="s">
        <v>226</v>
      </c>
      <c r="E9" s="5" t="s">
        <v>227</v>
      </c>
      <c r="F9" s="6">
        <v>55.384448</v>
      </c>
      <c r="G9" s="6">
        <v>55.384448</v>
      </c>
      <c r="H9" s="21"/>
      <c r="I9" s="21">
        <v>55.384448</v>
      </c>
      <c r="J9" s="21"/>
      <c r="K9" s="21"/>
      <c r="L9" s="6"/>
      <c r="M9" s="21"/>
      <c r="N9" s="21"/>
    </row>
    <row r="10" ht="22.8" customHeight="1" spans="1:14">
      <c r="A10" s="23" t="s">
        <v>179</v>
      </c>
      <c r="B10" s="23" t="s">
        <v>182</v>
      </c>
      <c r="C10" s="23" t="s">
        <v>185</v>
      </c>
      <c r="D10" s="19" t="s">
        <v>226</v>
      </c>
      <c r="E10" s="5" t="s">
        <v>228</v>
      </c>
      <c r="F10" s="6">
        <v>17.317872</v>
      </c>
      <c r="G10" s="6">
        <v>17.317872</v>
      </c>
      <c r="H10" s="21"/>
      <c r="I10" s="21">
        <v>17.317872</v>
      </c>
      <c r="J10" s="21"/>
      <c r="K10" s="21"/>
      <c r="L10" s="6"/>
      <c r="M10" s="21"/>
      <c r="N10" s="21"/>
    </row>
    <row r="11" ht="22.8" customHeight="1" spans="1:14">
      <c r="A11" s="23">
        <v>210</v>
      </c>
      <c r="B11" s="23">
        <v>11</v>
      </c>
      <c r="C11" s="28" t="s">
        <v>188</v>
      </c>
      <c r="D11" s="19">
        <v>306001</v>
      </c>
      <c r="E11" s="5" t="s">
        <v>189</v>
      </c>
      <c r="F11" s="6">
        <v>1.9</v>
      </c>
      <c r="G11" s="6">
        <v>1.9</v>
      </c>
      <c r="H11" s="21"/>
      <c r="I11" s="21">
        <v>1.9</v>
      </c>
      <c r="J11" s="21"/>
      <c r="K11" s="21"/>
      <c r="L11" s="6"/>
      <c r="M11" s="21"/>
      <c r="N11" s="21"/>
    </row>
    <row r="12" ht="22.8" customHeight="1" spans="1:14">
      <c r="A12" s="23" t="s">
        <v>190</v>
      </c>
      <c r="B12" s="23" t="s">
        <v>185</v>
      </c>
      <c r="C12" s="23" t="s">
        <v>185</v>
      </c>
      <c r="D12" s="19" t="s">
        <v>226</v>
      </c>
      <c r="E12" s="5" t="s">
        <v>229</v>
      </c>
      <c r="F12" s="6">
        <v>696.1528</v>
      </c>
      <c r="G12" s="6">
        <v>696.1528</v>
      </c>
      <c r="H12" s="21">
        <v>346.1528</v>
      </c>
      <c r="I12" s="21"/>
      <c r="J12" s="21"/>
      <c r="K12" s="21">
        <v>350</v>
      </c>
      <c r="L12" s="6"/>
      <c r="M12" s="21"/>
      <c r="N12" s="21"/>
    </row>
    <row r="13" ht="22.8" customHeight="1" spans="1:14">
      <c r="A13" s="23" t="s">
        <v>200</v>
      </c>
      <c r="B13" s="23" t="s">
        <v>203</v>
      </c>
      <c r="C13" s="23" t="s">
        <v>185</v>
      </c>
      <c r="D13" s="19" t="s">
        <v>226</v>
      </c>
      <c r="E13" s="5" t="s">
        <v>231</v>
      </c>
      <c r="F13" s="6">
        <v>48.18168</v>
      </c>
      <c r="G13" s="6">
        <v>48.18168</v>
      </c>
      <c r="H13" s="21"/>
      <c r="I13" s="21">
        <f ca="1">SUM(I9:I13)</f>
        <v>0</v>
      </c>
      <c r="J13" s="21">
        <v>48.18168</v>
      </c>
      <c r="K13" s="21"/>
      <c r="L13" s="6"/>
      <c r="M13" s="21"/>
      <c r="N13" s="21"/>
    </row>
    <row r="14" ht="16" customHeight="1" spans="1:5">
      <c r="A14" s="7" t="s">
        <v>275</v>
      </c>
      <c r="B14" s="7"/>
      <c r="C14" s="7"/>
      <c r="D14" s="7"/>
      <c r="E14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zoomScale="130" zoomScaleNormal="130" topLeftCell="C1" workbookViewId="0">
      <selection activeCell="J6" sqref="J6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6" t="s">
        <v>316</v>
      </c>
      <c r="V1" s="16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4" t="s">
        <v>159</v>
      </c>
      <c r="B4" s="4"/>
      <c r="C4" s="4"/>
      <c r="D4" s="4" t="s">
        <v>209</v>
      </c>
      <c r="E4" s="4" t="s">
        <v>210</v>
      </c>
      <c r="F4" s="4" t="s">
        <v>233</v>
      </c>
      <c r="G4" s="4" t="s">
        <v>317</v>
      </c>
      <c r="H4" s="4"/>
      <c r="I4" s="4"/>
      <c r="J4" s="4"/>
      <c r="K4" s="4"/>
      <c r="L4" s="4" t="s">
        <v>318</v>
      </c>
      <c r="M4" s="4"/>
      <c r="N4" s="4"/>
      <c r="O4" s="4"/>
      <c r="P4" s="4"/>
      <c r="Q4" s="4"/>
      <c r="R4" s="4" t="s">
        <v>313</v>
      </c>
      <c r="S4" s="4" t="s">
        <v>319</v>
      </c>
      <c r="T4" s="4"/>
      <c r="U4" s="4"/>
      <c r="V4" s="4"/>
    </row>
    <row r="5" ht="41.4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320</v>
      </c>
      <c r="I5" s="4" t="s">
        <v>321</v>
      </c>
      <c r="J5" s="4" t="s">
        <v>322</v>
      </c>
      <c r="K5" s="4" t="s">
        <v>323</v>
      </c>
      <c r="L5" s="4" t="s">
        <v>136</v>
      </c>
      <c r="M5" s="4" t="s">
        <v>324</v>
      </c>
      <c r="N5" s="4" t="s">
        <v>325</v>
      </c>
      <c r="O5" s="4" t="s">
        <v>326</v>
      </c>
      <c r="P5" s="4" t="s">
        <v>286</v>
      </c>
      <c r="Q5" s="4" t="s">
        <v>327</v>
      </c>
      <c r="R5" s="4"/>
      <c r="S5" s="4" t="s">
        <v>136</v>
      </c>
      <c r="T5" s="4" t="s">
        <v>328</v>
      </c>
      <c r="U5" s="4" t="s">
        <v>329</v>
      </c>
      <c r="V5" s="4" t="s">
        <v>314</v>
      </c>
    </row>
    <row r="6" ht="22.8" customHeight="1" spans="1:22">
      <c r="A6" s="14"/>
      <c r="B6" s="14"/>
      <c r="C6" s="14"/>
      <c r="D6" s="14"/>
      <c r="E6" s="14" t="s">
        <v>136</v>
      </c>
      <c r="F6" s="13">
        <f>SUM(F9:F13)</f>
        <v>818.9368</v>
      </c>
      <c r="G6" s="13">
        <v>346.1528</v>
      </c>
      <c r="H6" s="13">
        <v>165.048</v>
      </c>
      <c r="I6" s="13">
        <v>96.624</v>
      </c>
      <c r="J6" s="13">
        <v>84.4808</v>
      </c>
      <c r="K6" s="13"/>
      <c r="L6" s="13">
        <f>SUM(M6:Q6)</f>
        <v>74.60232</v>
      </c>
      <c r="M6" s="13">
        <v>55.384448</v>
      </c>
      <c r="N6" s="13"/>
      <c r="O6" s="13">
        <v>17.317872</v>
      </c>
      <c r="P6" s="13">
        <v>1.9</v>
      </c>
      <c r="Q6" s="13"/>
      <c r="R6" s="13">
        <v>48.18168</v>
      </c>
      <c r="S6" s="13">
        <v>350</v>
      </c>
      <c r="T6" s="13"/>
      <c r="U6" s="13"/>
      <c r="V6" s="13">
        <v>350</v>
      </c>
    </row>
    <row r="7" ht="22.8" customHeight="1" spans="1:22">
      <c r="A7" s="14"/>
      <c r="B7" s="14"/>
      <c r="C7" s="14"/>
      <c r="D7" s="12" t="s">
        <v>154</v>
      </c>
      <c r="E7" s="12" t="s">
        <v>155</v>
      </c>
      <c r="F7" s="13">
        <f>SUM(G7+L7+S7+R7)</f>
        <v>818.9368</v>
      </c>
      <c r="G7" s="13">
        <v>346.1528</v>
      </c>
      <c r="H7" s="13">
        <v>165.048</v>
      </c>
      <c r="I7" s="13">
        <v>96.624</v>
      </c>
      <c r="J7" s="13">
        <v>84.4808</v>
      </c>
      <c r="K7" s="13"/>
      <c r="L7" s="13">
        <f>SUM(M7:P7)</f>
        <v>74.60232</v>
      </c>
      <c r="M7" s="13">
        <v>55.384448</v>
      </c>
      <c r="N7" s="13"/>
      <c r="O7" s="13">
        <v>17.317872</v>
      </c>
      <c r="P7" s="13">
        <v>1.9</v>
      </c>
      <c r="Q7" s="13"/>
      <c r="R7" s="13">
        <v>48.18168</v>
      </c>
      <c r="S7" s="13">
        <v>350</v>
      </c>
      <c r="T7" s="13"/>
      <c r="U7" s="13"/>
      <c r="V7" s="13">
        <v>350</v>
      </c>
    </row>
    <row r="8" ht="22.8" customHeight="1" spans="1:22">
      <c r="A8" s="14"/>
      <c r="B8" s="14"/>
      <c r="C8" s="14"/>
      <c r="D8" s="20" t="s">
        <v>156</v>
      </c>
      <c r="E8" s="20" t="s">
        <v>157</v>
      </c>
      <c r="F8" s="13">
        <f>SUM(F9:F13)</f>
        <v>818.9368</v>
      </c>
      <c r="G8" s="13">
        <v>346.1528</v>
      </c>
      <c r="H8" s="13">
        <v>165.048</v>
      </c>
      <c r="I8" s="13">
        <v>96.624</v>
      </c>
      <c r="J8" s="13">
        <v>84.4808</v>
      </c>
      <c r="K8" s="13"/>
      <c r="L8" s="13">
        <f>SUM(L9:L11)</f>
        <v>74.60232</v>
      </c>
      <c r="M8" s="13">
        <v>55.384448</v>
      </c>
      <c r="N8" s="13"/>
      <c r="O8" s="13">
        <v>17.317872</v>
      </c>
      <c r="P8" s="13">
        <v>1.9</v>
      </c>
      <c r="Q8" s="13"/>
      <c r="R8" s="13">
        <v>48.18168</v>
      </c>
      <c r="S8" s="13">
        <v>350</v>
      </c>
      <c r="T8" s="13"/>
      <c r="U8" s="13"/>
      <c r="V8" s="13">
        <v>350</v>
      </c>
    </row>
    <row r="9" ht="22.8" customHeight="1" spans="1:22">
      <c r="A9" s="23" t="s">
        <v>171</v>
      </c>
      <c r="B9" s="23" t="s">
        <v>174</v>
      </c>
      <c r="C9" s="23" t="s">
        <v>174</v>
      </c>
      <c r="D9" s="19" t="s">
        <v>226</v>
      </c>
      <c r="E9" s="5" t="s">
        <v>227</v>
      </c>
      <c r="F9" s="6">
        <v>55.384448</v>
      </c>
      <c r="G9" s="21"/>
      <c r="H9" s="21"/>
      <c r="I9" s="21"/>
      <c r="J9" s="21"/>
      <c r="K9" s="21"/>
      <c r="L9" s="6">
        <v>55.384448</v>
      </c>
      <c r="M9" s="21">
        <v>55.384448</v>
      </c>
      <c r="N9" s="21"/>
      <c r="O9" s="21"/>
      <c r="P9" s="21"/>
      <c r="Q9" s="21"/>
      <c r="R9" s="21"/>
      <c r="S9" s="6"/>
      <c r="T9" s="21"/>
      <c r="U9" s="21"/>
      <c r="V9" s="21"/>
    </row>
    <row r="10" ht="22.8" customHeight="1" spans="1:22">
      <c r="A10" s="23" t="s">
        <v>179</v>
      </c>
      <c r="B10" s="23" t="s">
        <v>182</v>
      </c>
      <c r="C10" s="23" t="s">
        <v>185</v>
      </c>
      <c r="D10" s="19" t="s">
        <v>226</v>
      </c>
      <c r="E10" s="5" t="s">
        <v>228</v>
      </c>
      <c r="F10" s="6">
        <v>17.317872</v>
      </c>
      <c r="G10" s="21"/>
      <c r="H10" s="21"/>
      <c r="I10" s="21"/>
      <c r="J10" s="21"/>
      <c r="K10" s="21"/>
      <c r="L10" s="6">
        <v>17.317872</v>
      </c>
      <c r="M10" s="21"/>
      <c r="N10" s="21"/>
      <c r="O10" s="21">
        <v>17.317872</v>
      </c>
      <c r="P10" s="21"/>
      <c r="Q10" s="21"/>
      <c r="R10" s="21"/>
      <c r="S10" s="6"/>
      <c r="T10" s="21"/>
      <c r="U10" s="21"/>
      <c r="V10" s="21"/>
    </row>
    <row r="11" ht="22.8" customHeight="1" spans="1:22">
      <c r="A11" s="23">
        <v>210</v>
      </c>
      <c r="B11" s="23">
        <v>11</v>
      </c>
      <c r="C11" s="28" t="s">
        <v>188</v>
      </c>
      <c r="D11" s="19">
        <v>306001</v>
      </c>
      <c r="E11" s="5" t="s">
        <v>189</v>
      </c>
      <c r="F11" s="6">
        <v>1.9</v>
      </c>
      <c r="G11" s="21"/>
      <c r="H11" s="21"/>
      <c r="I11" s="21"/>
      <c r="J11" s="21"/>
      <c r="K11" s="21"/>
      <c r="L11" s="6">
        <v>1.9</v>
      </c>
      <c r="M11" s="21"/>
      <c r="N11" s="21"/>
      <c r="O11" s="21"/>
      <c r="P11" s="21">
        <v>1.9</v>
      </c>
      <c r="Q11" s="21"/>
      <c r="R11" s="21"/>
      <c r="S11" s="6"/>
      <c r="T11" s="21"/>
      <c r="U11" s="21"/>
      <c r="V11" s="21"/>
    </row>
    <row r="12" ht="22.8" customHeight="1" spans="1:22">
      <c r="A12" s="23" t="s">
        <v>190</v>
      </c>
      <c r="B12" s="23" t="s">
        <v>185</v>
      </c>
      <c r="C12" s="23" t="s">
        <v>185</v>
      </c>
      <c r="D12" s="19" t="s">
        <v>226</v>
      </c>
      <c r="E12" s="5" t="s">
        <v>229</v>
      </c>
      <c r="F12" s="6">
        <v>696.1528</v>
      </c>
      <c r="G12" s="21">
        <v>346.1528</v>
      </c>
      <c r="H12" s="21">
        <v>165.048</v>
      </c>
      <c r="I12" s="21">
        <v>96.624</v>
      </c>
      <c r="J12" s="21">
        <v>84.4808</v>
      </c>
      <c r="K12" s="21"/>
      <c r="L12" s="6"/>
      <c r="M12" s="21"/>
      <c r="N12" s="21"/>
      <c r="O12" s="21"/>
      <c r="P12" s="21"/>
      <c r="Q12" s="21"/>
      <c r="R12" s="21"/>
      <c r="S12" s="6">
        <v>350</v>
      </c>
      <c r="T12" s="21"/>
      <c r="U12" s="21"/>
      <c r="V12" s="21">
        <v>350</v>
      </c>
    </row>
    <row r="13" ht="22.8" customHeight="1" spans="1:22">
      <c r="A13" s="23" t="s">
        <v>200</v>
      </c>
      <c r="B13" s="23" t="s">
        <v>203</v>
      </c>
      <c r="C13" s="23" t="s">
        <v>185</v>
      </c>
      <c r="D13" s="19" t="s">
        <v>226</v>
      </c>
      <c r="E13" s="5" t="s">
        <v>231</v>
      </c>
      <c r="F13" s="6">
        <v>48.18168</v>
      </c>
      <c r="G13" s="21"/>
      <c r="H13" s="21"/>
      <c r="I13" s="21"/>
      <c r="J13" s="21"/>
      <c r="K13" s="21"/>
      <c r="L13" s="6"/>
      <c r="M13" s="21"/>
      <c r="N13" s="21"/>
      <c r="O13" s="21"/>
      <c r="P13" s="21"/>
      <c r="Q13" s="21"/>
      <c r="R13" s="21">
        <v>48.18168</v>
      </c>
      <c r="S13" s="6"/>
      <c r="T13" s="21"/>
      <c r="U13" s="21"/>
      <c r="V13" s="21"/>
    </row>
    <row r="14" ht="16.35" customHeight="1" spans="1:6">
      <c r="A14" s="7" t="s">
        <v>275</v>
      </c>
      <c r="B14" s="7"/>
      <c r="C14" s="7"/>
      <c r="D14" s="7"/>
      <c r="E14" s="7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zoomScale="130" zoomScaleNormal="130" workbookViewId="0">
      <selection activeCell="L31" sqref="L3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6" t="s">
        <v>330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159</v>
      </c>
      <c r="B4" s="4"/>
      <c r="C4" s="4"/>
      <c r="D4" s="4" t="s">
        <v>209</v>
      </c>
      <c r="E4" s="4" t="s">
        <v>210</v>
      </c>
      <c r="F4" s="4" t="s">
        <v>331</v>
      </c>
      <c r="G4" s="4" t="s">
        <v>332</v>
      </c>
      <c r="H4" s="4" t="s">
        <v>333</v>
      </c>
      <c r="I4" s="4" t="s">
        <v>334</v>
      </c>
      <c r="J4" s="4" t="s">
        <v>335</v>
      </c>
      <c r="K4" s="4" t="s">
        <v>336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4"/>
      <c r="B6" s="14"/>
      <c r="C6" s="14"/>
      <c r="D6" s="14"/>
      <c r="E6" s="14" t="s">
        <v>136</v>
      </c>
      <c r="F6" s="13">
        <v>3.456</v>
      </c>
      <c r="G6" s="13"/>
      <c r="H6" s="13"/>
      <c r="I6" s="13"/>
      <c r="J6" s="13">
        <v>3.456</v>
      </c>
      <c r="K6" s="13"/>
    </row>
    <row r="7" ht="22.8" customHeight="1" spans="1:11">
      <c r="A7" s="14"/>
      <c r="B7" s="14"/>
      <c r="C7" s="14"/>
      <c r="D7" s="12" t="s">
        <v>154</v>
      </c>
      <c r="E7" s="12" t="s">
        <v>155</v>
      </c>
      <c r="F7" s="13">
        <v>3.456</v>
      </c>
      <c r="G7" s="13"/>
      <c r="H7" s="13"/>
      <c r="I7" s="13"/>
      <c r="J7" s="13">
        <v>3.456</v>
      </c>
      <c r="K7" s="13"/>
    </row>
    <row r="8" ht="22.8" customHeight="1" spans="1:11">
      <c r="A8" s="14"/>
      <c r="B8" s="14"/>
      <c r="C8" s="14"/>
      <c r="D8" s="20" t="s">
        <v>156</v>
      </c>
      <c r="E8" s="20" t="s">
        <v>157</v>
      </c>
      <c r="F8" s="13">
        <v>3.456</v>
      </c>
      <c r="G8" s="13"/>
      <c r="H8" s="13"/>
      <c r="I8" s="13"/>
      <c r="J8" s="13">
        <v>3.456</v>
      </c>
      <c r="K8" s="13"/>
    </row>
    <row r="9" ht="22.8" customHeight="1" spans="1:11">
      <c r="A9" s="23" t="s">
        <v>190</v>
      </c>
      <c r="B9" s="23" t="s">
        <v>185</v>
      </c>
      <c r="C9" s="23" t="s">
        <v>185</v>
      </c>
      <c r="D9" s="19" t="s">
        <v>226</v>
      </c>
      <c r="E9" s="5" t="s">
        <v>229</v>
      </c>
      <c r="F9" s="6">
        <v>3.456</v>
      </c>
      <c r="G9" s="21"/>
      <c r="H9" s="21"/>
      <c r="I9" s="21"/>
      <c r="J9" s="21">
        <v>3.456</v>
      </c>
      <c r="K9" s="21"/>
    </row>
    <row r="10" ht="16.35" customHeight="1" spans="1:5">
      <c r="A10" s="7" t="s">
        <v>275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16" t="s">
        <v>337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4" t="s">
        <v>159</v>
      </c>
      <c r="B4" s="4"/>
      <c r="C4" s="4"/>
      <c r="D4" s="4" t="s">
        <v>209</v>
      </c>
      <c r="E4" s="4" t="s">
        <v>210</v>
      </c>
      <c r="F4" s="4" t="s">
        <v>331</v>
      </c>
      <c r="G4" s="4" t="s">
        <v>338</v>
      </c>
      <c r="H4" s="4" t="s">
        <v>339</v>
      </c>
      <c r="I4" s="4" t="s">
        <v>340</v>
      </c>
      <c r="J4" s="4" t="s">
        <v>341</v>
      </c>
      <c r="K4" s="4" t="s">
        <v>342</v>
      </c>
      <c r="L4" s="4" t="s">
        <v>343</v>
      </c>
      <c r="M4" s="4" t="s">
        <v>344</v>
      </c>
      <c r="N4" s="4" t="s">
        <v>333</v>
      </c>
      <c r="O4" s="4" t="s">
        <v>345</v>
      </c>
      <c r="P4" s="4" t="s">
        <v>346</v>
      </c>
      <c r="Q4" s="4" t="s">
        <v>334</v>
      </c>
      <c r="R4" s="4" t="s">
        <v>336</v>
      </c>
    </row>
    <row r="5" ht="21.55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4"/>
      <c r="B6" s="14"/>
      <c r="C6" s="14"/>
      <c r="D6" s="14"/>
      <c r="E6" s="14" t="s">
        <v>136</v>
      </c>
      <c r="F6" s="13">
        <v>3.456</v>
      </c>
      <c r="G6" s="13">
        <v>3.456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 t="s">
        <v>154</v>
      </c>
      <c r="E7" s="12" t="s">
        <v>155</v>
      </c>
      <c r="F7" s="13">
        <v>3.456</v>
      </c>
      <c r="G7" s="13">
        <v>3.456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20" t="s">
        <v>156</v>
      </c>
      <c r="E8" s="20" t="s">
        <v>157</v>
      </c>
      <c r="F8" s="13">
        <v>3.456</v>
      </c>
      <c r="G8" s="13">
        <v>3.456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8" customHeight="1" spans="1:18">
      <c r="A9" s="23" t="s">
        <v>190</v>
      </c>
      <c r="B9" s="23" t="s">
        <v>185</v>
      </c>
      <c r="C9" s="23" t="s">
        <v>185</v>
      </c>
      <c r="D9" s="19" t="s">
        <v>226</v>
      </c>
      <c r="E9" s="5" t="s">
        <v>229</v>
      </c>
      <c r="F9" s="6">
        <v>3.456</v>
      </c>
      <c r="G9" s="21">
        <v>3.456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ht="16.35" customHeight="1" spans="1:5">
      <c r="A10" s="7" t="s">
        <v>275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M30" sqref="M30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347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4" t="s">
        <v>159</v>
      </c>
      <c r="B4" s="4"/>
      <c r="C4" s="4"/>
      <c r="D4" s="4" t="s">
        <v>209</v>
      </c>
      <c r="E4" s="4" t="s">
        <v>210</v>
      </c>
      <c r="F4" s="4" t="s">
        <v>331</v>
      </c>
      <c r="G4" s="4" t="s">
        <v>213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216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348</v>
      </c>
      <c r="I5" s="4" t="s">
        <v>349</v>
      </c>
      <c r="J5" s="4" t="s">
        <v>350</v>
      </c>
      <c r="K5" s="4" t="s">
        <v>351</v>
      </c>
      <c r="L5" s="4" t="s">
        <v>352</v>
      </c>
      <c r="M5" s="4" t="s">
        <v>353</v>
      </c>
      <c r="N5" s="4" t="s">
        <v>354</v>
      </c>
      <c r="O5" s="4" t="s">
        <v>355</v>
      </c>
      <c r="P5" s="4" t="s">
        <v>356</v>
      </c>
      <c r="Q5" s="4" t="s">
        <v>357</v>
      </c>
      <c r="R5" s="4" t="s">
        <v>136</v>
      </c>
      <c r="S5" s="4" t="s">
        <v>301</v>
      </c>
      <c r="T5" s="4" t="s">
        <v>315</v>
      </c>
    </row>
    <row r="6" ht="22.8" customHeight="1" spans="1:20">
      <c r="A6" s="14"/>
      <c r="B6" s="14"/>
      <c r="C6" s="14"/>
      <c r="D6" s="14"/>
      <c r="E6" s="14" t="s">
        <v>136</v>
      </c>
      <c r="F6" s="27">
        <v>44.3793</v>
      </c>
      <c r="G6" s="27">
        <v>44.3793</v>
      </c>
      <c r="H6" s="27">
        <v>44.3793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27">
        <v>44.3793</v>
      </c>
      <c r="G7" s="27">
        <v>44.3793</v>
      </c>
      <c r="H7" s="27">
        <v>44.3793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14"/>
      <c r="B8" s="14"/>
      <c r="C8" s="14"/>
      <c r="D8" s="20" t="s">
        <v>156</v>
      </c>
      <c r="E8" s="20" t="s">
        <v>157</v>
      </c>
      <c r="F8" s="27">
        <v>44.3793</v>
      </c>
      <c r="G8" s="27">
        <v>44.3793</v>
      </c>
      <c r="H8" s="27">
        <v>44.3793</v>
      </c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23" t="s">
        <v>190</v>
      </c>
      <c r="B9" s="23" t="s">
        <v>185</v>
      </c>
      <c r="C9" s="23" t="s">
        <v>185</v>
      </c>
      <c r="D9" s="19" t="s">
        <v>226</v>
      </c>
      <c r="E9" s="5" t="s">
        <v>229</v>
      </c>
      <c r="F9" s="6">
        <v>44.3793</v>
      </c>
      <c r="G9" s="21">
        <v>44.3793</v>
      </c>
      <c r="H9" s="21">
        <v>44.3793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ht="22.8" customHeight="1" spans="1:6">
      <c r="A10" s="7" t="s">
        <v>275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1"/>
      <c r="F1" s="1"/>
      <c r="AF1" s="16" t="s">
        <v>358</v>
      </c>
      <c r="AG1" s="16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8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5" customHeight="1" spans="1:33">
      <c r="A4" s="4" t="s">
        <v>159</v>
      </c>
      <c r="B4" s="4"/>
      <c r="C4" s="4"/>
      <c r="D4" s="4" t="s">
        <v>209</v>
      </c>
      <c r="E4" s="4" t="s">
        <v>210</v>
      </c>
      <c r="F4" s="4" t="s">
        <v>359</v>
      </c>
      <c r="G4" s="4" t="s">
        <v>360</v>
      </c>
      <c r="H4" s="4" t="s">
        <v>361</v>
      </c>
      <c r="I4" s="4" t="s">
        <v>362</v>
      </c>
      <c r="J4" s="4" t="s">
        <v>363</v>
      </c>
      <c r="K4" s="4" t="s">
        <v>364</v>
      </c>
      <c r="L4" s="4" t="s">
        <v>365</v>
      </c>
      <c r="M4" s="4" t="s">
        <v>366</v>
      </c>
      <c r="N4" s="4" t="s">
        <v>367</v>
      </c>
      <c r="O4" s="4" t="s">
        <v>368</v>
      </c>
      <c r="P4" s="4" t="s">
        <v>369</v>
      </c>
      <c r="Q4" s="4" t="s">
        <v>354</v>
      </c>
      <c r="R4" s="4" t="s">
        <v>356</v>
      </c>
      <c r="S4" s="4" t="s">
        <v>370</v>
      </c>
      <c r="T4" s="4" t="s">
        <v>349</v>
      </c>
      <c r="U4" s="4" t="s">
        <v>350</v>
      </c>
      <c r="V4" s="4" t="s">
        <v>353</v>
      </c>
      <c r="W4" s="4" t="s">
        <v>371</v>
      </c>
      <c r="X4" s="4" t="s">
        <v>372</v>
      </c>
      <c r="Y4" s="4" t="s">
        <v>373</v>
      </c>
      <c r="Z4" s="4" t="s">
        <v>374</v>
      </c>
      <c r="AA4" s="4" t="s">
        <v>352</v>
      </c>
      <c r="AB4" s="4" t="s">
        <v>375</v>
      </c>
      <c r="AC4" s="4" t="s">
        <v>376</v>
      </c>
      <c r="AD4" s="4" t="s">
        <v>355</v>
      </c>
      <c r="AE4" s="4" t="s">
        <v>377</v>
      </c>
      <c r="AF4" s="4" t="s">
        <v>378</v>
      </c>
      <c r="AG4" s="4" t="s">
        <v>357</v>
      </c>
    </row>
    <row r="5" ht="21.55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8"/>
      <c r="B6" s="26"/>
      <c r="C6" s="26"/>
      <c r="D6" s="5"/>
      <c r="E6" s="5" t="s">
        <v>136</v>
      </c>
      <c r="F6" s="27">
        <v>44.3793</v>
      </c>
      <c r="G6" s="27">
        <v>13.2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>
        <v>7.79652</v>
      </c>
      <c r="AC6" s="27">
        <v>11.69478</v>
      </c>
      <c r="AD6" s="27"/>
      <c r="AE6" s="27">
        <v>11.688</v>
      </c>
      <c r="AF6" s="27"/>
      <c r="AG6" s="27"/>
    </row>
    <row r="7" ht="22.8" customHeight="1" spans="1:33">
      <c r="A7" s="14"/>
      <c r="B7" s="14"/>
      <c r="C7" s="14"/>
      <c r="D7" s="12" t="s">
        <v>154</v>
      </c>
      <c r="E7" s="12" t="s">
        <v>155</v>
      </c>
      <c r="F7" s="27">
        <v>44.3793</v>
      </c>
      <c r="G7" s="27">
        <v>13.2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>
        <v>7.79652</v>
      </c>
      <c r="AC7" s="27">
        <v>11.69478</v>
      </c>
      <c r="AD7" s="27"/>
      <c r="AE7" s="27">
        <v>11.688</v>
      </c>
      <c r="AF7" s="27"/>
      <c r="AG7" s="27"/>
    </row>
    <row r="8" ht="22.8" customHeight="1" spans="1:33">
      <c r="A8" s="14"/>
      <c r="B8" s="14"/>
      <c r="C8" s="14"/>
      <c r="D8" s="20" t="s">
        <v>156</v>
      </c>
      <c r="E8" s="20" t="s">
        <v>157</v>
      </c>
      <c r="F8" s="27">
        <v>44.3793</v>
      </c>
      <c r="G8" s="27">
        <v>13.2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>
        <v>7.79652</v>
      </c>
      <c r="AC8" s="27">
        <v>11.69478</v>
      </c>
      <c r="AD8" s="27"/>
      <c r="AE8" s="27">
        <v>11.688</v>
      </c>
      <c r="AF8" s="27"/>
      <c r="AG8" s="27"/>
    </row>
    <row r="9" ht="22.8" customHeight="1" spans="1:33">
      <c r="A9" s="23" t="s">
        <v>190</v>
      </c>
      <c r="B9" s="23" t="s">
        <v>185</v>
      </c>
      <c r="C9" s="23" t="s">
        <v>185</v>
      </c>
      <c r="D9" s="19" t="s">
        <v>226</v>
      </c>
      <c r="E9" s="5" t="s">
        <v>229</v>
      </c>
      <c r="F9" s="21">
        <v>44.3793</v>
      </c>
      <c r="G9" s="21">
        <v>13.2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>
        <v>7.79652</v>
      </c>
      <c r="AC9" s="21">
        <v>11.69478</v>
      </c>
      <c r="AD9" s="21"/>
      <c r="AE9" s="21">
        <v>11.688</v>
      </c>
      <c r="AF9" s="21"/>
      <c r="AG9" s="21"/>
    </row>
    <row r="10" ht="16.35" customHeight="1" spans="1:5">
      <c r="A10" s="7" t="s">
        <v>275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30" zoomScaleNormal="130" workbookViewId="0">
      <selection activeCell="I21" sqref="I2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6" t="s">
        <v>379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380</v>
      </c>
      <c r="B4" s="4" t="s">
        <v>381</v>
      </c>
      <c r="C4" s="4" t="s">
        <v>382</v>
      </c>
      <c r="D4" s="4" t="s">
        <v>383</v>
      </c>
      <c r="E4" s="4" t="s">
        <v>384</v>
      </c>
      <c r="F4" s="4"/>
      <c r="G4" s="4"/>
      <c r="H4" s="4" t="s">
        <v>385</v>
      </c>
    </row>
    <row r="5" ht="25.85" customHeight="1" spans="1:8">
      <c r="A5" s="4"/>
      <c r="B5" s="4"/>
      <c r="C5" s="4"/>
      <c r="D5" s="4"/>
      <c r="E5" s="4" t="s">
        <v>138</v>
      </c>
      <c r="F5" s="4" t="s">
        <v>386</v>
      </c>
      <c r="G5" s="4" t="s">
        <v>387</v>
      </c>
      <c r="H5" s="4"/>
    </row>
    <row r="6" ht="22.8" customHeight="1" spans="1:8">
      <c r="A6" s="14"/>
      <c r="B6" s="14" t="s">
        <v>136</v>
      </c>
      <c r="C6" s="13">
        <v>0.72</v>
      </c>
      <c r="D6" s="13"/>
      <c r="E6" s="13"/>
      <c r="F6" s="13"/>
      <c r="G6" s="13"/>
      <c r="H6" s="13">
        <v>0.72</v>
      </c>
    </row>
    <row r="7" ht="22.8" customHeight="1" spans="1:8">
      <c r="A7" s="12" t="s">
        <v>154</v>
      </c>
      <c r="B7" s="12" t="s">
        <v>155</v>
      </c>
      <c r="C7" s="21">
        <v>0.72</v>
      </c>
      <c r="D7" s="13"/>
      <c r="E7" s="13"/>
      <c r="F7" s="13"/>
      <c r="G7" s="13"/>
      <c r="H7" s="21">
        <v>0.72</v>
      </c>
    </row>
    <row r="8" ht="22.8" customHeight="1" spans="1:8">
      <c r="A8" s="19" t="s">
        <v>156</v>
      </c>
      <c r="B8" s="19" t="s">
        <v>157</v>
      </c>
      <c r="C8" s="21">
        <v>0.72</v>
      </c>
      <c r="D8" s="21"/>
      <c r="E8" s="6"/>
      <c r="F8" s="21"/>
      <c r="G8" s="21"/>
      <c r="H8" s="21">
        <v>0.72</v>
      </c>
    </row>
    <row r="9" ht="16.35" customHeight="1" spans="1:3">
      <c r="A9" s="7" t="s">
        <v>275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6" t="s">
        <v>388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389</v>
      </c>
      <c r="E4" s="4"/>
      <c r="F4" s="4"/>
      <c r="G4" s="4"/>
      <c r="H4" s="4" t="s">
        <v>163</v>
      </c>
    </row>
    <row r="5" ht="19.8" customHeight="1" spans="1:8">
      <c r="A5" s="4"/>
      <c r="B5" s="4"/>
      <c r="C5" s="4"/>
      <c r="D5" s="4" t="s">
        <v>138</v>
      </c>
      <c r="E5" s="4" t="s">
        <v>255</v>
      </c>
      <c r="F5" s="4"/>
      <c r="G5" s="4" t="s">
        <v>256</v>
      </c>
      <c r="H5" s="4"/>
    </row>
    <row r="6" ht="27.6" customHeight="1" spans="1:8">
      <c r="A6" s="4"/>
      <c r="B6" s="4"/>
      <c r="C6" s="4"/>
      <c r="D6" s="4"/>
      <c r="E6" s="4" t="s">
        <v>234</v>
      </c>
      <c r="F6" s="4" t="s">
        <v>220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275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390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" customHeight="1" spans="1:20">
      <c r="A4" s="4" t="s">
        <v>159</v>
      </c>
      <c r="B4" s="4"/>
      <c r="C4" s="4"/>
      <c r="D4" s="4" t="s">
        <v>209</v>
      </c>
      <c r="E4" s="4" t="s">
        <v>210</v>
      </c>
      <c r="F4" s="4" t="s">
        <v>211</v>
      </c>
      <c r="G4" s="4" t="s">
        <v>212</v>
      </c>
      <c r="H4" s="4" t="s">
        <v>213</v>
      </c>
      <c r="I4" s="4" t="s">
        <v>214</v>
      </c>
      <c r="J4" s="4" t="s">
        <v>215</v>
      </c>
      <c r="K4" s="4" t="s">
        <v>216</v>
      </c>
      <c r="L4" s="4" t="s">
        <v>217</v>
      </c>
      <c r="M4" s="4" t="s">
        <v>218</v>
      </c>
      <c r="N4" s="4" t="s">
        <v>219</v>
      </c>
      <c r="O4" s="4" t="s">
        <v>220</v>
      </c>
      <c r="P4" s="4" t="s">
        <v>221</v>
      </c>
      <c r="Q4" s="4" t="s">
        <v>222</v>
      </c>
      <c r="R4" s="4" t="s">
        <v>223</v>
      </c>
      <c r="S4" s="4" t="s">
        <v>224</v>
      </c>
      <c r="T4" s="4" t="s">
        <v>225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275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K12" sqref="K12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54" t="s">
        <v>6</v>
      </c>
      <c r="C3" s="54"/>
    </row>
    <row r="4" ht="32.55" customHeight="1" spans="2:3">
      <c r="B4" s="55">
        <v>1</v>
      </c>
      <c r="C4" s="56" t="s">
        <v>7</v>
      </c>
    </row>
    <row r="5" ht="32.55" customHeight="1" spans="2:3">
      <c r="B5" s="55">
        <v>2</v>
      </c>
      <c r="C5" s="57" t="s">
        <v>8</v>
      </c>
    </row>
    <row r="6" ht="32.55" customHeight="1" spans="2:3">
      <c r="B6" s="55">
        <v>3</v>
      </c>
      <c r="C6" s="56" t="s">
        <v>9</v>
      </c>
    </row>
    <row r="7" ht="32.55" customHeight="1" spans="2:3">
      <c r="B7" s="55">
        <v>4</v>
      </c>
      <c r="C7" s="56" t="s">
        <v>10</v>
      </c>
    </row>
    <row r="8" ht="32.55" customHeight="1" spans="2:3">
      <c r="B8" s="55">
        <v>5</v>
      </c>
      <c r="C8" s="56" t="s">
        <v>11</v>
      </c>
    </row>
    <row r="9" ht="32.55" customHeight="1" spans="2:3">
      <c r="B9" s="55">
        <v>6</v>
      </c>
      <c r="C9" s="56" t="s">
        <v>12</v>
      </c>
    </row>
    <row r="10" ht="32.55" customHeight="1" spans="2:3">
      <c r="B10" s="55">
        <v>7</v>
      </c>
      <c r="C10" s="56" t="s">
        <v>13</v>
      </c>
    </row>
    <row r="11" ht="32.55" customHeight="1" spans="2:3">
      <c r="B11" s="55">
        <v>8</v>
      </c>
      <c r="C11" s="56" t="s">
        <v>14</v>
      </c>
    </row>
    <row r="12" ht="32.55" customHeight="1" spans="2:3">
      <c r="B12" s="55">
        <v>9</v>
      </c>
      <c r="C12" s="56" t="s">
        <v>15</v>
      </c>
    </row>
    <row r="13" ht="32.55" customHeight="1" spans="2:3">
      <c r="B13" s="55">
        <v>10</v>
      </c>
      <c r="C13" s="56" t="s">
        <v>16</v>
      </c>
    </row>
    <row r="14" ht="32.55" customHeight="1" spans="2:3">
      <c r="B14" s="55">
        <v>11</v>
      </c>
      <c r="C14" s="56" t="s">
        <v>17</v>
      </c>
    </row>
    <row r="15" ht="32.55" customHeight="1" spans="2:3">
      <c r="B15" s="55">
        <v>12</v>
      </c>
      <c r="C15" s="56" t="s">
        <v>18</v>
      </c>
    </row>
    <row r="16" ht="32.55" customHeight="1" spans="2:3">
      <c r="B16" s="55">
        <v>13</v>
      </c>
      <c r="C16" s="56" t="s">
        <v>19</v>
      </c>
    </row>
    <row r="17" ht="32.55" customHeight="1" spans="2:3">
      <c r="B17" s="55">
        <v>14</v>
      </c>
      <c r="C17" s="56" t="s">
        <v>20</v>
      </c>
    </row>
    <row r="18" ht="32.55" customHeight="1" spans="2:3">
      <c r="B18" s="55">
        <v>15</v>
      </c>
      <c r="C18" s="56" t="s">
        <v>21</v>
      </c>
    </row>
    <row r="19" ht="32.55" customHeight="1" spans="2:3">
      <c r="B19" s="55">
        <v>16</v>
      </c>
      <c r="C19" s="56" t="s">
        <v>22</v>
      </c>
    </row>
    <row r="20" ht="32.55" customHeight="1" spans="2:3">
      <c r="B20" s="55">
        <v>17</v>
      </c>
      <c r="C20" s="56" t="s">
        <v>23</v>
      </c>
    </row>
    <row r="21" ht="32.55" customHeight="1" spans="2:3">
      <c r="B21" s="55">
        <v>18</v>
      </c>
      <c r="C21" s="56" t="s">
        <v>24</v>
      </c>
    </row>
    <row r="22" ht="32.55" customHeight="1" spans="2:3">
      <c r="B22" s="55">
        <v>19</v>
      </c>
      <c r="C22" s="56" t="s">
        <v>25</v>
      </c>
    </row>
    <row r="23" ht="32.55" customHeight="1" spans="2:3">
      <c r="B23" s="55">
        <v>20</v>
      </c>
      <c r="C23" s="56" t="s">
        <v>26</v>
      </c>
    </row>
    <row r="24" ht="32.55" customHeight="1" spans="2:3">
      <c r="B24" s="55">
        <v>21</v>
      </c>
      <c r="C24" s="56" t="s">
        <v>27</v>
      </c>
    </row>
    <row r="25" ht="32.55" customHeight="1" spans="2:3">
      <c r="B25" s="55">
        <v>22</v>
      </c>
      <c r="C25" s="56" t="s">
        <v>28</v>
      </c>
    </row>
    <row r="26" ht="32.55" customHeight="1" spans="2:3">
      <c r="B26" s="55">
        <v>23</v>
      </c>
      <c r="C26" s="56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391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4" t="s">
        <v>159</v>
      </c>
      <c r="B4" s="4"/>
      <c r="C4" s="4"/>
      <c r="D4" s="4" t="s">
        <v>209</v>
      </c>
      <c r="E4" s="4" t="s">
        <v>210</v>
      </c>
      <c r="F4" s="4" t="s">
        <v>233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234</v>
      </c>
      <c r="I5" s="4" t="s">
        <v>235</v>
      </c>
      <c r="J5" s="4" t="s">
        <v>220</v>
      </c>
      <c r="K5" s="4" t="s">
        <v>136</v>
      </c>
      <c r="L5" s="4" t="s">
        <v>237</v>
      </c>
      <c r="M5" s="4" t="s">
        <v>238</v>
      </c>
      <c r="N5" s="4" t="s">
        <v>222</v>
      </c>
      <c r="O5" s="4" t="s">
        <v>239</v>
      </c>
      <c r="P5" s="4" t="s">
        <v>240</v>
      </c>
      <c r="Q5" s="4" t="s">
        <v>241</v>
      </c>
      <c r="R5" s="4" t="s">
        <v>218</v>
      </c>
      <c r="S5" s="4" t="s">
        <v>221</v>
      </c>
      <c r="T5" s="4" t="s">
        <v>225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275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6" t="s">
        <v>392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4" t="s">
        <v>160</v>
      </c>
      <c r="B4" s="4" t="s">
        <v>161</v>
      </c>
      <c r="C4" s="4" t="s">
        <v>136</v>
      </c>
      <c r="D4" s="4" t="s">
        <v>393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255</v>
      </c>
      <c r="F5" s="4"/>
      <c r="G5" s="4" t="s">
        <v>256</v>
      </c>
      <c r="H5" s="4"/>
    </row>
    <row r="6" ht="23.25" customHeight="1" spans="1:8">
      <c r="A6" s="4"/>
      <c r="B6" s="4"/>
      <c r="C6" s="4"/>
      <c r="D6" s="4"/>
      <c r="E6" s="4" t="s">
        <v>234</v>
      </c>
      <c r="F6" s="4" t="s">
        <v>220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275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6" t="s">
        <v>394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4" t="s">
        <v>160</v>
      </c>
      <c r="B4" s="4" t="s">
        <v>161</v>
      </c>
      <c r="C4" s="4" t="s">
        <v>136</v>
      </c>
      <c r="D4" s="4" t="s">
        <v>395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255</v>
      </c>
      <c r="F5" s="4"/>
      <c r="G5" s="4" t="s">
        <v>256</v>
      </c>
      <c r="H5" s="4"/>
    </row>
    <row r="6" ht="24.15" customHeight="1" spans="1:8">
      <c r="A6" s="4"/>
      <c r="B6" s="4"/>
      <c r="C6" s="4"/>
      <c r="D6" s="4"/>
      <c r="E6" s="4" t="s">
        <v>234</v>
      </c>
      <c r="F6" s="4" t="s">
        <v>220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275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115" zoomScaleNormal="115" workbookViewId="0">
      <selection activeCell="S15" sqref="S15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5" width="7.775" customWidth="1"/>
    <col min="6" max="14" width="7.69166666666667" customWidth="1"/>
    <col min="15" max="17" width="9.76666666666667" customWidth="1"/>
  </cols>
  <sheetData>
    <row r="1" ht="16.35" customHeight="1" spans="1:14">
      <c r="A1" s="1"/>
      <c r="M1" s="16" t="s">
        <v>396</v>
      </c>
      <c r="N1" s="16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05" customHeight="1" spans="1:14">
      <c r="A4" s="4" t="s">
        <v>209</v>
      </c>
      <c r="B4" s="4" t="s">
        <v>397</v>
      </c>
      <c r="C4" s="4" t="s">
        <v>398</v>
      </c>
      <c r="D4" s="4"/>
      <c r="E4" s="4"/>
      <c r="F4" s="4"/>
      <c r="G4" s="4"/>
      <c r="H4" s="4"/>
      <c r="I4" s="4"/>
      <c r="J4" s="4"/>
      <c r="K4" s="4"/>
      <c r="L4" s="4"/>
      <c r="M4" s="4" t="s">
        <v>399</v>
      </c>
      <c r="N4" s="4"/>
    </row>
    <row r="5" ht="31.9" customHeight="1" spans="1:14">
      <c r="A5" s="4"/>
      <c r="B5" s="4"/>
      <c r="C5" s="4" t="s">
        <v>400</v>
      </c>
      <c r="D5" s="4" t="s">
        <v>139</v>
      </c>
      <c r="E5" s="4"/>
      <c r="F5" s="4"/>
      <c r="G5" s="4"/>
      <c r="H5" s="4"/>
      <c r="I5" s="4"/>
      <c r="J5" s="4" t="s">
        <v>401</v>
      </c>
      <c r="K5" s="4" t="s">
        <v>141</v>
      </c>
      <c r="L5" s="4" t="s">
        <v>142</v>
      </c>
      <c r="M5" s="4" t="s">
        <v>402</v>
      </c>
      <c r="N5" s="4" t="s">
        <v>403</v>
      </c>
    </row>
    <row r="6" ht="44.85" customHeight="1" spans="1:14">
      <c r="A6" s="4"/>
      <c r="B6" s="4"/>
      <c r="C6" s="4"/>
      <c r="D6" s="4" t="s">
        <v>404</v>
      </c>
      <c r="E6" s="4" t="s">
        <v>405</v>
      </c>
      <c r="F6" s="4" t="s">
        <v>406</v>
      </c>
      <c r="G6" s="4" t="s">
        <v>407</v>
      </c>
      <c r="H6" s="4" t="s">
        <v>408</v>
      </c>
      <c r="I6" s="4" t="s">
        <v>409</v>
      </c>
      <c r="J6" s="4"/>
      <c r="K6" s="4"/>
      <c r="L6" s="4"/>
      <c r="M6" s="4"/>
      <c r="N6" s="4"/>
    </row>
    <row r="7" ht="22.8" customHeight="1" spans="1:14">
      <c r="A7" s="14"/>
      <c r="B7" s="18" t="s">
        <v>136</v>
      </c>
      <c r="C7" s="13">
        <v>7216.62</v>
      </c>
      <c r="D7" s="13">
        <v>7216.62</v>
      </c>
      <c r="E7" s="13">
        <v>6752.62</v>
      </c>
      <c r="F7" s="13">
        <v>464</v>
      </c>
      <c r="G7" s="13"/>
      <c r="H7" s="13"/>
      <c r="I7" s="13"/>
      <c r="J7" s="13"/>
      <c r="K7" s="13"/>
      <c r="L7" s="13"/>
      <c r="M7" s="13">
        <v>7216.62</v>
      </c>
      <c r="N7" s="14"/>
    </row>
    <row r="8" ht="22.8" customHeight="1" spans="1:14">
      <c r="A8" s="12" t="s">
        <v>154</v>
      </c>
      <c r="B8" s="12" t="s">
        <v>155</v>
      </c>
      <c r="C8" s="13">
        <v>7216.62</v>
      </c>
      <c r="D8" s="13">
        <v>7216.62</v>
      </c>
      <c r="E8" s="13">
        <v>6752.62</v>
      </c>
      <c r="F8" s="13">
        <v>464</v>
      </c>
      <c r="G8" s="13"/>
      <c r="H8" s="13"/>
      <c r="I8" s="13"/>
      <c r="J8" s="13"/>
      <c r="K8" s="13"/>
      <c r="L8" s="13"/>
      <c r="M8" s="13">
        <v>7216.62</v>
      </c>
      <c r="N8" s="14"/>
    </row>
    <row r="9" ht="22.8" customHeight="1" spans="1:14">
      <c r="A9" s="19" t="s">
        <v>410</v>
      </c>
      <c r="B9" s="19" t="s">
        <v>411</v>
      </c>
      <c r="C9" s="6">
        <v>391.62</v>
      </c>
      <c r="D9" s="6">
        <v>391.62</v>
      </c>
      <c r="E9" s="6">
        <v>71.62</v>
      </c>
      <c r="F9" s="6">
        <v>320</v>
      </c>
      <c r="G9" s="6"/>
      <c r="H9" s="6"/>
      <c r="I9" s="6"/>
      <c r="J9" s="6"/>
      <c r="K9" s="6"/>
      <c r="L9" s="6"/>
      <c r="M9" s="6">
        <v>391.62</v>
      </c>
      <c r="N9" s="5"/>
    </row>
    <row r="10" ht="22.8" customHeight="1" spans="1:14">
      <c r="A10" s="19" t="s">
        <v>410</v>
      </c>
      <c r="B10" s="19" t="s">
        <v>412</v>
      </c>
      <c r="C10" s="6">
        <v>100</v>
      </c>
      <c r="D10" s="6">
        <v>100</v>
      </c>
      <c r="E10" s="6">
        <v>100</v>
      </c>
      <c r="F10" s="6"/>
      <c r="G10" s="6"/>
      <c r="H10" s="6"/>
      <c r="I10" s="6"/>
      <c r="J10" s="6"/>
      <c r="K10" s="6"/>
      <c r="L10" s="6"/>
      <c r="M10" s="6">
        <v>100</v>
      </c>
      <c r="N10" s="5"/>
    </row>
    <row r="11" ht="22.8" customHeight="1" spans="1:14">
      <c r="A11" s="19" t="s">
        <v>410</v>
      </c>
      <c r="B11" s="19" t="s">
        <v>413</v>
      </c>
      <c r="C11" s="6">
        <v>40</v>
      </c>
      <c r="D11" s="6">
        <v>40</v>
      </c>
      <c r="E11" s="6"/>
      <c r="F11" s="6">
        <v>40</v>
      </c>
      <c r="G11" s="6"/>
      <c r="H11" s="6"/>
      <c r="I11" s="6"/>
      <c r="J11" s="6"/>
      <c r="K11" s="6"/>
      <c r="L11" s="6"/>
      <c r="M11" s="6">
        <v>40</v>
      </c>
      <c r="N11" s="5"/>
    </row>
    <row r="12" ht="22.8" customHeight="1" spans="1:14">
      <c r="A12" s="19" t="s">
        <v>410</v>
      </c>
      <c r="B12" s="19" t="s">
        <v>414</v>
      </c>
      <c r="C12" s="6">
        <v>500</v>
      </c>
      <c r="D12" s="6">
        <v>500</v>
      </c>
      <c r="E12" s="6">
        <v>500</v>
      </c>
      <c r="F12" s="6"/>
      <c r="G12" s="6"/>
      <c r="H12" s="6"/>
      <c r="I12" s="6"/>
      <c r="J12" s="6"/>
      <c r="K12" s="6"/>
      <c r="L12" s="6"/>
      <c r="M12" s="6">
        <v>500</v>
      </c>
      <c r="N12" s="5"/>
    </row>
    <row r="13" ht="22.8" customHeight="1" spans="1:14">
      <c r="A13" s="19" t="s">
        <v>410</v>
      </c>
      <c r="B13" s="19" t="s">
        <v>415</v>
      </c>
      <c r="C13" s="6">
        <v>30</v>
      </c>
      <c r="D13" s="6">
        <v>30</v>
      </c>
      <c r="E13" s="6"/>
      <c r="F13" s="6">
        <v>30</v>
      </c>
      <c r="G13" s="6"/>
      <c r="H13" s="6"/>
      <c r="I13" s="6"/>
      <c r="J13" s="6"/>
      <c r="K13" s="6"/>
      <c r="L13" s="6"/>
      <c r="M13" s="6">
        <v>30</v>
      </c>
      <c r="N13" s="5"/>
    </row>
    <row r="14" ht="22.8" customHeight="1" spans="1:14">
      <c r="A14" s="19" t="s">
        <v>410</v>
      </c>
      <c r="B14" s="19" t="s">
        <v>416</v>
      </c>
      <c r="C14" s="6">
        <v>74</v>
      </c>
      <c r="D14" s="6">
        <v>74</v>
      </c>
      <c r="E14" s="6"/>
      <c r="F14" s="6">
        <v>74</v>
      </c>
      <c r="G14" s="6"/>
      <c r="H14" s="6"/>
      <c r="I14" s="6"/>
      <c r="J14" s="6"/>
      <c r="K14" s="6"/>
      <c r="L14" s="6"/>
      <c r="M14" s="6">
        <v>74</v>
      </c>
      <c r="N14" s="5"/>
    </row>
    <row r="15" ht="22.8" customHeight="1" spans="1:14">
      <c r="A15" s="19" t="s">
        <v>410</v>
      </c>
      <c r="B15" s="19" t="s">
        <v>417</v>
      </c>
      <c r="C15" s="6">
        <v>6081</v>
      </c>
      <c r="D15" s="6">
        <v>6081</v>
      </c>
      <c r="E15" s="6">
        <v>6081</v>
      </c>
      <c r="F15" s="6"/>
      <c r="G15" s="6"/>
      <c r="H15" s="6"/>
      <c r="I15" s="6"/>
      <c r="J15" s="6"/>
      <c r="K15" s="6"/>
      <c r="L15" s="6"/>
      <c r="M15" s="6">
        <v>6081</v>
      </c>
      <c r="N15" s="5"/>
    </row>
    <row r="16" ht="16.35" customHeight="1" spans="1:4">
      <c r="A16" s="7" t="s">
        <v>275</v>
      </c>
      <c r="B16" s="7"/>
      <c r="C16" s="7"/>
      <c r="D16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6:D16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4"/>
  <sheetViews>
    <sheetView workbookViewId="0">
      <pane ySplit="5" topLeftCell="A8" activePane="bottomLeft" state="frozen"/>
      <selection/>
      <selection pane="bottomLeft" activeCell="P58" sqref="P58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418</v>
      </c>
    </row>
    <row r="2" ht="37.9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209</v>
      </c>
      <c r="B4" s="4" t="s">
        <v>419</v>
      </c>
      <c r="C4" s="4" t="s">
        <v>420</v>
      </c>
      <c r="D4" s="4" t="s">
        <v>421</v>
      </c>
      <c r="E4" s="4" t="s">
        <v>422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423</v>
      </c>
      <c r="F5" s="4" t="s">
        <v>424</v>
      </c>
      <c r="G5" s="4" t="s">
        <v>425</v>
      </c>
      <c r="H5" s="4" t="s">
        <v>426</v>
      </c>
      <c r="I5" s="4" t="s">
        <v>427</v>
      </c>
      <c r="J5" s="4" t="s">
        <v>428</v>
      </c>
      <c r="K5" s="4" t="s">
        <v>429</v>
      </c>
      <c r="L5" s="4" t="s">
        <v>430</v>
      </c>
      <c r="M5" s="4" t="s">
        <v>431</v>
      </c>
    </row>
    <row r="6" ht="19.8" customHeight="1" spans="1:13">
      <c r="A6" s="12" t="s">
        <v>2</v>
      </c>
      <c r="B6" s="12" t="s">
        <v>4</v>
      </c>
      <c r="C6" s="13">
        <v>7216.62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 t="s">
        <v>156</v>
      </c>
      <c r="B7" s="5" t="s">
        <v>432</v>
      </c>
      <c r="C7" s="6">
        <v>100</v>
      </c>
      <c r="D7" s="5" t="s">
        <v>433</v>
      </c>
      <c r="E7" s="15" t="s">
        <v>434</v>
      </c>
      <c r="F7" s="15" t="s">
        <v>435</v>
      </c>
      <c r="G7" s="5" t="s">
        <v>436</v>
      </c>
      <c r="H7" s="5" t="s">
        <v>436</v>
      </c>
      <c r="I7" s="5"/>
      <c r="J7" s="5"/>
      <c r="K7" s="5" t="s">
        <v>436</v>
      </c>
      <c r="L7" s="5" t="s">
        <v>437</v>
      </c>
      <c r="M7" s="5"/>
    </row>
    <row r="8" ht="24.4" customHeight="1" spans="1:13">
      <c r="A8" s="5"/>
      <c r="B8" s="5"/>
      <c r="C8" s="6"/>
      <c r="D8" s="5"/>
      <c r="E8" s="15"/>
      <c r="F8" s="15" t="s">
        <v>438</v>
      </c>
      <c r="G8" s="5" t="s">
        <v>436</v>
      </c>
      <c r="H8" s="5" t="s">
        <v>436</v>
      </c>
      <c r="I8" s="5"/>
      <c r="J8" s="5"/>
      <c r="K8" s="5" t="s">
        <v>436</v>
      </c>
      <c r="L8" s="5" t="s">
        <v>437</v>
      </c>
      <c r="M8" s="5"/>
    </row>
    <row r="9" ht="24.4" customHeight="1" spans="1:13">
      <c r="A9" s="5"/>
      <c r="B9" s="5"/>
      <c r="C9" s="6"/>
      <c r="D9" s="5"/>
      <c r="E9" s="15"/>
      <c r="F9" s="15" t="s">
        <v>439</v>
      </c>
      <c r="G9" s="5" t="s">
        <v>436</v>
      </c>
      <c r="H9" s="5" t="s">
        <v>436</v>
      </c>
      <c r="I9" s="5"/>
      <c r="J9" s="5"/>
      <c r="K9" s="5" t="s">
        <v>436</v>
      </c>
      <c r="L9" s="5" t="s">
        <v>437</v>
      </c>
      <c r="M9" s="5"/>
    </row>
    <row r="10" ht="24.4" customHeight="1" spans="1:13">
      <c r="A10" s="5"/>
      <c r="B10" s="5"/>
      <c r="C10" s="6"/>
      <c r="D10" s="5"/>
      <c r="E10" s="15" t="s">
        <v>440</v>
      </c>
      <c r="F10" s="15" t="s">
        <v>441</v>
      </c>
      <c r="G10" s="5" t="s">
        <v>436</v>
      </c>
      <c r="H10" s="5" t="s">
        <v>436</v>
      </c>
      <c r="I10" s="5"/>
      <c r="J10" s="5"/>
      <c r="K10" s="5" t="s">
        <v>436</v>
      </c>
      <c r="L10" s="5" t="s">
        <v>437</v>
      </c>
      <c r="M10" s="5"/>
    </row>
    <row r="11" ht="24.4" customHeight="1" spans="1:13">
      <c r="A11" s="5"/>
      <c r="B11" s="5"/>
      <c r="C11" s="6"/>
      <c r="D11" s="5"/>
      <c r="E11" s="15"/>
      <c r="F11" s="15" t="s">
        <v>442</v>
      </c>
      <c r="G11" s="5" t="s">
        <v>436</v>
      </c>
      <c r="H11" s="5" t="s">
        <v>436</v>
      </c>
      <c r="I11" s="5"/>
      <c r="J11" s="5"/>
      <c r="K11" s="5" t="s">
        <v>436</v>
      </c>
      <c r="L11" s="5" t="s">
        <v>437</v>
      </c>
      <c r="M11" s="5"/>
    </row>
    <row r="12" ht="24.4" customHeight="1" spans="1:13">
      <c r="A12" s="5"/>
      <c r="B12" s="5"/>
      <c r="C12" s="6"/>
      <c r="D12" s="5"/>
      <c r="E12" s="15"/>
      <c r="F12" s="15" t="s">
        <v>443</v>
      </c>
      <c r="G12" s="5" t="s">
        <v>436</v>
      </c>
      <c r="H12" s="5" t="s">
        <v>436</v>
      </c>
      <c r="I12" s="5"/>
      <c r="J12" s="5"/>
      <c r="K12" s="5" t="s">
        <v>436</v>
      </c>
      <c r="L12" s="5" t="s">
        <v>437</v>
      </c>
      <c r="M12" s="5"/>
    </row>
    <row r="13" ht="24.4" customHeight="1" spans="1:13">
      <c r="A13" s="5"/>
      <c r="B13" s="5"/>
      <c r="C13" s="6"/>
      <c r="D13" s="5"/>
      <c r="E13" s="15" t="s">
        <v>444</v>
      </c>
      <c r="F13" s="15" t="s">
        <v>445</v>
      </c>
      <c r="G13" s="5" t="s">
        <v>436</v>
      </c>
      <c r="H13" s="5" t="s">
        <v>436</v>
      </c>
      <c r="I13" s="5"/>
      <c r="J13" s="5"/>
      <c r="K13" s="5" t="s">
        <v>436</v>
      </c>
      <c r="L13" s="5" t="s">
        <v>437</v>
      </c>
      <c r="M13" s="5"/>
    </row>
    <row r="14" ht="24.4" customHeight="1" spans="1:13">
      <c r="A14" s="5"/>
      <c r="B14" s="5"/>
      <c r="C14" s="6"/>
      <c r="D14" s="5"/>
      <c r="E14" s="15"/>
      <c r="F14" s="15" t="s">
        <v>446</v>
      </c>
      <c r="G14" s="5" t="s">
        <v>436</v>
      </c>
      <c r="H14" s="5" t="s">
        <v>436</v>
      </c>
      <c r="I14" s="5"/>
      <c r="J14" s="5"/>
      <c r="K14" s="5" t="s">
        <v>436</v>
      </c>
      <c r="L14" s="5" t="s">
        <v>437</v>
      </c>
      <c r="M14" s="5"/>
    </row>
    <row r="15" ht="24.4" customHeight="1" spans="1:13">
      <c r="A15" s="5"/>
      <c r="B15" s="5"/>
      <c r="C15" s="6"/>
      <c r="D15" s="5"/>
      <c r="E15" s="15"/>
      <c r="F15" s="15" t="s">
        <v>447</v>
      </c>
      <c r="G15" s="5" t="s">
        <v>436</v>
      </c>
      <c r="H15" s="5" t="s">
        <v>436</v>
      </c>
      <c r="I15" s="5"/>
      <c r="J15" s="5"/>
      <c r="K15" s="5" t="s">
        <v>436</v>
      </c>
      <c r="L15" s="5" t="s">
        <v>437</v>
      </c>
      <c r="M15" s="5"/>
    </row>
    <row r="16" ht="24.4" customHeight="1" spans="1:13">
      <c r="A16" s="5"/>
      <c r="B16" s="5"/>
      <c r="C16" s="6"/>
      <c r="D16" s="5"/>
      <c r="E16" s="15"/>
      <c r="F16" s="15" t="s">
        <v>448</v>
      </c>
      <c r="G16" s="5" t="s">
        <v>436</v>
      </c>
      <c r="H16" s="5" t="s">
        <v>436</v>
      </c>
      <c r="I16" s="5"/>
      <c r="J16" s="5"/>
      <c r="K16" s="5" t="s">
        <v>436</v>
      </c>
      <c r="L16" s="5" t="s">
        <v>437</v>
      </c>
      <c r="M16" s="5"/>
    </row>
    <row r="17" ht="24.4" customHeight="1" spans="1:13">
      <c r="A17" s="5"/>
      <c r="B17" s="5"/>
      <c r="C17" s="6"/>
      <c r="D17" s="5"/>
      <c r="E17" s="15" t="s">
        <v>449</v>
      </c>
      <c r="F17" s="15" t="s">
        <v>450</v>
      </c>
      <c r="G17" s="5" t="s">
        <v>436</v>
      </c>
      <c r="H17" s="5" t="s">
        <v>436</v>
      </c>
      <c r="I17" s="5"/>
      <c r="J17" s="5"/>
      <c r="K17" s="5" t="s">
        <v>436</v>
      </c>
      <c r="L17" s="5" t="s">
        <v>437</v>
      </c>
      <c r="M17" s="5"/>
    </row>
    <row r="18" ht="24.4" customHeight="1" spans="1:13">
      <c r="A18" s="5" t="s">
        <v>156</v>
      </c>
      <c r="B18" s="5" t="s">
        <v>451</v>
      </c>
      <c r="C18" s="6">
        <v>40</v>
      </c>
      <c r="D18" s="5" t="s">
        <v>452</v>
      </c>
      <c r="E18" s="15" t="s">
        <v>434</v>
      </c>
      <c r="F18" s="15" t="s">
        <v>435</v>
      </c>
      <c r="G18" s="5" t="s">
        <v>436</v>
      </c>
      <c r="H18" s="5" t="s">
        <v>436</v>
      </c>
      <c r="I18" s="5"/>
      <c r="J18" s="5"/>
      <c r="K18" s="5" t="s">
        <v>436</v>
      </c>
      <c r="L18" s="5" t="s">
        <v>453</v>
      </c>
      <c r="M18" s="5"/>
    </row>
    <row r="19" ht="24.4" customHeight="1" spans="1:13">
      <c r="A19" s="5"/>
      <c r="B19" s="5"/>
      <c r="C19" s="6"/>
      <c r="D19" s="5"/>
      <c r="E19" s="15"/>
      <c r="F19" s="15" t="s">
        <v>438</v>
      </c>
      <c r="G19" s="5" t="s">
        <v>436</v>
      </c>
      <c r="H19" s="5" t="s">
        <v>436</v>
      </c>
      <c r="I19" s="5"/>
      <c r="J19" s="5"/>
      <c r="K19" s="5" t="s">
        <v>436</v>
      </c>
      <c r="L19" s="5" t="s">
        <v>453</v>
      </c>
      <c r="M19" s="5"/>
    </row>
    <row r="20" ht="24.4" customHeight="1" spans="1:13">
      <c r="A20" s="5"/>
      <c r="B20" s="5"/>
      <c r="C20" s="6"/>
      <c r="D20" s="5"/>
      <c r="E20" s="15"/>
      <c r="F20" s="15" t="s">
        <v>439</v>
      </c>
      <c r="G20" s="5" t="s">
        <v>436</v>
      </c>
      <c r="H20" s="5" t="s">
        <v>436</v>
      </c>
      <c r="I20" s="5"/>
      <c r="J20" s="5"/>
      <c r="K20" s="5" t="s">
        <v>436</v>
      </c>
      <c r="L20" s="5" t="s">
        <v>453</v>
      </c>
      <c r="M20" s="5"/>
    </row>
    <row r="21" ht="24.4" customHeight="1" spans="1:13">
      <c r="A21" s="5"/>
      <c r="B21" s="5"/>
      <c r="C21" s="6"/>
      <c r="D21" s="5"/>
      <c r="E21" s="15" t="s">
        <v>440</v>
      </c>
      <c r="F21" s="15" t="s">
        <v>441</v>
      </c>
      <c r="G21" s="5" t="s">
        <v>436</v>
      </c>
      <c r="H21" s="5" t="s">
        <v>436</v>
      </c>
      <c r="I21" s="5"/>
      <c r="J21" s="5"/>
      <c r="K21" s="5" t="s">
        <v>436</v>
      </c>
      <c r="L21" s="5" t="s">
        <v>453</v>
      </c>
      <c r="M21" s="5"/>
    </row>
    <row r="22" ht="24.4" customHeight="1" spans="1:13">
      <c r="A22" s="5"/>
      <c r="B22" s="5"/>
      <c r="C22" s="6"/>
      <c r="D22" s="5"/>
      <c r="E22" s="15"/>
      <c r="F22" s="15" t="s">
        <v>442</v>
      </c>
      <c r="G22" s="5" t="s">
        <v>436</v>
      </c>
      <c r="H22" s="5" t="s">
        <v>436</v>
      </c>
      <c r="I22" s="5"/>
      <c r="J22" s="5"/>
      <c r="K22" s="5" t="s">
        <v>436</v>
      </c>
      <c r="L22" s="5" t="s">
        <v>453</v>
      </c>
      <c r="M22" s="5"/>
    </row>
    <row r="23" ht="24.4" customHeight="1" spans="1:13">
      <c r="A23" s="5"/>
      <c r="B23" s="5"/>
      <c r="C23" s="6"/>
      <c r="D23" s="5"/>
      <c r="E23" s="15"/>
      <c r="F23" s="15" t="s">
        <v>443</v>
      </c>
      <c r="G23" s="5" t="s">
        <v>436</v>
      </c>
      <c r="H23" s="5" t="s">
        <v>436</v>
      </c>
      <c r="I23" s="5"/>
      <c r="J23" s="5"/>
      <c r="K23" s="5" t="s">
        <v>436</v>
      </c>
      <c r="L23" s="5" t="s">
        <v>453</v>
      </c>
      <c r="M23" s="5"/>
    </row>
    <row r="24" ht="24.4" customHeight="1" spans="1:13">
      <c r="A24" s="5"/>
      <c r="B24" s="5"/>
      <c r="C24" s="6"/>
      <c r="D24" s="5"/>
      <c r="E24" s="15" t="s">
        <v>444</v>
      </c>
      <c r="F24" s="15" t="s">
        <v>445</v>
      </c>
      <c r="G24" s="5" t="s">
        <v>436</v>
      </c>
      <c r="H24" s="5" t="s">
        <v>436</v>
      </c>
      <c r="I24" s="5"/>
      <c r="J24" s="5"/>
      <c r="K24" s="5" t="s">
        <v>436</v>
      </c>
      <c r="L24" s="5" t="s">
        <v>453</v>
      </c>
      <c r="M24" s="5"/>
    </row>
    <row r="25" ht="24.4" customHeight="1" spans="1:13">
      <c r="A25" s="5"/>
      <c r="B25" s="5"/>
      <c r="C25" s="6"/>
      <c r="D25" s="5"/>
      <c r="E25" s="15"/>
      <c r="F25" s="15" t="s">
        <v>446</v>
      </c>
      <c r="G25" s="5" t="s">
        <v>436</v>
      </c>
      <c r="H25" s="5" t="s">
        <v>436</v>
      </c>
      <c r="I25" s="5"/>
      <c r="J25" s="5"/>
      <c r="K25" s="5" t="s">
        <v>436</v>
      </c>
      <c r="L25" s="5" t="s">
        <v>453</v>
      </c>
      <c r="M25" s="5"/>
    </row>
    <row r="26" ht="24.4" customHeight="1" spans="1:13">
      <c r="A26" s="5"/>
      <c r="B26" s="5"/>
      <c r="C26" s="6"/>
      <c r="D26" s="5"/>
      <c r="E26" s="15"/>
      <c r="F26" s="15" t="s">
        <v>447</v>
      </c>
      <c r="G26" s="5" t="s">
        <v>436</v>
      </c>
      <c r="H26" s="5" t="s">
        <v>436</v>
      </c>
      <c r="I26" s="5"/>
      <c r="J26" s="5"/>
      <c r="K26" s="5" t="s">
        <v>436</v>
      </c>
      <c r="L26" s="5" t="s">
        <v>453</v>
      </c>
      <c r="M26" s="5"/>
    </row>
    <row r="27" ht="24.4" customHeight="1" spans="1:13">
      <c r="A27" s="5"/>
      <c r="B27" s="5"/>
      <c r="C27" s="6"/>
      <c r="D27" s="5"/>
      <c r="E27" s="15"/>
      <c r="F27" s="15" t="s">
        <v>448</v>
      </c>
      <c r="G27" s="5" t="s">
        <v>436</v>
      </c>
      <c r="H27" s="5" t="s">
        <v>436</v>
      </c>
      <c r="I27" s="5"/>
      <c r="J27" s="5"/>
      <c r="K27" s="5" t="s">
        <v>436</v>
      </c>
      <c r="L27" s="5" t="s">
        <v>453</v>
      </c>
      <c r="M27" s="5"/>
    </row>
    <row r="28" ht="24.4" customHeight="1" spans="1:13">
      <c r="A28" s="5"/>
      <c r="B28" s="5"/>
      <c r="C28" s="6"/>
      <c r="D28" s="5"/>
      <c r="E28" s="15" t="s">
        <v>449</v>
      </c>
      <c r="F28" s="15" t="s">
        <v>450</v>
      </c>
      <c r="G28" s="5" t="s">
        <v>436</v>
      </c>
      <c r="H28" s="5" t="s">
        <v>436</v>
      </c>
      <c r="I28" s="5"/>
      <c r="J28" s="5"/>
      <c r="K28" s="5" t="s">
        <v>436</v>
      </c>
      <c r="L28" s="5" t="s">
        <v>453</v>
      </c>
      <c r="M28" s="5"/>
    </row>
    <row r="29" ht="24.4" customHeight="1" spans="1:13">
      <c r="A29" s="5" t="s">
        <v>156</v>
      </c>
      <c r="B29" s="5" t="s">
        <v>454</v>
      </c>
      <c r="C29" s="6">
        <v>500</v>
      </c>
      <c r="D29" s="5" t="s">
        <v>455</v>
      </c>
      <c r="E29" s="15" t="s">
        <v>434</v>
      </c>
      <c r="F29" s="15" t="s">
        <v>435</v>
      </c>
      <c r="G29" s="5" t="s">
        <v>436</v>
      </c>
      <c r="H29" s="5" t="s">
        <v>436</v>
      </c>
      <c r="I29" s="5"/>
      <c r="J29" s="5"/>
      <c r="K29" s="5" t="s">
        <v>436</v>
      </c>
      <c r="L29" s="5" t="s">
        <v>453</v>
      </c>
      <c r="M29" s="5"/>
    </row>
    <row r="30" ht="24.4" customHeight="1" spans="1:13">
      <c r="A30" s="5"/>
      <c r="B30" s="5"/>
      <c r="C30" s="6"/>
      <c r="D30" s="5"/>
      <c r="E30" s="15"/>
      <c r="F30" s="15" t="s">
        <v>438</v>
      </c>
      <c r="G30" s="5" t="s">
        <v>436</v>
      </c>
      <c r="H30" s="5" t="s">
        <v>436</v>
      </c>
      <c r="I30" s="5"/>
      <c r="J30" s="5"/>
      <c r="K30" s="5" t="s">
        <v>436</v>
      </c>
      <c r="L30" s="5" t="s">
        <v>453</v>
      </c>
      <c r="M30" s="5"/>
    </row>
    <row r="31" ht="24.4" customHeight="1" spans="1:13">
      <c r="A31" s="5"/>
      <c r="B31" s="5"/>
      <c r="C31" s="6"/>
      <c r="D31" s="5"/>
      <c r="E31" s="15"/>
      <c r="F31" s="15" t="s">
        <v>439</v>
      </c>
      <c r="G31" s="5" t="s">
        <v>436</v>
      </c>
      <c r="H31" s="5" t="s">
        <v>436</v>
      </c>
      <c r="I31" s="5"/>
      <c r="J31" s="5"/>
      <c r="K31" s="5" t="s">
        <v>436</v>
      </c>
      <c r="L31" s="5" t="s">
        <v>453</v>
      </c>
      <c r="M31" s="5"/>
    </row>
    <row r="32" ht="24.4" customHeight="1" spans="1:13">
      <c r="A32" s="5"/>
      <c r="B32" s="5"/>
      <c r="C32" s="6"/>
      <c r="D32" s="5"/>
      <c r="E32" s="15" t="s">
        <v>440</v>
      </c>
      <c r="F32" s="15" t="s">
        <v>441</v>
      </c>
      <c r="G32" s="5" t="s">
        <v>436</v>
      </c>
      <c r="H32" s="5" t="s">
        <v>436</v>
      </c>
      <c r="I32" s="5"/>
      <c r="J32" s="5"/>
      <c r="K32" s="5" t="s">
        <v>436</v>
      </c>
      <c r="L32" s="5" t="s">
        <v>453</v>
      </c>
      <c r="M32" s="5"/>
    </row>
    <row r="33" ht="24.4" customHeight="1" spans="1:13">
      <c r="A33" s="5"/>
      <c r="B33" s="5"/>
      <c r="C33" s="6"/>
      <c r="D33" s="5"/>
      <c r="E33" s="15"/>
      <c r="F33" s="15" t="s">
        <v>442</v>
      </c>
      <c r="G33" s="5" t="s">
        <v>436</v>
      </c>
      <c r="H33" s="5" t="s">
        <v>436</v>
      </c>
      <c r="I33" s="5"/>
      <c r="J33" s="5"/>
      <c r="K33" s="5" t="s">
        <v>436</v>
      </c>
      <c r="L33" s="5" t="s">
        <v>453</v>
      </c>
      <c r="M33" s="5"/>
    </row>
    <row r="34" ht="24.4" customHeight="1" spans="1:13">
      <c r="A34" s="5"/>
      <c r="B34" s="5"/>
      <c r="C34" s="6"/>
      <c r="D34" s="5"/>
      <c r="E34" s="15"/>
      <c r="F34" s="15" t="s">
        <v>443</v>
      </c>
      <c r="G34" s="5" t="s">
        <v>436</v>
      </c>
      <c r="H34" s="5" t="s">
        <v>436</v>
      </c>
      <c r="I34" s="5"/>
      <c r="J34" s="5"/>
      <c r="K34" s="5" t="s">
        <v>436</v>
      </c>
      <c r="L34" s="5" t="s">
        <v>453</v>
      </c>
      <c r="M34" s="5"/>
    </row>
    <row r="35" ht="24.4" customHeight="1" spans="1:13">
      <c r="A35" s="5"/>
      <c r="B35" s="5"/>
      <c r="C35" s="6"/>
      <c r="D35" s="5"/>
      <c r="E35" s="15" t="s">
        <v>444</v>
      </c>
      <c r="F35" s="15" t="s">
        <v>445</v>
      </c>
      <c r="G35" s="5" t="s">
        <v>436</v>
      </c>
      <c r="H35" s="5" t="s">
        <v>436</v>
      </c>
      <c r="I35" s="5"/>
      <c r="J35" s="5"/>
      <c r="K35" s="5" t="s">
        <v>436</v>
      </c>
      <c r="L35" s="5" t="s">
        <v>453</v>
      </c>
      <c r="M35" s="5"/>
    </row>
    <row r="36" ht="24.4" customHeight="1" spans="1:13">
      <c r="A36" s="5"/>
      <c r="B36" s="5"/>
      <c r="C36" s="6"/>
      <c r="D36" s="5"/>
      <c r="E36" s="15"/>
      <c r="F36" s="15" t="s">
        <v>446</v>
      </c>
      <c r="G36" s="5" t="s">
        <v>436</v>
      </c>
      <c r="H36" s="5" t="s">
        <v>436</v>
      </c>
      <c r="I36" s="5"/>
      <c r="J36" s="5"/>
      <c r="K36" s="5" t="s">
        <v>436</v>
      </c>
      <c r="L36" s="5" t="s">
        <v>453</v>
      </c>
      <c r="M36" s="5"/>
    </row>
    <row r="37" ht="24.4" customHeight="1" spans="1:13">
      <c r="A37" s="5"/>
      <c r="B37" s="5"/>
      <c r="C37" s="6"/>
      <c r="D37" s="5"/>
      <c r="E37" s="15"/>
      <c r="F37" s="15" t="s">
        <v>447</v>
      </c>
      <c r="G37" s="5" t="s">
        <v>436</v>
      </c>
      <c r="H37" s="5" t="s">
        <v>436</v>
      </c>
      <c r="I37" s="5"/>
      <c r="J37" s="5"/>
      <c r="K37" s="5" t="s">
        <v>436</v>
      </c>
      <c r="L37" s="5" t="s">
        <v>453</v>
      </c>
      <c r="M37" s="5"/>
    </row>
    <row r="38" ht="24.4" customHeight="1" spans="1:13">
      <c r="A38" s="5"/>
      <c r="B38" s="5"/>
      <c r="C38" s="6"/>
      <c r="D38" s="5"/>
      <c r="E38" s="15"/>
      <c r="F38" s="15" t="s">
        <v>448</v>
      </c>
      <c r="G38" s="5" t="s">
        <v>436</v>
      </c>
      <c r="H38" s="5" t="s">
        <v>436</v>
      </c>
      <c r="I38" s="5"/>
      <c r="J38" s="5"/>
      <c r="K38" s="5" t="s">
        <v>436</v>
      </c>
      <c r="L38" s="5" t="s">
        <v>453</v>
      </c>
      <c r="M38" s="5"/>
    </row>
    <row r="39" ht="24.4" customHeight="1" spans="1:13">
      <c r="A39" s="5"/>
      <c r="B39" s="5"/>
      <c r="C39" s="6"/>
      <c r="D39" s="5"/>
      <c r="E39" s="15" t="s">
        <v>449</v>
      </c>
      <c r="F39" s="15" t="s">
        <v>450</v>
      </c>
      <c r="G39" s="5" t="s">
        <v>436</v>
      </c>
      <c r="H39" s="5" t="s">
        <v>436</v>
      </c>
      <c r="I39" s="5"/>
      <c r="J39" s="5"/>
      <c r="K39" s="5" t="s">
        <v>436</v>
      </c>
      <c r="L39" s="5" t="s">
        <v>453</v>
      </c>
      <c r="M39" s="5"/>
    </row>
    <row r="40" ht="24.4" customHeight="1" spans="1:13">
      <c r="A40" s="5" t="s">
        <v>156</v>
      </c>
      <c r="B40" s="5" t="s">
        <v>456</v>
      </c>
      <c r="C40" s="6">
        <v>391.62</v>
      </c>
      <c r="D40" s="5" t="s">
        <v>457</v>
      </c>
      <c r="E40" s="15" t="s">
        <v>434</v>
      </c>
      <c r="F40" s="15" t="s">
        <v>435</v>
      </c>
      <c r="G40" s="5" t="s">
        <v>436</v>
      </c>
      <c r="H40" s="5" t="s">
        <v>436</v>
      </c>
      <c r="I40" s="5"/>
      <c r="J40" s="5"/>
      <c r="K40" s="5" t="s">
        <v>436</v>
      </c>
      <c r="L40" s="5" t="s">
        <v>453</v>
      </c>
      <c r="M40" s="5"/>
    </row>
    <row r="41" ht="24.4" customHeight="1" spans="1:13">
      <c r="A41" s="5"/>
      <c r="B41" s="5"/>
      <c r="C41" s="6"/>
      <c r="D41" s="5"/>
      <c r="E41" s="15"/>
      <c r="F41" s="15" t="s">
        <v>438</v>
      </c>
      <c r="G41" s="5" t="s">
        <v>436</v>
      </c>
      <c r="H41" s="5" t="s">
        <v>436</v>
      </c>
      <c r="I41" s="5"/>
      <c r="J41" s="5"/>
      <c r="K41" s="5" t="s">
        <v>436</v>
      </c>
      <c r="L41" s="5" t="s">
        <v>453</v>
      </c>
      <c r="M41" s="5"/>
    </row>
    <row r="42" ht="24.4" customHeight="1" spans="1:13">
      <c r="A42" s="5"/>
      <c r="B42" s="5"/>
      <c r="C42" s="6"/>
      <c r="D42" s="5"/>
      <c r="E42" s="15"/>
      <c r="F42" s="15" t="s">
        <v>439</v>
      </c>
      <c r="G42" s="5" t="s">
        <v>436</v>
      </c>
      <c r="H42" s="5" t="s">
        <v>436</v>
      </c>
      <c r="I42" s="5"/>
      <c r="J42" s="5"/>
      <c r="K42" s="5" t="s">
        <v>436</v>
      </c>
      <c r="L42" s="5" t="s">
        <v>453</v>
      </c>
      <c r="M42" s="5"/>
    </row>
    <row r="43" ht="24.4" customHeight="1" spans="1:13">
      <c r="A43" s="5"/>
      <c r="B43" s="5"/>
      <c r="C43" s="6"/>
      <c r="D43" s="5"/>
      <c r="E43" s="15" t="s">
        <v>440</v>
      </c>
      <c r="F43" s="15" t="s">
        <v>441</v>
      </c>
      <c r="G43" s="5" t="s">
        <v>436</v>
      </c>
      <c r="H43" s="5" t="s">
        <v>436</v>
      </c>
      <c r="I43" s="5"/>
      <c r="J43" s="5"/>
      <c r="K43" s="5" t="s">
        <v>436</v>
      </c>
      <c r="L43" s="5" t="s">
        <v>453</v>
      </c>
      <c r="M43" s="5"/>
    </row>
    <row r="44" ht="24.4" customHeight="1" spans="1:13">
      <c r="A44" s="5"/>
      <c r="B44" s="5"/>
      <c r="C44" s="6"/>
      <c r="D44" s="5"/>
      <c r="E44" s="15"/>
      <c r="F44" s="15" t="s">
        <v>442</v>
      </c>
      <c r="G44" s="5" t="s">
        <v>436</v>
      </c>
      <c r="H44" s="5" t="s">
        <v>436</v>
      </c>
      <c r="I44" s="5"/>
      <c r="J44" s="5"/>
      <c r="K44" s="5" t="s">
        <v>436</v>
      </c>
      <c r="L44" s="5" t="s">
        <v>453</v>
      </c>
      <c r="M44" s="5"/>
    </row>
    <row r="45" ht="24.4" customHeight="1" spans="1:13">
      <c r="A45" s="5"/>
      <c r="B45" s="5"/>
      <c r="C45" s="6"/>
      <c r="D45" s="5"/>
      <c r="E45" s="15"/>
      <c r="F45" s="15" t="s">
        <v>443</v>
      </c>
      <c r="G45" s="5" t="s">
        <v>436</v>
      </c>
      <c r="H45" s="5" t="s">
        <v>436</v>
      </c>
      <c r="I45" s="5"/>
      <c r="J45" s="5"/>
      <c r="K45" s="5" t="s">
        <v>436</v>
      </c>
      <c r="L45" s="5" t="s">
        <v>453</v>
      </c>
      <c r="M45" s="5"/>
    </row>
    <row r="46" ht="24.4" customHeight="1" spans="1:13">
      <c r="A46" s="5"/>
      <c r="B46" s="5"/>
      <c r="C46" s="6"/>
      <c r="D46" s="5"/>
      <c r="E46" s="15" t="s">
        <v>444</v>
      </c>
      <c r="F46" s="15" t="s">
        <v>445</v>
      </c>
      <c r="G46" s="5" t="s">
        <v>436</v>
      </c>
      <c r="H46" s="5" t="s">
        <v>436</v>
      </c>
      <c r="I46" s="5"/>
      <c r="J46" s="5"/>
      <c r="K46" s="5" t="s">
        <v>436</v>
      </c>
      <c r="L46" s="5" t="s">
        <v>453</v>
      </c>
      <c r="M46" s="5"/>
    </row>
    <row r="47" ht="24.4" customHeight="1" spans="1:13">
      <c r="A47" s="5"/>
      <c r="B47" s="5"/>
      <c r="C47" s="6"/>
      <c r="D47" s="5"/>
      <c r="E47" s="15"/>
      <c r="F47" s="15" t="s">
        <v>446</v>
      </c>
      <c r="G47" s="5" t="s">
        <v>436</v>
      </c>
      <c r="H47" s="5" t="s">
        <v>436</v>
      </c>
      <c r="I47" s="5"/>
      <c r="J47" s="5"/>
      <c r="K47" s="5" t="s">
        <v>436</v>
      </c>
      <c r="L47" s="5" t="s">
        <v>453</v>
      </c>
      <c r="M47" s="5"/>
    </row>
    <row r="48" ht="24.4" customHeight="1" spans="1:13">
      <c r="A48" s="5"/>
      <c r="B48" s="5"/>
      <c r="C48" s="6"/>
      <c r="D48" s="5"/>
      <c r="E48" s="15"/>
      <c r="F48" s="15" t="s">
        <v>447</v>
      </c>
      <c r="G48" s="5" t="s">
        <v>436</v>
      </c>
      <c r="H48" s="5" t="s">
        <v>436</v>
      </c>
      <c r="I48" s="5"/>
      <c r="J48" s="5"/>
      <c r="K48" s="5" t="s">
        <v>436</v>
      </c>
      <c r="L48" s="5" t="s">
        <v>453</v>
      </c>
      <c r="M48" s="5"/>
    </row>
    <row r="49" ht="24.4" customHeight="1" spans="1:13">
      <c r="A49" s="5"/>
      <c r="B49" s="5"/>
      <c r="C49" s="6"/>
      <c r="D49" s="5"/>
      <c r="E49" s="15"/>
      <c r="F49" s="15" t="s">
        <v>448</v>
      </c>
      <c r="G49" s="5" t="s">
        <v>436</v>
      </c>
      <c r="H49" s="5" t="s">
        <v>436</v>
      </c>
      <c r="I49" s="5"/>
      <c r="J49" s="5"/>
      <c r="K49" s="5" t="s">
        <v>436</v>
      </c>
      <c r="L49" s="5" t="s">
        <v>453</v>
      </c>
      <c r="M49" s="5"/>
    </row>
    <row r="50" ht="24.4" customHeight="1" spans="1:13">
      <c r="A50" s="5"/>
      <c r="B50" s="5"/>
      <c r="C50" s="6"/>
      <c r="D50" s="5"/>
      <c r="E50" s="15" t="s">
        <v>449</v>
      </c>
      <c r="F50" s="15" t="s">
        <v>450</v>
      </c>
      <c r="G50" s="5" t="s">
        <v>436</v>
      </c>
      <c r="H50" s="5" t="s">
        <v>436</v>
      </c>
      <c r="I50" s="5"/>
      <c r="J50" s="5"/>
      <c r="K50" s="5" t="s">
        <v>436</v>
      </c>
      <c r="L50" s="5" t="s">
        <v>453</v>
      </c>
      <c r="M50" s="5"/>
    </row>
    <row r="51" ht="24.4" customHeight="1" spans="1:13">
      <c r="A51" s="5" t="s">
        <v>156</v>
      </c>
      <c r="B51" s="5" t="s">
        <v>458</v>
      </c>
      <c r="C51" s="6">
        <v>30</v>
      </c>
      <c r="D51" s="5" t="s">
        <v>459</v>
      </c>
      <c r="E51" s="15" t="s">
        <v>434</v>
      </c>
      <c r="F51" s="15" t="s">
        <v>435</v>
      </c>
      <c r="G51" s="5" t="s">
        <v>436</v>
      </c>
      <c r="H51" s="5" t="s">
        <v>436</v>
      </c>
      <c r="I51" s="5"/>
      <c r="J51" s="5"/>
      <c r="K51" s="5" t="s">
        <v>436</v>
      </c>
      <c r="L51" s="5" t="s">
        <v>437</v>
      </c>
      <c r="M51" s="5"/>
    </row>
    <row r="52" ht="24.4" customHeight="1" spans="1:13">
      <c r="A52" s="5"/>
      <c r="B52" s="5"/>
      <c r="C52" s="6"/>
      <c r="D52" s="5"/>
      <c r="E52" s="15"/>
      <c r="F52" s="15" t="s">
        <v>438</v>
      </c>
      <c r="G52" s="5" t="s">
        <v>436</v>
      </c>
      <c r="H52" s="5" t="s">
        <v>436</v>
      </c>
      <c r="I52" s="5"/>
      <c r="J52" s="5"/>
      <c r="K52" s="5" t="s">
        <v>436</v>
      </c>
      <c r="L52" s="5" t="s">
        <v>437</v>
      </c>
      <c r="M52" s="5"/>
    </row>
    <row r="53" ht="24.4" customHeight="1" spans="1:13">
      <c r="A53" s="5"/>
      <c r="B53" s="5"/>
      <c r="C53" s="6"/>
      <c r="D53" s="5"/>
      <c r="E53" s="15"/>
      <c r="F53" s="15" t="s">
        <v>439</v>
      </c>
      <c r="G53" s="5" t="s">
        <v>436</v>
      </c>
      <c r="H53" s="5" t="s">
        <v>436</v>
      </c>
      <c r="I53" s="5"/>
      <c r="J53" s="5"/>
      <c r="K53" s="5" t="s">
        <v>436</v>
      </c>
      <c r="L53" s="5" t="s">
        <v>437</v>
      </c>
      <c r="M53" s="5"/>
    </row>
    <row r="54" ht="24.4" customHeight="1" spans="1:13">
      <c r="A54" s="5"/>
      <c r="B54" s="5"/>
      <c r="C54" s="6"/>
      <c r="D54" s="5"/>
      <c r="E54" s="15" t="s">
        <v>440</v>
      </c>
      <c r="F54" s="15" t="s">
        <v>441</v>
      </c>
      <c r="G54" s="5" t="s">
        <v>436</v>
      </c>
      <c r="H54" s="5" t="s">
        <v>436</v>
      </c>
      <c r="I54" s="5"/>
      <c r="J54" s="5"/>
      <c r="K54" s="5" t="s">
        <v>436</v>
      </c>
      <c r="L54" s="5" t="s">
        <v>437</v>
      </c>
      <c r="M54" s="5"/>
    </row>
    <row r="55" ht="24.4" customHeight="1" spans="1:13">
      <c r="A55" s="5"/>
      <c r="B55" s="5"/>
      <c r="C55" s="6"/>
      <c r="D55" s="5"/>
      <c r="E55" s="15"/>
      <c r="F55" s="15" t="s">
        <v>442</v>
      </c>
      <c r="G55" s="5" t="s">
        <v>436</v>
      </c>
      <c r="H55" s="5" t="s">
        <v>436</v>
      </c>
      <c r="I55" s="5"/>
      <c r="J55" s="5"/>
      <c r="K55" s="5" t="s">
        <v>436</v>
      </c>
      <c r="L55" s="5" t="s">
        <v>437</v>
      </c>
      <c r="M55" s="5"/>
    </row>
    <row r="56" ht="24.4" customHeight="1" spans="1:13">
      <c r="A56" s="5"/>
      <c r="B56" s="5"/>
      <c r="C56" s="6"/>
      <c r="D56" s="5"/>
      <c r="E56" s="15"/>
      <c r="F56" s="15" t="s">
        <v>443</v>
      </c>
      <c r="G56" s="5" t="s">
        <v>436</v>
      </c>
      <c r="H56" s="5" t="s">
        <v>436</v>
      </c>
      <c r="I56" s="5"/>
      <c r="J56" s="5"/>
      <c r="K56" s="5" t="s">
        <v>436</v>
      </c>
      <c r="L56" s="5" t="s">
        <v>437</v>
      </c>
      <c r="M56" s="5"/>
    </row>
    <row r="57" ht="24.4" customHeight="1" spans="1:13">
      <c r="A57" s="5"/>
      <c r="B57" s="5"/>
      <c r="C57" s="6"/>
      <c r="D57" s="5"/>
      <c r="E57" s="15" t="s">
        <v>444</v>
      </c>
      <c r="F57" s="15" t="s">
        <v>445</v>
      </c>
      <c r="G57" s="5" t="s">
        <v>436</v>
      </c>
      <c r="H57" s="5" t="s">
        <v>436</v>
      </c>
      <c r="I57" s="5"/>
      <c r="J57" s="5"/>
      <c r="K57" s="5" t="s">
        <v>436</v>
      </c>
      <c r="L57" s="5" t="s">
        <v>437</v>
      </c>
      <c r="M57" s="5"/>
    </row>
    <row r="58" ht="24.4" customHeight="1" spans="1:13">
      <c r="A58" s="5"/>
      <c r="B58" s="5"/>
      <c r="C58" s="6"/>
      <c r="D58" s="5"/>
      <c r="E58" s="15"/>
      <c r="F58" s="15" t="s">
        <v>446</v>
      </c>
      <c r="G58" s="5" t="s">
        <v>436</v>
      </c>
      <c r="H58" s="5" t="s">
        <v>436</v>
      </c>
      <c r="I58" s="5"/>
      <c r="J58" s="5"/>
      <c r="K58" s="5" t="s">
        <v>436</v>
      </c>
      <c r="L58" s="5" t="s">
        <v>437</v>
      </c>
      <c r="M58" s="5"/>
    </row>
    <row r="59" ht="24.4" customHeight="1" spans="1:13">
      <c r="A59" s="5"/>
      <c r="B59" s="5"/>
      <c r="C59" s="6"/>
      <c r="D59" s="5"/>
      <c r="E59" s="15"/>
      <c r="F59" s="15" t="s">
        <v>447</v>
      </c>
      <c r="G59" s="5" t="s">
        <v>436</v>
      </c>
      <c r="H59" s="5" t="s">
        <v>436</v>
      </c>
      <c r="I59" s="5"/>
      <c r="J59" s="5"/>
      <c r="K59" s="5" t="s">
        <v>436</v>
      </c>
      <c r="L59" s="5" t="s">
        <v>437</v>
      </c>
      <c r="M59" s="5"/>
    </row>
    <row r="60" ht="24.4" customHeight="1" spans="1:13">
      <c r="A60" s="5"/>
      <c r="B60" s="5"/>
      <c r="C60" s="6"/>
      <c r="D60" s="5"/>
      <c r="E60" s="15"/>
      <c r="F60" s="15" t="s">
        <v>448</v>
      </c>
      <c r="G60" s="5" t="s">
        <v>436</v>
      </c>
      <c r="H60" s="5" t="s">
        <v>436</v>
      </c>
      <c r="I60" s="5"/>
      <c r="J60" s="5"/>
      <c r="K60" s="5" t="s">
        <v>436</v>
      </c>
      <c r="L60" s="5" t="s">
        <v>437</v>
      </c>
      <c r="M60" s="5"/>
    </row>
    <row r="61" ht="24.4" customHeight="1" spans="1:13">
      <c r="A61" s="5"/>
      <c r="B61" s="5"/>
      <c r="C61" s="6"/>
      <c r="D61" s="5"/>
      <c r="E61" s="15" t="s">
        <v>449</v>
      </c>
      <c r="F61" s="15" t="s">
        <v>450</v>
      </c>
      <c r="G61" s="5" t="s">
        <v>436</v>
      </c>
      <c r="H61" s="5" t="s">
        <v>436</v>
      </c>
      <c r="I61" s="5"/>
      <c r="J61" s="5"/>
      <c r="K61" s="5" t="s">
        <v>436</v>
      </c>
      <c r="L61" s="5" t="s">
        <v>437</v>
      </c>
      <c r="M61" s="5"/>
    </row>
    <row r="62" ht="24.4" customHeight="1" spans="1:13">
      <c r="A62" s="5" t="s">
        <v>156</v>
      </c>
      <c r="B62" s="5" t="s">
        <v>460</v>
      </c>
      <c r="C62" s="6">
        <v>74</v>
      </c>
      <c r="D62" s="5" t="s">
        <v>461</v>
      </c>
      <c r="E62" s="15" t="s">
        <v>434</v>
      </c>
      <c r="F62" s="15" t="s">
        <v>435</v>
      </c>
      <c r="G62" s="5" t="s">
        <v>436</v>
      </c>
      <c r="H62" s="5" t="s">
        <v>436</v>
      </c>
      <c r="I62" s="5"/>
      <c r="J62" s="5"/>
      <c r="K62" s="5" t="s">
        <v>436</v>
      </c>
      <c r="L62" s="5" t="s">
        <v>453</v>
      </c>
      <c r="M62" s="5"/>
    </row>
    <row r="63" ht="24.4" customHeight="1" spans="1:13">
      <c r="A63" s="5"/>
      <c r="B63" s="5"/>
      <c r="C63" s="6"/>
      <c r="D63" s="5"/>
      <c r="E63" s="15"/>
      <c r="F63" s="15" t="s">
        <v>438</v>
      </c>
      <c r="G63" s="5" t="s">
        <v>436</v>
      </c>
      <c r="H63" s="5" t="s">
        <v>436</v>
      </c>
      <c r="I63" s="5"/>
      <c r="J63" s="5"/>
      <c r="K63" s="5" t="s">
        <v>436</v>
      </c>
      <c r="L63" s="5" t="s">
        <v>453</v>
      </c>
      <c r="M63" s="5"/>
    </row>
    <row r="64" ht="24.4" customHeight="1" spans="1:13">
      <c r="A64" s="5"/>
      <c r="B64" s="5"/>
      <c r="C64" s="6"/>
      <c r="D64" s="5"/>
      <c r="E64" s="15"/>
      <c r="F64" s="15" t="s">
        <v>439</v>
      </c>
      <c r="G64" s="5" t="s">
        <v>436</v>
      </c>
      <c r="H64" s="5" t="s">
        <v>436</v>
      </c>
      <c r="I64" s="5"/>
      <c r="J64" s="5"/>
      <c r="K64" s="5" t="s">
        <v>436</v>
      </c>
      <c r="L64" s="5" t="s">
        <v>453</v>
      </c>
      <c r="M64" s="5"/>
    </row>
    <row r="65" ht="24.4" customHeight="1" spans="1:13">
      <c r="A65" s="5"/>
      <c r="B65" s="5"/>
      <c r="C65" s="6"/>
      <c r="D65" s="5"/>
      <c r="E65" s="15" t="s">
        <v>440</v>
      </c>
      <c r="F65" s="15" t="s">
        <v>441</v>
      </c>
      <c r="G65" s="5" t="s">
        <v>436</v>
      </c>
      <c r="H65" s="5" t="s">
        <v>436</v>
      </c>
      <c r="I65" s="5"/>
      <c r="J65" s="5"/>
      <c r="K65" s="5" t="s">
        <v>436</v>
      </c>
      <c r="L65" s="5" t="s">
        <v>453</v>
      </c>
      <c r="M65" s="5"/>
    </row>
    <row r="66" ht="24.4" customHeight="1" spans="1:13">
      <c r="A66" s="5"/>
      <c r="B66" s="5"/>
      <c r="C66" s="6"/>
      <c r="D66" s="5"/>
      <c r="E66" s="15"/>
      <c r="F66" s="15" t="s">
        <v>442</v>
      </c>
      <c r="G66" s="5" t="s">
        <v>436</v>
      </c>
      <c r="H66" s="5" t="s">
        <v>436</v>
      </c>
      <c r="I66" s="5"/>
      <c r="J66" s="5"/>
      <c r="K66" s="5" t="s">
        <v>436</v>
      </c>
      <c r="L66" s="5" t="s">
        <v>453</v>
      </c>
      <c r="M66" s="5"/>
    </row>
    <row r="67" ht="24.4" customHeight="1" spans="1:13">
      <c r="A67" s="5"/>
      <c r="B67" s="5"/>
      <c r="C67" s="6"/>
      <c r="D67" s="5"/>
      <c r="E67" s="15"/>
      <c r="F67" s="15" t="s">
        <v>443</v>
      </c>
      <c r="G67" s="5" t="s">
        <v>436</v>
      </c>
      <c r="H67" s="5" t="s">
        <v>436</v>
      </c>
      <c r="I67" s="5"/>
      <c r="J67" s="5"/>
      <c r="K67" s="5" t="s">
        <v>436</v>
      </c>
      <c r="L67" s="5" t="s">
        <v>453</v>
      </c>
      <c r="M67" s="5"/>
    </row>
    <row r="68" ht="24.4" customHeight="1" spans="1:13">
      <c r="A68" s="5"/>
      <c r="B68" s="5"/>
      <c r="C68" s="6"/>
      <c r="D68" s="5"/>
      <c r="E68" s="15" t="s">
        <v>444</v>
      </c>
      <c r="F68" s="15" t="s">
        <v>445</v>
      </c>
      <c r="G68" s="5" t="s">
        <v>436</v>
      </c>
      <c r="H68" s="5" t="s">
        <v>436</v>
      </c>
      <c r="I68" s="5"/>
      <c r="J68" s="5"/>
      <c r="K68" s="5" t="s">
        <v>436</v>
      </c>
      <c r="L68" s="5" t="s">
        <v>453</v>
      </c>
      <c r="M68" s="5"/>
    </row>
    <row r="69" ht="24.4" customHeight="1" spans="1:13">
      <c r="A69" s="5"/>
      <c r="B69" s="5"/>
      <c r="C69" s="6"/>
      <c r="D69" s="5"/>
      <c r="E69" s="15"/>
      <c r="F69" s="15" t="s">
        <v>446</v>
      </c>
      <c r="G69" s="5" t="s">
        <v>436</v>
      </c>
      <c r="H69" s="5" t="s">
        <v>436</v>
      </c>
      <c r="I69" s="5"/>
      <c r="J69" s="5"/>
      <c r="K69" s="5" t="s">
        <v>436</v>
      </c>
      <c r="L69" s="5" t="s">
        <v>453</v>
      </c>
      <c r="M69" s="5"/>
    </row>
    <row r="70" ht="24.4" customHeight="1" spans="1:13">
      <c r="A70" s="5"/>
      <c r="B70" s="5"/>
      <c r="C70" s="6"/>
      <c r="D70" s="5"/>
      <c r="E70" s="15"/>
      <c r="F70" s="15" t="s">
        <v>447</v>
      </c>
      <c r="G70" s="5" t="s">
        <v>436</v>
      </c>
      <c r="H70" s="5" t="s">
        <v>436</v>
      </c>
      <c r="I70" s="5"/>
      <c r="J70" s="5"/>
      <c r="K70" s="5" t="s">
        <v>436</v>
      </c>
      <c r="L70" s="5" t="s">
        <v>453</v>
      </c>
      <c r="M70" s="5"/>
    </row>
    <row r="71" ht="24.4" customHeight="1" spans="1:13">
      <c r="A71" s="5"/>
      <c r="B71" s="5"/>
      <c r="C71" s="6"/>
      <c r="D71" s="5"/>
      <c r="E71" s="15"/>
      <c r="F71" s="15" t="s">
        <v>448</v>
      </c>
      <c r="G71" s="5" t="s">
        <v>436</v>
      </c>
      <c r="H71" s="5" t="s">
        <v>436</v>
      </c>
      <c r="I71" s="5"/>
      <c r="J71" s="5"/>
      <c r="K71" s="5" t="s">
        <v>436</v>
      </c>
      <c r="L71" s="5" t="s">
        <v>453</v>
      </c>
      <c r="M71" s="5"/>
    </row>
    <row r="72" ht="24.4" customHeight="1" spans="1:13">
      <c r="A72" s="5"/>
      <c r="B72" s="5"/>
      <c r="C72" s="6"/>
      <c r="D72" s="5"/>
      <c r="E72" s="15" t="s">
        <v>449</v>
      </c>
      <c r="F72" s="15" t="s">
        <v>450</v>
      </c>
      <c r="G72" s="5" t="s">
        <v>436</v>
      </c>
      <c r="H72" s="5" t="s">
        <v>436</v>
      </c>
      <c r="I72" s="5"/>
      <c r="J72" s="5"/>
      <c r="K72" s="5" t="s">
        <v>436</v>
      </c>
      <c r="L72" s="5" t="s">
        <v>453</v>
      </c>
      <c r="M72" s="5"/>
    </row>
    <row r="73" ht="24.4" customHeight="1" spans="1:13">
      <c r="A73" s="5" t="s">
        <v>156</v>
      </c>
      <c r="B73" s="5" t="s">
        <v>462</v>
      </c>
      <c r="C73" s="6">
        <v>6081</v>
      </c>
      <c r="D73" s="5" t="s">
        <v>463</v>
      </c>
      <c r="E73" s="15" t="s">
        <v>434</v>
      </c>
      <c r="F73" s="15" t="s">
        <v>435</v>
      </c>
      <c r="G73" s="5" t="s">
        <v>436</v>
      </c>
      <c r="H73" s="5" t="s">
        <v>436</v>
      </c>
      <c r="I73" s="5"/>
      <c r="J73" s="5"/>
      <c r="K73" s="5" t="s">
        <v>436</v>
      </c>
      <c r="L73" s="5" t="s">
        <v>453</v>
      </c>
      <c r="M73" s="5"/>
    </row>
    <row r="74" ht="24.4" customHeight="1" spans="1:13">
      <c r="A74" s="5"/>
      <c r="B74" s="5"/>
      <c r="C74" s="6"/>
      <c r="D74" s="5"/>
      <c r="E74" s="15"/>
      <c r="F74" s="15" t="s">
        <v>438</v>
      </c>
      <c r="G74" s="5" t="s">
        <v>436</v>
      </c>
      <c r="H74" s="5" t="s">
        <v>436</v>
      </c>
      <c r="I74" s="5"/>
      <c r="J74" s="5"/>
      <c r="K74" s="5" t="s">
        <v>436</v>
      </c>
      <c r="L74" s="5" t="s">
        <v>453</v>
      </c>
      <c r="M74" s="5"/>
    </row>
    <row r="75" ht="24.4" customHeight="1" spans="1:13">
      <c r="A75" s="5"/>
      <c r="B75" s="5"/>
      <c r="C75" s="6"/>
      <c r="D75" s="5"/>
      <c r="E75" s="15"/>
      <c r="F75" s="15" t="s">
        <v>439</v>
      </c>
      <c r="G75" s="5" t="s">
        <v>436</v>
      </c>
      <c r="H75" s="5" t="s">
        <v>436</v>
      </c>
      <c r="I75" s="5"/>
      <c r="J75" s="5"/>
      <c r="K75" s="5" t="s">
        <v>436</v>
      </c>
      <c r="L75" s="5" t="s">
        <v>453</v>
      </c>
      <c r="M75" s="5"/>
    </row>
    <row r="76" ht="24.4" customHeight="1" spans="1:13">
      <c r="A76" s="5"/>
      <c r="B76" s="5"/>
      <c r="C76" s="6"/>
      <c r="D76" s="5"/>
      <c r="E76" s="15" t="s">
        <v>440</v>
      </c>
      <c r="F76" s="15" t="s">
        <v>441</v>
      </c>
      <c r="G76" s="5" t="s">
        <v>436</v>
      </c>
      <c r="H76" s="5" t="s">
        <v>436</v>
      </c>
      <c r="I76" s="5"/>
      <c r="J76" s="5"/>
      <c r="K76" s="5" t="s">
        <v>436</v>
      </c>
      <c r="L76" s="5" t="s">
        <v>453</v>
      </c>
      <c r="M76" s="5"/>
    </row>
    <row r="77" ht="24.4" customHeight="1" spans="1:13">
      <c r="A77" s="5"/>
      <c r="B77" s="5"/>
      <c r="C77" s="6"/>
      <c r="D77" s="5"/>
      <c r="E77" s="15"/>
      <c r="F77" s="15" t="s">
        <v>442</v>
      </c>
      <c r="G77" s="5" t="s">
        <v>436</v>
      </c>
      <c r="H77" s="5" t="s">
        <v>436</v>
      </c>
      <c r="I77" s="5"/>
      <c r="J77" s="5"/>
      <c r="K77" s="5" t="s">
        <v>436</v>
      </c>
      <c r="L77" s="5" t="s">
        <v>453</v>
      </c>
      <c r="M77" s="5"/>
    </row>
    <row r="78" ht="24.4" customHeight="1" spans="1:13">
      <c r="A78" s="5"/>
      <c r="B78" s="5"/>
      <c r="C78" s="6"/>
      <c r="D78" s="5"/>
      <c r="E78" s="15"/>
      <c r="F78" s="15" t="s">
        <v>443</v>
      </c>
      <c r="G78" s="5" t="s">
        <v>436</v>
      </c>
      <c r="H78" s="5" t="s">
        <v>436</v>
      </c>
      <c r="I78" s="5"/>
      <c r="J78" s="5"/>
      <c r="K78" s="5" t="s">
        <v>436</v>
      </c>
      <c r="L78" s="5" t="s">
        <v>453</v>
      </c>
      <c r="M78" s="5"/>
    </row>
    <row r="79" ht="24.4" customHeight="1" spans="1:13">
      <c r="A79" s="5"/>
      <c r="B79" s="5"/>
      <c r="C79" s="6"/>
      <c r="D79" s="5"/>
      <c r="E79" s="15" t="s">
        <v>444</v>
      </c>
      <c r="F79" s="15" t="s">
        <v>445</v>
      </c>
      <c r="G79" s="5" t="s">
        <v>436</v>
      </c>
      <c r="H79" s="5" t="s">
        <v>436</v>
      </c>
      <c r="I79" s="5"/>
      <c r="J79" s="5"/>
      <c r="K79" s="5" t="s">
        <v>436</v>
      </c>
      <c r="L79" s="5" t="s">
        <v>453</v>
      </c>
      <c r="M79" s="5"/>
    </row>
    <row r="80" ht="24.4" customHeight="1" spans="1:13">
      <c r="A80" s="5"/>
      <c r="B80" s="5"/>
      <c r="C80" s="6"/>
      <c r="D80" s="5"/>
      <c r="E80" s="15"/>
      <c r="F80" s="15" t="s">
        <v>446</v>
      </c>
      <c r="G80" s="5" t="s">
        <v>436</v>
      </c>
      <c r="H80" s="5" t="s">
        <v>436</v>
      </c>
      <c r="I80" s="5"/>
      <c r="J80" s="5"/>
      <c r="K80" s="5" t="s">
        <v>436</v>
      </c>
      <c r="L80" s="5" t="s">
        <v>453</v>
      </c>
      <c r="M80" s="5"/>
    </row>
    <row r="81" ht="24.4" customHeight="1" spans="1:13">
      <c r="A81" s="5"/>
      <c r="B81" s="5"/>
      <c r="C81" s="6"/>
      <c r="D81" s="5"/>
      <c r="E81" s="15"/>
      <c r="F81" s="15" t="s">
        <v>447</v>
      </c>
      <c r="G81" s="5" t="s">
        <v>436</v>
      </c>
      <c r="H81" s="5" t="s">
        <v>436</v>
      </c>
      <c r="I81" s="5"/>
      <c r="J81" s="5"/>
      <c r="K81" s="5" t="s">
        <v>436</v>
      </c>
      <c r="L81" s="5" t="s">
        <v>453</v>
      </c>
      <c r="M81" s="5"/>
    </row>
    <row r="82" ht="24.4" customHeight="1" spans="1:13">
      <c r="A82" s="5"/>
      <c r="B82" s="5"/>
      <c r="C82" s="6"/>
      <c r="D82" s="5"/>
      <c r="E82" s="15"/>
      <c r="F82" s="15" t="s">
        <v>448</v>
      </c>
      <c r="G82" s="5" t="s">
        <v>436</v>
      </c>
      <c r="H82" s="5" t="s">
        <v>436</v>
      </c>
      <c r="I82" s="5"/>
      <c r="J82" s="5"/>
      <c r="K82" s="5" t="s">
        <v>436</v>
      </c>
      <c r="L82" s="5" t="s">
        <v>453</v>
      </c>
      <c r="M82" s="5"/>
    </row>
    <row r="83" ht="24.4" customHeight="1" spans="1:13">
      <c r="A83" s="5"/>
      <c r="B83" s="5"/>
      <c r="C83" s="6"/>
      <c r="D83" s="5"/>
      <c r="E83" s="15" t="s">
        <v>449</v>
      </c>
      <c r="F83" s="15" t="s">
        <v>450</v>
      </c>
      <c r="G83" s="5" t="s">
        <v>436</v>
      </c>
      <c r="H83" s="5" t="s">
        <v>436</v>
      </c>
      <c r="I83" s="5"/>
      <c r="J83" s="5"/>
      <c r="K83" s="5" t="s">
        <v>436</v>
      </c>
      <c r="L83" s="5" t="s">
        <v>453</v>
      </c>
      <c r="M83" s="5"/>
    </row>
    <row r="84" ht="16.35" customHeight="1" spans="1:4">
      <c r="A84" s="7" t="s">
        <v>275</v>
      </c>
      <c r="B84" s="7"/>
      <c r="C84" s="7"/>
      <c r="D84" s="7"/>
    </row>
  </sheetData>
  <mergeCells count="58">
    <mergeCell ref="C2:M2"/>
    <mergeCell ref="A3:K3"/>
    <mergeCell ref="L3:M3"/>
    <mergeCell ref="E4:M4"/>
    <mergeCell ref="A84:D84"/>
    <mergeCell ref="A4:A5"/>
    <mergeCell ref="A7:A17"/>
    <mergeCell ref="A18:A28"/>
    <mergeCell ref="A29:A39"/>
    <mergeCell ref="A40:A50"/>
    <mergeCell ref="A51:A61"/>
    <mergeCell ref="A62:A72"/>
    <mergeCell ref="A73:A83"/>
    <mergeCell ref="B4:B5"/>
    <mergeCell ref="B7:B17"/>
    <mergeCell ref="B18:B28"/>
    <mergeCell ref="B29:B39"/>
    <mergeCell ref="B40:B50"/>
    <mergeCell ref="B51:B61"/>
    <mergeCell ref="B62:B72"/>
    <mergeCell ref="B73:B83"/>
    <mergeCell ref="C4:C5"/>
    <mergeCell ref="C7:C17"/>
    <mergeCell ref="C18:C28"/>
    <mergeCell ref="C29:C39"/>
    <mergeCell ref="C40:C50"/>
    <mergeCell ref="C51:C61"/>
    <mergeCell ref="C62:C72"/>
    <mergeCell ref="C73:C83"/>
    <mergeCell ref="D4:D5"/>
    <mergeCell ref="D7:D17"/>
    <mergeCell ref="D18:D28"/>
    <mergeCell ref="D29:D39"/>
    <mergeCell ref="D40:D50"/>
    <mergeCell ref="D51:D61"/>
    <mergeCell ref="D62:D72"/>
    <mergeCell ref="D73:D83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"/>
  <sheetViews>
    <sheetView workbookViewId="0">
      <pane ySplit="7" topLeftCell="A8" activePane="bottomLeft" state="frozen"/>
      <selection/>
      <selection pane="bottomLeft" activeCell="J8" sqref="J8:J37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464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380</v>
      </c>
      <c r="B5" s="4" t="s">
        <v>381</v>
      </c>
      <c r="C5" s="4" t="s">
        <v>465</v>
      </c>
      <c r="D5" s="4"/>
      <c r="E5" s="4"/>
      <c r="F5" s="4"/>
      <c r="G5" s="4"/>
      <c r="H5" s="4"/>
      <c r="I5" s="4"/>
      <c r="J5" s="4" t="s">
        <v>466</v>
      </c>
      <c r="K5" s="4" t="s">
        <v>467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420</v>
      </c>
      <c r="D6" s="4" t="s">
        <v>468</v>
      </c>
      <c r="E6" s="4"/>
      <c r="F6" s="4"/>
      <c r="G6" s="4"/>
      <c r="H6" s="4" t="s">
        <v>469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470</v>
      </c>
      <c r="F7" s="4" t="s">
        <v>143</v>
      </c>
      <c r="G7" s="4" t="s">
        <v>471</v>
      </c>
      <c r="H7" s="4" t="s">
        <v>162</v>
      </c>
      <c r="I7" s="4" t="s">
        <v>163</v>
      </c>
      <c r="J7" s="4"/>
      <c r="K7" s="4" t="s">
        <v>423</v>
      </c>
      <c r="L7" s="4" t="s">
        <v>424</v>
      </c>
      <c r="M7" s="4" t="s">
        <v>425</v>
      </c>
      <c r="N7" s="4" t="s">
        <v>430</v>
      </c>
      <c r="O7" s="4" t="s">
        <v>426</v>
      </c>
      <c r="P7" s="4" t="s">
        <v>472</v>
      </c>
      <c r="Q7" s="4" t="s">
        <v>473</v>
      </c>
      <c r="R7" s="4" t="s">
        <v>474</v>
      </c>
      <c r="S7" s="4" t="s">
        <v>431</v>
      </c>
    </row>
    <row r="8" ht="19.8" customHeight="1" spans="1:19">
      <c r="A8" s="5" t="s">
        <v>2</v>
      </c>
      <c r="B8" s="5" t="s">
        <v>4</v>
      </c>
      <c r="C8" s="6">
        <v>8083.39</v>
      </c>
      <c r="D8" s="6">
        <v>8083.39</v>
      </c>
      <c r="E8" s="6"/>
      <c r="F8" s="6"/>
      <c r="G8" s="6"/>
      <c r="H8" s="6">
        <v>866.77</v>
      </c>
      <c r="I8" s="6">
        <v>7216.62</v>
      </c>
      <c r="J8" s="5" t="s">
        <v>475</v>
      </c>
      <c r="K8" s="5" t="s">
        <v>434</v>
      </c>
      <c r="L8" s="5" t="s">
        <v>435</v>
      </c>
      <c r="M8" s="5" t="s">
        <v>476</v>
      </c>
      <c r="N8" s="5" t="s">
        <v>477</v>
      </c>
      <c r="O8" s="5" t="s">
        <v>478</v>
      </c>
      <c r="P8" s="5" t="s">
        <v>479</v>
      </c>
      <c r="Q8" s="5" t="s">
        <v>480</v>
      </c>
      <c r="R8" s="5" t="s">
        <v>481</v>
      </c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438</v>
      </c>
      <c r="M9" s="5"/>
      <c r="N9" s="5"/>
      <c r="O9" s="5"/>
      <c r="P9" s="5"/>
      <c r="Q9" s="5"/>
      <c r="R9" s="5"/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439</v>
      </c>
      <c r="M10" s="5"/>
      <c r="N10" s="5"/>
      <c r="O10" s="5"/>
      <c r="P10" s="5"/>
      <c r="Q10" s="5"/>
      <c r="R10" s="5"/>
      <c r="S10" s="5"/>
    </row>
    <row r="11" ht="39.6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440</v>
      </c>
      <c r="L11" s="8" t="s">
        <v>441</v>
      </c>
      <c r="M11" s="5" t="s">
        <v>482</v>
      </c>
      <c r="N11" s="5" t="s">
        <v>483</v>
      </c>
      <c r="O11" s="5" t="s">
        <v>484</v>
      </c>
      <c r="P11" s="5" t="s">
        <v>485</v>
      </c>
      <c r="Q11" s="5" t="s">
        <v>486</v>
      </c>
      <c r="R11" s="5" t="s">
        <v>487</v>
      </c>
      <c r="S11" s="5"/>
    </row>
    <row r="12" ht="19.8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/>
      <c r="M12" s="5" t="s">
        <v>488</v>
      </c>
      <c r="N12" s="5" t="s">
        <v>489</v>
      </c>
      <c r="O12" s="5" t="s">
        <v>436</v>
      </c>
      <c r="P12" s="5" t="s">
        <v>490</v>
      </c>
      <c r="Q12" s="5" t="s">
        <v>491</v>
      </c>
      <c r="R12" s="5" t="s">
        <v>487</v>
      </c>
      <c r="S12" s="5"/>
    </row>
    <row r="13" ht="19.8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/>
      <c r="M13" s="5" t="s">
        <v>492</v>
      </c>
      <c r="N13" s="5" t="s">
        <v>489</v>
      </c>
      <c r="O13" s="5" t="s">
        <v>493</v>
      </c>
      <c r="P13" s="5" t="s">
        <v>494</v>
      </c>
      <c r="Q13" s="5" t="s">
        <v>495</v>
      </c>
      <c r="R13" s="5" t="s">
        <v>496</v>
      </c>
      <c r="S13" s="5"/>
    </row>
    <row r="14" ht="29.3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/>
      <c r="M14" s="5" t="s">
        <v>497</v>
      </c>
      <c r="N14" s="5" t="s">
        <v>483</v>
      </c>
      <c r="O14" s="5" t="s">
        <v>498</v>
      </c>
      <c r="P14" s="5" t="s">
        <v>499</v>
      </c>
      <c r="Q14" s="5" t="s">
        <v>500</v>
      </c>
      <c r="R14" s="5" t="s">
        <v>487</v>
      </c>
      <c r="S14" s="5"/>
    </row>
    <row r="15" ht="29.3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/>
      <c r="M15" s="5" t="s">
        <v>501</v>
      </c>
      <c r="N15" s="5" t="s">
        <v>483</v>
      </c>
      <c r="O15" s="5" t="s">
        <v>502</v>
      </c>
      <c r="P15" s="5" t="s">
        <v>503</v>
      </c>
      <c r="Q15" s="5" t="s">
        <v>504</v>
      </c>
      <c r="R15" s="5" t="s">
        <v>487</v>
      </c>
      <c r="S15" s="5"/>
    </row>
    <row r="16" ht="19.5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/>
      <c r="M16" s="5" t="s">
        <v>505</v>
      </c>
      <c r="N16" s="5" t="s">
        <v>483</v>
      </c>
      <c r="O16" s="5" t="s">
        <v>506</v>
      </c>
      <c r="P16" s="5" t="s">
        <v>507</v>
      </c>
      <c r="Q16" s="5" t="s">
        <v>508</v>
      </c>
      <c r="R16" s="5" t="s">
        <v>487</v>
      </c>
      <c r="S16" s="5"/>
    </row>
    <row r="17" ht="19.5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/>
      <c r="M17" s="5" t="s">
        <v>509</v>
      </c>
      <c r="N17" s="5" t="s">
        <v>483</v>
      </c>
      <c r="O17" s="5" t="s">
        <v>506</v>
      </c>
      <c r="P17" s="5" t="s">
        <v>507</v>
      </c>
      <c r="Q17" s="5" t="s">
        <v>510</v>
      </c>
      <c r="R17" s="5" t="s">
        <v>487</v>
      </c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/>
      <c r="M18" s="5" t="s">
        <v>511</v>
      </c>
      <c r="N18" s="5" t="s">
        <v>483</v>
      </c>
      <c r="O18" s="5" t="s">
        <v>512</v>
      </c>
      <c r="P18" s="5" t="s">
        <v>513</v>
      </c>
      <c r="Q18" s="5" t="s">
        <v>514</v>
      </c>
      <c r="R18" s="5" t="s">
        <v>515</v>
      </c>
      <c r="S18" s="5"/>
    </row>
    <row r="19" ht="29.3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/>
      <c r="M19" s="5" t="s">
        <v>516</v>
      </c>
      <c r="N19" s="5" t="s">
        <v>483</v>
      </c>
      <c r="O19" s="5" t="s">
        <v>517</v>
      </c>
      <c r="P19" s="5" t="s">
        <v>518</v>
      </c>
      <c r="Q19" s="5" t="s">
        <v>519</v>
      </c>
      <c r="R19" s="5" t="s">
        <v>515</v>
      </c>
      <c r="S19" s="5"/>
    </row>
    <row r="20" ht="29.3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8"/>
      <c r="M20" s="5" t="s">
        <v>520</v>
      </c>
      <c r="N20" s="5" t="s">
        <v>489</v>
      </c>
      <c r="O20" s="5" t="s">
        <v>512</v>
      </c>
      <c r="P20" s="5" t="s">
        <v>521</v>
      </c>
      <c r="Q20" s="5" t="s">
        <v>522</v>
      </c>
      <c r="R20" s="5" t="s">
        <v>496</v>
      </c>
      <c r="S20" s="5"/>
    </row>
    <row r="21" ht="39.65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/>
      <c r="L21" s="8" t="s">
        <v>442</v>
      </c>
      <c r="M21" s="5" t="s">
        <v>523</v>
      </c>
      <c r="N21" s="5" t="s">
        <v>489</v>
      </c>
      <c r="O21" s="5" t="s">
        <v>524</v>
      </c>
      <c r="P21" s="5" t="s">
        <v>521</v>
      </c>
      <c r="Q21" s="5" t="s">
        <v>525</v>
      </c>
      <c r="R21" s="5" t="s">
        <v>487</v>
      </c>
      <c r="S21" s="5"/>
    </row>
    <row r="22" ht="39.65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/>
      <c r="L22" s="8"/>
      <c r="M22" s="5" t="s">
        <v>526</v>
      </c>
      <c r="N22" s="5" t="s">
        <v>489</v>
      </c>
      <c r="O22" s="5" t="s">
        <v>512</v>
      </c>
      <c r="P22" s="5" t="s">
        <v>527</v>
      </c>
      <c r="Q22" s="5" t="s">
        <v>528</v>
      </c>
      <c r="R22" s="5" t="s">
        <v>487</v>
      </c>
      <c r="S22" s="5"/>
    </row>
    <row r="23" ht="19.8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8"/>
      <c r="L23" s="8"/>
      <c r="M23" s="5" t="s">
        <v>529</v>
      </c>
      <c r="N23" s="5" t="s">
        <v>489</v>
      </c>
      <c r="O23" s="5" t="s">
        <v>524</v>
      </c>
      <c r="P23" s="5" t="s">
        <v>521</v>
      </c>
      <c r="Q23" s="5" t="s">
        <v>530</v>
      </c>
      <c r="R23" s="5" t="s">
        <v>487</v>
      </c>
      <c r="S23" s="5"/>
    </row>
    <row r="24" ht="29.3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8"/>
      <c r="L24" s="8"/>
      <c r="M24" s="5" t="s">
        <v>531</v>
      </c>
      <c r="N24" s="5" t="s">
        <v>483</v>
      </c>
      <c r="O24" s="5" t="s">
        <v>532</v>
      </c>
      <c r="P24" s="5" t="s">
        <v>521</v>
      </c>
      <c r="Q24" s="5" t="s">
        <v>533</v>
      </c>
      <c r="R24" s="5" t="s">
        <v>496</v>
      </c>
      <c r="S24" s="5"/>
    </row>
    <row r="25" ht="19.8" customHeight="1" spans="1:19">
      <c r="A25" s="5"/>
      <c r="B25" s="5"/>
      <c r="C25" s="6"/>
      <c r="D25" s="6"/>
      <c r="E25" s="6"/>
      <c r="F25" s="6"/>
      <c r="G25" s="6"/>
      <c r="H25" s="6"/>
      <c r="I25" s="6"/>
      <c r="J25" s="5"/>
      <c r="K25" s="8"/>
      <c r="L25" s="8"/>
      <c r="M25" s="5" t="s">
        <v>534</v>
      </c>
      <c r="N25" s="5" t="s">
        <v>489</v>
      </c>
      <c r="O25" s="5" t="s">
        <v>512</v>
      </c>
      <c r="P25" s="5" t="s">
        <v>521</v>
      </c>
      <c r="Q25" s="5" t="s">
        <v>535</v>
      </c>
      <c r="R25" s="5" t="s">
        <v>487</v>
      </c>
      <c r="S25" s="5"/>
    </row>
    <row r="26" ht="29.3" customHeight="1" spans="1:19">
      <c r="A26" s="5"/>
      <c r="B26" s="5"/>
      <c r="C26" s="6"/>
      <c r="D26" s="6"/>
      <c r="E26" s="6"/>
      <c r="F26" s="6"/>
      <c r="G26" s="6"/>
      <c r="H26" s="6"/>
      <c r="I26" s="6"/>
      <c r="J26" s="5"/>
      <c r="K26" s="8"/>
      <c r="L26" s="8"/>
      <c r="M26" s="5" t="s">
        <v>536</v>
      </c>
      <c r="N26" s="5" t="s">
        <v>489</v>
      </c>
      <c r="O26" s="5" t="s">
        <v>512</v>
      </c>
      <c r="P26" s="5" t="s">
        <v>521</v>
      </c>
      <c r="Q26" s="5" t="s">
        <v>537</v>
      </c>
      <c r="R26" s="5" t="s">
        <v>515</v>
      </c>
      <c r="S26" s="5"/>
    </row>
    <row r="27" ht="19.8" customHeight="1" spans="1:19">
      <c r="A27" s="5"/>
      <c r="B27" s="5"/>
      <c r="C27" s="6"/>
      <c r="D27" s="6"/>
      <c r="E27" s="6"/>
      <c r="F27" s="6"/>
      <c r="G27" s="6"/>
      <c r="H27" s="6"/>
      <c r="I27" s="6"/>
      <c r="J27" s="5"/>
      <c r="K27" s="8"/>
      <c r="L27" s="8"/>
      <c r="M27" s="5" t="s">
        <v>538</v>
      </c>
      <c r="N27" s="5" t="s">
        <v>489</v>
      </c>
      <c r="O27" s="5" t="s">
        <v>512</v>
      </c>
      <c r="P27" s="5" t="s">
        <v>521</v>
      </c>
      <c r="Q27" s="5" t="s">
        <v>539</v>
      </c>
      <c r="R27" s="5" t="s">
        <v>496</v>
      </c>
      <c r="S27" s="5"/>
    </row>
    <row r="28" ht="19.8" customHeight="1" spans="1:19">
      <c r="A28" s="5"/>
      <c r="B28" s="5"/>
      <c r="C28" s="6"/>
      <c r="D28" s="6"/>
      <c r="E28" s="6"/>
      <c r="F28" s="6"/>
      <c r="G28" s="6"/>
      <c r="H28" s="6"/>
      <c r="I28" s="6"/>
      <c r="J28" s="5"/>
      <c r="K28" s="8"/>
      <c r="L28" s="8" t="s">
        <v>443</v>
      </c>
      <c r="M28" s="5" t="s">
        <v>540</v>
      </c>
      <c r="N28" s="5" t="s">
        <v>489</v>
      </c>
      <c r="O28" s="5" t="s">
        <v>541</v>
      </c>
      <c r="P28" s="5" t="s">
        <v>542</v>
      </c>
      <c r="Q28" s="5" t="s">
        <v>543</v>
      </c>
      <c r="R28" s="5" t="s">
        <v>544</v>
      </c>
      <c r="S28" s="5"/>
    </row>
    <row r="29" ht="19.8" customHeight="1" spans="1:19">
      <c r="A29" s="5"/>
      <c r="B29" s="5"/>
      <c r="C29" s="6"/>
      <c r="D29" s="6"/>
      <c r="E29" s="6"/>
      <c r="F29" s="6"/>
      <c r="G29" s="6"/>
      <c r="H29" s="6"/>
      <c r="I29" s="6"/>
      <c r="J29" s="5"/>
      <c r="K29" s="8" t="s">
        <v>444</v>
      </c>
      <c r="L29" s="8" t="s">
        <v>445</v>
      </c>
      <c r="M29" s="5"/>
      <c r="N29" s="5"/>
      <c r="O29" s="5"/>
      <c r="P29" s="5"/>
      <c r="Q29" s="5"/>
      <c r="R29" s="5"/>
      <c r="S29" s="5"/>
    </row>
    <row r="30" ht="39.65" customHeight="1" spans="1:19">
      <c r="A30" s="5"/>
      <c r="B30" s="5"/>
      <c r="C30" s="6"/>
      <c r="D30" s="6"/>
      <c r="E30" s="6"/>
      <c r="F30" s="6"/>
      <c r="G30" s="6"/>
      <c r="H30" s="6"/>
      <c r="I30" s="6"/>
      <c r="J30" s="5"/>
      <c r="K30" s="8"/>
      <c r="L30" s="8" t="s">
        <v>446</v>
      </c>
      <c r="M30" s="5" t="s">
        <v>545</v>
      </c>
      <c r="N30" s="5" t="s">
        <v>453</v>
      </c>
      <c r="O30" s="5" t="s">
        <v>546</v>
      </c>
      <c r="P30" s="5" t="s">
        <v>547</v>
      </c>
      <c r="Q30" s="5" t="s">
        <v>548</v>
      </c>
      <c r="R30" s="5" t="s">
        <v>549</v>
      </c>
      <c r="S30" s="5"/>
    </row>
    <row r="31" ht="19.8" customHeight="1" spans="1:19">
      <c r="A31" s="5"/>
      <c r="B31" s="5"/>
      <c r="C31" s="6"/>
      <c r="D31" s="6"/>
      <c r="E31" s="6"/>
      <c r="F31" s="6"/>
      <c r="G31" s="6"/>
      <c r="H31" s="6"/>
      <c r="I31" s="6"/>
      <c r="J31" s="5"/>
      <c r="K31" s="8"/>
      <c r="L31" s="8"/>
      <c r="M31" s="5" t="s">
        <v>550</v>
      </c>
      <c r="N31" s="5" t="s">
        <v>453</v>
      </c>
      <c r="O31" s="5" t="s">
        <v>551</v>
      </c>
      <c r="P31" s="5" t="s">
        <v>547</v>
      </c>
      <c r="Q31" s="5" t="s">
        <v>552</v>
      </c>
      <c r="R31" s="5" t="s">
        <v>553</v>
      </c>
      <c r="S31" s="5"/>
    </row>
    <row r="32" ht="19.8" customHeight="1" spans="1:19">
      <c r="A32" s="5"/>
      <c r="B32" s="5"/>
      <c r="C32" s="6"/>
      <c r="D32" s="6"/>
      <c r="E32" s="6"/>
      <c r="F32" s="6"/>
      <c r="G32" s="6"/>
      <c r="H32" s="6"/>
      <c r="I32" s="6"/>
      <c r="J32" s="5"/>
      <c r="K32" s="8"/>
      <c r="L32" s="8"/>
      <c r="M32" s="5" t="s">
        <v>554</v>
      </c>
      <c r="N32" s="5" t="s">
        <v>453</v>
      </c>
      <c r="O32" s="5" t="s">
        <v>555</v>
      </c>
      <c r="P32" s="5" t="s">
        <v>547</v>
      </c>
      <c r="Q32" s="5" t="s">
        <v>556</v>
      </c>
      <c r="R32" s="5" t="s">
        <v>553</v>
      </c>
      <c r="S32" s="5"/>
    </row>
    <row r="33" ht="29.3" customHeight="1" spans="1:19">
      <c r="A33" s="5"/>
      <c r="B33" s="5"/>
      <c r="C33" s="6"/>
      <c r="D33" s="6"/>
      <c r="E33" s="6"/>
      <c r="F33" s="6"/>
      <c r="G33" s="6"/>
      <c r="H33" s="6"/>
      <c r="I33" s="6"/>
      <c r="J33" s="5"/>
      <c r="K33" s="8"/>
      <c r="L33" s="8" t="s">
        <v>447</v>
      </c>
      <c r="M33" s="5" t="s">
        <v>557</v>
      </c>
      <c r="N33" s="5" t="s">
        <v>453</v>
      </c>
      <c r="O33" s="5" t="s">
        <v>558</v>
      </c>
      <c r="P33" s="5" t="s">
        <v>547</v>
      </c>
      <c r="Q33" s="5" t="s">
        <v>559</v>
      </c>
      <c r="R33" s="5" t="s">
        <v>553</v>
      </c>
      <c r="S33" s="5"/>
    </row>
    <row r="34" ht="50" customHeight="1" spans="1:19">
      <c r="A34" s="5"/>
      <c r="B34" s="5"/>
      <c r="C34" s="6"/>
      <c r="D34" s="6"/>
      <c r="E34" s="6"/>
      <c r="F34" s="6"/>
      <c r="G34" s="6"/>
      <c r="H34" s="6"/>
      <c r="I34" s="6"/>
      <c r="J34" s="5"/>
      <c r="K34" s="8"/>
      <c r="L34" s="8"/>
      <c r="M34" s="5" t="s">
        <v>560</v>
      </c>
      <c r="N34" s="5" t="s">
        <v>453</v>
      </c>
      <c r="O34" s="5" t="s">
        <v>561</v>
      </c>
      <c r="P34" s="5" t="s">
        <v>547</v>
      </c>
      <c r="Q34" s="5" t="s">
        <v>562</v>
      </c>
      <c r="R34" s="5" t="s">
        <v>553</v>
      </c>
      <c r="S34" s="5"/>
    </row>
    <row r="35" ht="39.65" customHeight="1" spans="1:19">
      <c r="A35" s="5"/>
      <c r="B35" s="5"/>
      <c r="C35" s="6"/>
      <c r="D35" s="6"/>
      <c r="E35" s="6"/>
      <c r="F35" s="6"/>
      <c r="G35" s="6"/>
      <c r="H35" s="6"/>
      <c r="I35" s="6"/>
      <c r="J35" s="5"/>
      <c r="K35" s="8"/>
      <c r="L35" s="8"/>
      <c r="M35" s="5" t="s">
        <v>563</v>
      </c>
      <c r="N35" s="5" t="s">
        <v>453</v>
      </c>
      <c r="O35" s="5" t="s">
        <v>564</v>
      </c>
      <c r="P35" s="5" t="s">
        <v>547</v>
      </c>
      <c r="Q35" s="5" t="s">
        <v>565</v>
      </c>
      <c r="R35" s="5" t="s">
        <v>553</v>
      </c>
      <c r="S35" s="5"/>
    </row>
    <row r="36" ht="19.8" customHeight="1" spans="1:19">
      <c r="A36" s="5"/>
      <c r="B36" s="5"/>
      <c r="C36" s="6"/>
      <c r="D36" s="6"/>
      <c r="E36" s="6"/>
      <c r="F36" s="6"/>
      <c r="G36" s="6"/>
      <c r="H36" s="6"/>
      <c r="I36" s="6"/>
      <c r="J36" s="5"/>
      <c r="K36" s="8"/>
      <c r="L36" s="8" t="s">
        <v>448</v>
      </c>
      <c r="M36" s="5"/>
      <c r="N36" s="5"/>
      <c r="O36" s="5"/>
      <c r="P36" s="5"/>
      <c r="Q36" s="5"/>
      <c r="R36" s="5"/>
      <c r="S36" s="5"/>
    </row>
    <row r="37" ht="19.8" customHeight="1" spans="1:19">
      <c r="A37" s="5"/>
      <c r="B37" s="5"/>
      <c r="C37" s="6"/>
      <c r="D37" s="6"/>
      <c r="E37" s="6"/>
      <c r="F37" s="6"/>
      <c r="G37" s="6"/>
      <c r="H37" s="6"/>
      <c r="I37" s="6"/>
      <c r="J37" s="5"/>
      <c r="K37" s="8" t="s">
        <v>449</v>
      </c>
      <c r="L37" s="8" t="s">
        <v>450</v>
      </c>
      <c r="M37" s="5" t="s">
        <v>566</v>
      </c>
      <c r="N37" s="5" t="s">
        <v>483</v>
      </c>
      <c r="O37" s="5" t="s">
        <v>567</v>
      </c>
      <c r="P37" s="5" t="s">
        <v>521</v>
      </c>
      <c r="Q37" s="5" t="s">
        <v>568</v>
      </c>
      <c r="R37" s="5" t="s">
        <v>569</v>
      </c>
      <c r="S37" s="5"/>
    </row>
    <row r="38" ht="16.35" customHeight="1" spans="1:8">
      <c r="A38" s="7" t="s">
        <v>275</v>
      </c>
      <c r="B38" s="7"/>
      <c r="C38" s="7"/>
      <c r="D38" s="7"/>
      <c r="E38" s="7"/>
      <c r="F38" s="7"/>
      <c r="G38" s="7"/>
      <c r="H38" s="7"/>
    </row>
  </sheetData>
  <mergeCells count="29">
    <mergeCell ref="A2:S2"/>
    <mergeCell ref="A3:S3"/>
    <mergeCell ref="Q4:S4"/>
    <mergeCell ref="C5:I5"/>
    <mergeCell ref="D6:G6"/>
    <mergeCell ref="H6:I6"/>
    <mergeCell ref="A38:H38"/>
    <mergeCell ref="A5:A7"/>
    <mergeCell ref="A8:A37"/>
    <mergeCell ref="B5:B7"/>
    <mergeCell ref="B8:B37"/>
    <mergeCell ref="C6:C7"/>
    <mergeCell ref="C8:C37"/>
    <mergeCell ref="D8:D37"/>
    <mergeCell ref="E8:E37"/>
    <mergeCell ref="F8:F37"/>
    <mergeCell ref="G8:G37"/>
    <mergeCell ref="H8:H37"/>
    <mergeCell ref="I8:I37"/>
    <mergeCell ref="J5:J7"/>
    <mergeCell ref="J8:J37"/>
    <mergeCell ref="K8:K10"/>
    <mergeCell ref="K11:K28"/>
    <mergeCell ref="K29:K36"/>
    <mergeCell ref="L11:L20"/>
    <mergeCell ref="L21:L27"/>
    <mergeCell ref="L30:L32"/>
    <mergeCell ref="L33:L3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30" zoomScaleNormal="130" workbookViewId="0">
      <selection activeCell="E9" sqref="E9:E10"/>
    </sheetView>
  </sheetViews>
  <sheetFormatPr defaultColWidth="10" defaultRowHeight="13.5" outlineLevelCol="7"/>
  <cols>
    <col min="1" max="1" width="29.45" style="29" customWidth="1"/>
    <col min="2" max="2" width="10.175" style="29" customWidth="1"/>
    <col min="3" max="3" width="23.0666666666667" style="29" customWidth="1"/>
    <col min="4" max="4" width="10.5833333333333" style="29" customWidth="1"/>
    <col min="5" max="5" width="24.0166666666667" style="29" customWidth="1"/>
    <col min="6" max="6" width="10.45" style="29" customWidth="1"/>
    <col min="7" max="7" width="20.2166666666667" style="29" customWidth="1"/>
    <col min="8" max="8" width="10.9916666666667" style="29" customWidth="1"/>
    <col min="9" max="16384" width="10" style="29"/>
  </cols>
  <sheetData>
    <row r="1" ht="12.9" customHeight="1" spans="1:8">
      <c r="A1" s="1"/>
      <c r="H1" s="16" t="s">
        <v>30</v>
      </c>
    </row>
    <row r="2" ht="24.15" customHeight="1" spans="1:8">
      <c r="A2" s="53" t="s">
        <v>7</v>
      </c>
      <c r="B2" s="53"/>
      <c r="C2" s="53"/>
      <c r="D2" s="53"/>
      <c r="E2" s="53"/>
      <c r="F2" s="53"/>
      <c r="G2" s="53"/>
      <c r="H2" s="53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4" t="s">
        <v>40</v>
      </c>
      <c r="B6" s="6">
        <f>SUM(B7:B8)</f>
        <v>5602.39</v>
      </c>
      <c r="C6" s="5" t="s">
        <v>41</v>
      </c>
      <c r="D6" s="21"/>
      <c r="E6" s="14" t="s">
        <v>42</v>
      </c>
      <c r="F6" s="13">
        <v>866.77</v>
      </c>
      <c r="G6" s="5" t="s">
        <v>43</v>
      </c>
      <c r="H6" s="6">
        <v>818.94</v>
      </c>
    </row>
    <row r="7" ht="16.25" customHeight="1" spans="1:8">
      <c r="A7" s="5" t="s">
        <v>44</v>
      </c>
      <c r="B7" s="6">
        <v>5138.39</v>
      </c>
      <c r="C7" s="5" t="s">
        <v>45</v>
      </c>
      <c r="D7" s="21"/>
      <c r="E7" s="5" t="s">
        <v>46</v>
      </c>
      <c r="F7" s="6">
        <v>818.94</v>
      </c>
      <c r="G7" s="5" t="s">
        <v>47</v>
      </c>
      <c r="H7" s="6">
        <v>7260.9993</v>
      </c>
    </row>
    <row r="8" ht="16.25" customHeight="1" spans="1:8">
      <c r="A8" s="14" t="s">
        <v>48</v>
      </c>
      <c r="B8" s="6">
        <v>464</v>
      </c>
      <c r="C8" s="5" t="s">
        <v>49</v>
      </c>
      <c r="D8" s="21"/>
      <c r="E8" s="5" t="s">
        <v>50</v>
      </c>
      <c r="F8" s="6">
        <v>44.3793</v>
      </c>
      <c r="G8" s="5" t="s">
        <v>51</v>
      </c>
      <c r="H8" s="6"/>
    </row>
    <row r="9" ht="16.25" customHeight="1" spans="1:8">
      <c r="A9" s="5" t="s">
        <v>52</v>
      </c>
      <c r="B9" s="6">
        <v>464</v>
      </c>
      <c r="C9" s="5" t="s">
        <v>53</v>
      </c>
      <c r="D9" s="21"/>
      <c r="E9" s="5" t="s">
        <v>54</v>
      </c>
      <c r="F9" s="6">
        <v>3.456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1"/>
      <c r="E10" s="14" t="s">
        <v>58</v>
      </c>
      <c r="F10" s="13">
        <v>7216.62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>
        <v>7216.62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1">
        <v>55.384448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3.456</v>
      </c>
    </row>
    <row r="15" ht="16.25" customHeight="1" spans="1:8">
      <c r="A15" s="5" t="s">
        <v>76</v>
      </c>
      <c r="B15" s="6"/>
      <c r="C15" s="5" t="s">
        <v>77</v>
      </c>
      <c r="D15" s="21">
        <v>19.22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1">
        <v>7960.6081</v>
      </c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2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25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6.25" customHeight="1" spans="1:8">
      <c r="A24" s="14" t="s">
        <v>106</v>
      </c>
      <c r="B24" s="13">
        <v>2481</v>
      </c>
      <c r="C24" s="5" t="s">
        <v>107</v>
      </c>
      <c r="D24" s="21"/>
      <c r="E24" s="5"/>
      <c r="F24" s="5"/>
      <c r="G24" s="5"/>
      <c r="H24" s="6"/>
    </row>
    <row r="25" ht="16.25" customHeight="1" spans="1:8">
      <c r="A25" s="5" t="s">
        <v>108</v>
      </c>
      <c r="B25" s="6">
        <v>2481</v>
      </c>
      <c r="C25" s="5" t="s">
        <v>109</v>
      </c>
      <c r="D25" s="21">
        <v>48.18168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25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25" customHeight="1" spans="1:8">
      <c r="A36" s="14" t="s">
        <v>127</v>
      </c>
      <c r="B36" s="13">
        <f>SUM(B6+B24)</f>
        <v>8083.39</v>
      </c>
      <c r="C36" s="14" t="s">
        <v>128</v>
      </c>
      <c r="D36" s="13">
        <f>SUM(D6:D35)</f>
        <v>8083.394228</v>
      </c>
      <c r="E36" s="14" t="s">
        <v>128</v>
      </c>
      <c r="F36" s="13">
        <f>SUM(F6+F10)</f>
        <v>8083.39</v>
      </c>
      <c r="G36" s="14" t="s">
        <v>128</v>
      </c>
      <c r="H36" s="13">
        <v>8083.39</v>
      </c>
    </row>
    <row r="37" ht="16.2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25" customHeight="1" spans="1:8">
      <c r="A38" s="5"/>
      <c r="B38" s="6"/>
      <c r="C38" s="5"/>
      <c r="D38" s="6"/>
      <c r="E38" s="14"/>
      <c r="F38" s="13"/>
      <c r="G38" s="14"/>
      <c r="H38" s="13"/>
    </row>
    <row r="39" ht="16.25" customHeight="1" spans="1:8">
      <c r="A39" s="14" t="s">
        <v>131</v>
      </c>
      <c r="B39" s="13">
        <f>SUM(B36)</f>
        <v>8083.39</v>
      </c>
      <c r="C39" s="14" t="s">
        <v>132</v>
      </c>
      <c r="D39" s="13">
        <f>SUM(D36)</f>
        <v>8083.394228</v>
      </c>
      <c r="E39" s="14" t="s">
        <v>132</v>
      </c>
      <c r="F39" s="13">
        <f>SUM(F36)</f>
        <v>8083.39</v>
      </c>
      <c r="G39" s="14" t="s">
        <v>132</v>
      </c>
      <c r="H39" s="13">
        <f>SUM(H36)</f>
        <v>8083.39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5" zoomScaleNormal="145" workbookViewId="0">
      <selection activeCell="C20" sqref="C20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4"/>
      <c r="B7" s="14" t="s">
        <v>136</v>
      </c>
      <c r="C7" s="27">
        <f>SUM(D7)</f>
        <v>8083.39</v>
      </c>
      <c r="D7" s="27">
        <f>SUM(E7:J7)</f>
        <v>8083.39</v>
      </c>
      <c r="E7" s="27">
        <v>5602.39</v>
      </c>
      <c r="F7" s="27"/>
      <c r="G7" s="27"/>
      <c r="H7" s="27"/>
      <c r="I7" s="27"/>
      <c r="J7" s="27">
        <v>2481</v>
      </c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12" t="s">
        <v>154</v>
      </c>
      <c r="B8" s="12" t="s">
        <v>155</v>
      </c>
      <c r="C8" s="27">
        <f>SUM(D8)</f>
        <v>8083.39</v>
      </c>
      <c r="D8" s="27">
        <f>SUM(E8:J8)</f>
        <v>8083.39</v>
      </c>
      <c r="E8" s="27">
        <v>5602.39</v>
      </c>
      <c r="F8" s="27"/>
      <c r="G8" s="27"/>
      <c r="H8" s="27"/>
      <c r="I8" s="27"/>
      <c r="J8" s="27">
        <v>2481</v>
      </c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8" customHeight="1" spans="1:25">
      <c r="A9" s="33" t="s">
        <v>156</v>
      </c>
      <c r="B9" s="33" t="s">
        <v>157</v>
      </c>
      <c r="C9" s="21">
        <f>SUM(D9)</f>
        <v>8083.39</v>
      </c>
      <c r="D9" s="21">
        <f>SUM(E9:J9)</f>
        <v>8083.39</v>
      </c>
      <c r="E9" s="6">
        <v>5602.39</v>
      </c>
      <c r="F9" s="6"/>
      <c r="G9" s="6"/>
      <c r="H9" s="6"/>
      <c r="I9" s="6"/>
      <c r="J9" s="6">
        <v>2481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zoomScale="130" zoomScaleNormal="130"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3.5"/>
  <cols>
    <col min="1" max="1" width="4.61666666666667" style="29" customWidth="1"/>
    <col min="2" max="2" width="4.88333333333333" style="29" customWidth="1"/>
    <col min="3" max="3" width="5.01666666666667" style="29" customWidth="1"/>
    <col min="4" max="4" width="16.0083333333333" style="29" customWidth="1"/>
    <col min="5" max="5" width="25.7833333333333" style="29" customWidth="1"/>
    <col min="6" max="6" width="12.35" style="29" customWidth="1"/>
    <col min="7" max="7" width="11.4" style="29" customWidth="1"/>
    <col min="8" max="8" width="13.975" style="29" customWidth="1"/>
    <col min="9" max="9" width="14.7916666666667" style="29" customWidth="1"/>
    <col min="10" max="11" width="17.5" style="29" customWidth="1"/>
    <col min="12" max="16384" width="10" style="29"/>
  </cols>
  <sheetData>
    <row r="1" ht="16.35" customHeight="1" spans="1:11">
      <c r="A1" s="1"/>
      <c r="D1" s="39"/>
      <c r="K1" s="16" t="s">
        <v>158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9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8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6"/>
      <c r="B6" s="26"/>
      <c r="C6" s="26"/>
      <c r="D6" s="41" t="s">
        <v>136</v>
      </c>
      <c r="E6" s="41"/>
      <c r="F6" s="42">
        <f>SUM(F7)</f>
        <v>8083.394228</v>
      </c>
      <c r="G6" s="42">
        <f>SUM(G7)</f>
        <v>866.774228</v>
      </c>
      <c r="H6" s="42">
        <v>7216.62</v>
      </c>
      <c r="I6" s="42"/>
      <c r="J6" s="41"/>
      <c r="K6" s="41"/>
    </row>
    <row r="7" ht="22.8" customHeight="1" spans="1:11">
      <c r="A7" s="43"/>
      <c r="B7" s="43"/>
      <c r="C7" s="43"/>
      <c r="D7" s="44" t="s">
        <v>154</v>
      </c>
      <c r="E7" s="44" t="s">
        <v>155</v>
      </c>
      <c r="F7" s="45">
        <f>SUM(F8)</f>
        <v>8083.394228</v>
      </c>
      <c r="G7" s="42">
        <f>SUM(G8)</f>
        <v>866.774228</v>
      </c>
      <c r="H7" s="42">
        <v>7216.62</v>
      </c>
      <c r="I7" s="42"/>
      <c r="J7" s="48"/>
      <c r="K7" s="48"/>
    </row>
    <row r="8" ht="22.8" customHeight="1" spans="1:11">
      <c r="A8" s="43"/>
      <c r="B8" s="43"/>
      <c r="C8" s="43"/>
      <c r="D8" s="44" t="s">
        <v>156</v>
      </c>
      <c r="E8" s="44" t="s">
        <v>170</v>
      </c>
      <c r="F8" s="45">
        <f>SUM(F9+F12+F16+F20)</f>
        <v>8083.394228</v>
      </c>
      <c r="G8" s="42">
        <f>SUM(G9+G12+G16+G20)</f>
        <v>866.774228</v>
      </c>
      <c r="H8" s="42">
        <v>7216.62</v>
      </c>
      <c r="I8" s="42"/>
      <c r="J8" s="48"/>
      <c r="K8" s="48"/>
    </row>
    <row r="9" ht="20.7" customHeight="1" spans="1:11">
      <c r="A9" s="46" t="s">
        <v>171</v>
      </c>
      <c r="B9" s="47"/>
      <c r="C9" s="47"/>
      <c r="D9" s="44" t="s">
        <v>172</v>
      </c>
      <c r="E9" s="48" t="s">
        <v>173</v>
      </c>
      <c r="F9" s="45">
        <v>55.384448</v>
      </c>
      <c r="G9" s="42">
        <v>55.384448</v>
      </c>
      <c r="H9" s="42"/>
      <c r="I9" s="42"/>
      <c r="J9" s="48"/>
      <c r="K9" s="48"/>
    </row>
    <row r="10" ht="25" customHeight="1" spans="1:11">
      <c r="A10" s="46" t="s">
        <v>171</v>
      </c>
      <c r="B10" s="46" t="s">
        <v>174</v>
      </c>
      <c r="C10" s="47"/>
      <c r="D10" s="49" t="s">
        <v>175</v>
      </c>
      <c r="E10" s="50" t="s">
        <v>176</v>
      </c>
      <c r="F10" s="51">
        <v>55.384448</v>
      </c>
      <c r="G10" s="42">
        <v>55.384448</v>
      </c>
      <c r="H10" s="42"/>
      <c r="I10" s="42"/>
      <c r="J10" s="50"/>
      <c r="K10" s="50"/>
    </row>
    <row r="11" ht="28.45" customHeight="1" spans="1:11">
      <c r="A11" s="46" t="s">
        <v>171</v>
      </c>
      <c r="B11" s="46" t="s">
        <v>174</v>
      </c>
      <c r="C11" s="46" t="s">
        <v>174</v>
      </c>
      <c r="D11" s="49" t="s">
        <v>177</v>
      </c>
      <c r="E11" s="50" t="s">
        <v>178</v>
      </c>
      <c r="F11" s="51">
        <v>55.384448</v>
      </c>
      <c r="G11" s="51">
        <v>55.384448</v>
      </c>
      <c r="H11" s="51"/>
      <c r="I11" s="51"/>
      <c r="J11" s="50"/>
      <c r="K11" s="50"/>
    </row>
    <row r="12" ht="20.7" customHeight="1" spans="1:11">
      <c r="A12" s="46" t="s">
        <v>179</v>
      </c>
      <c r="B12" s="47"/>
      <c r="C12" s="47"/>
      <c r="D12" s="44" t="s">
        <v>180</v>
      </c>
      <c r="E12" s="48" t="s">
        <v>181</v>
      </c>
      <c r="F12" s="45">
        <f>SUM(F13)</f>
        <v>19.22</v>
      </c>
      <c r="G12" s="45">
        <f>SUM(G13)</f>
        <v>19.22</v>
      </c>
      <c r="H12" s="42"/>
      <c r="I12" s="42"/>
      <c r="J12" s="48"/>
      <c r="K12" s="48"/>
    </row>
    <row r="13" ht="25" customHeight="1" spans="1:11">
      <c r="A13" s="46" t="s">
        <v>179</v>
      </c>
      <c r="B13" s="46" t="s">
        <v>182</v>
      </c>
      <c r="C13" s="47"/>
      <c r="D13" s="49" t="s">
        <v>183</v>
      </c>
      <c r="E13" s="50" t="s">
        <v>184</v>
      </c>
      <c r="F13" s="51">
        <f>SUM(F14:F15)</f>
        <v>19.22</v>
      </c>
      <c r="G13" s="51">
        <f>SUM(G14:G15)</f>
        <v>19.22</v>
      </c>
      <c r="H13" s="42"/>
      <c r="I13" s="42"/>
      <c r="J13" s="50"/>
      <c r="K13" s="50"/>
    </row>
    <row r="14" ht="28.45" customHeight="1" spans="1:11">
      <c r="A14" s="46" t="s">
        <v>179</v>
      </c>
      <c r="B14" s="46" t="s">
        <v>182</v>
      </c>
      <c r="C14" s="46" t="s">
        <v>185</v>
      </c>
      <c r="D14" s="49" t="s">
        <v>186</v>
      </c>
      <c r="E14" s="50" t="s">
        <v>187</v>
      </c>
      <c r="F14" s="51">
        <v>17.32</v>
      </c>
      <c r="G14" s="51">
        <v>17.32</v>
      </c>
      <c r="H14" s="51"/>
      <c r="I14" s="51"/>
      <c r="J14" s="50"/>
      <c r="K14" s="50"/>
    </row>
    <row r="15" ht="28.45" customHeight="1" spans="1:11">
      <c r="A15" s="46">
        <v>210</v>
      </c>
      <c r="B15" s="46">
        <v>11</v>
      </c>
      <c r="C15" s="52" t="s">
        <v>188</v>
      </c>
      <c r="D15" s="46">
        <v>2101103</v>
      </c>
      <c r="E15" s="46" t="s">
        <v>189</v>
      </c>
      <c r="F15" s="51">
        <v>1.9</v>
      </c>
      <c r="G15" s="51">
        <v>1.9</v>
      </c>
      <c r="H15" s="51"/>
      <c r="I15" s="51"/>
      <c r="J15" s="50"/>
      <c r="K15" s="50"/>
    </row>
    <row r="16" ht="20.7" customHeight="1" spans="1:11">
      <c r="A16" s="46" t="s">
        <v>190</v>
      </c>
      <c r="B16" s="47"/>
      <c r="C16" s="47"/>
      <c r="D16" s="44" t="s">
        <v>191</v>
      </c>
      <c r="E16" s="48" t="s">
        <v>192</v>
      </c>
      <c r="F16" s="45">
        <v>7960.6081</v>
      </c>
      <c r="G16" s="42">
        <v>743.9881</v>
      </c>
      <c r="H16" s="42">
        <v>7216.62</v>
      </c>
      <c r="I16" s="42"/>
      <c r="J16" s="48"/>
      <c r="K16" s="48"/>
    </row>
    <row r="17" ht="25" customHeight="1" spans="1:11">
      <c r="A17" s="46" t="s">
        <v>190</v>
      </c>
      <c r="B17" s="46" t="s">
        <v>185</v>
      </c>
      <c r="C17" s="47"/>
      <c r="D17" s="49" t="s">
        <v>193</v>
      </c>
      <c r="E17" s="50" t="s">
        <v>194</v>
      </c>
      <c r="F17" s="51">
        <v>7960.6081</v>
      </c>
      <c r="G17" s="42">
        <v>743.9881</v>
      </c>
      <c r="H17" s="42">
        <v>7216.62</v>
      </c>
      <c r="I17" s="42"/>
      <c r="J17" s="50"/>
      <c r="K17" s="50"/>
    </row>
    <row r="18" ht="28.45" customHeight="1" spans="1:11">
      <c r="A18" s="46" t="s">
        <v>190</v>
      </c>
      <c r="B18" s="46" t="s">
        <v>185</v>
      </c>
      <c r="C18" s="46" t="s">
        <v>185</v>
      </c>
      <c r="D18" s="49" t="s">
        <v>195</v>
      </c>
      <c r="E18" s="50" t="s">
        <v>196</v>
      </c>
      <c r="F18" s="51">
        <v>1135.6081</v>
      </c>
      <c r="G18" s="51">
        <v>743.9881</v>
      </c>
      <c r="H18" s="51">
        <v>391.62</v>
      </c>
      <c r="I18" s="51"/>
      <c r="J18" s="50"/>
      <c r="K18" s="50"/>
    </row>
    <row r="19" ht="28.45" customHeight="1" spans="1:11">
      <c r="A19" s="46" t="s">
        <v>190</v>
      </c>
      <c r="B19" s="46" t="s">
        <v>185</v>
      </c>
      <c r="C19" s="46" t="s">
        <v>197</v>
      </c>
      <c r="D19" s="49" t="s">
        <v>198</v>
      </c>
      <c r="E19" s="50" t="s">
        <v>199</v>
      </c>
      <c r="F19" s="51">
        <v>6825</v>
      </c>
      <c r="G19" s="51"/>
      <c r="H19" s="51">
        <v>6825</v>
      </c>
      <c r="I19" s="51"/>
      <c r="J19" s="50"/>
      <c r="K19" s="50"/>
    </row>
    <row r="20" ht="20.7" customHeight="1" spans="1:11">
      <c r="A20" s="46" t="s">
        <v>200</v>
      </c>
      <c r="B20" s="47"/>
      <c r="C20" s="47"/>
      <c r="D20" s="44" t="s">
        <v>201</v>
      </c>
      <c r="E20" s="48" t="s">
        <v>202</v>
      </c>
      <c r="F20" s="45">
        <v>48.18168</v>
      </c>
      <c r="G20" s="42">
        <v>48.18168</v>
      </c>
      <c r="H20" s="42"/>
      <c r="I20" s="42"/>
      <c r="J20" s="48"/>
      <c r="K20" s="48"/>
    </row>
    <row r="21" ht="25" customHeight="1" spans="1:11">
      <c r="A21" s="46" t="s">
        <v>200</v>
      </c>
      <c r="B21" s="46" t="s">
        <v>203</v>
      </c>
      <c r="C21" s="47"/>
      <c r="D21" s="49" t="s">
        <v>204</v>
      </c>
      <c r="E21" s="50" t="s">
        <v>205</v>
      </c>
      <c r="F21" s="51">
        <v>48.18168</v>
      </c>
      <c r="G21" s="42">
        <v>48.18168</v>
      </c>
      <c r="H21" s="42"/>
      <c r="I21" s="42"/>
      <c r="J21" s="50"/>
      <c r="K21" s="50"/>
    </row>
    <row r="22" ht="28.45" customHeight="1" spans="1:11">
      <c r="A22" s="46" t="s">
        <v>200</v>
      </c>
      <c r="B22" s="46" t="s">
        <v>203</v>
      </c>
      <c r="C22" s="46" t="s">
        <v>185</v>
      </c>
      <c r="D22" s="49" t="s">
        <v>206</v>
      </c>
      <c r="E22" s="50" t="s">
        <v>207</v>
      </c>
      <c r="F22" s="51">
        <v>48.18168</v>
      </c>
      <c r="G22" s="51">
        <v>48.18168</v>
      </c>
      <c r="H22" s="51"/>
      <c r="I22" s="51"/>
      <c r="J22" s="50"/>
      <c r="K22" s="5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45" zoomScaleNormal="145" workbookViewId="0">
      <selection activeCell="A1" sqref="$A1:$XFD1048576"/>
    </sheetView>
  </sheetViews>
  <sheetFormatPr defaultColWidth="10" defaultRowHeight="13.5"/>
  <cols>
    <col min="1" max="1" width="3.66666666666667" style="29" customWidth="1"/>
    <col min="2" max="2" width="4.75" style="29" customWidth="1"/>
    <col min="3" max="3" width="4.61666666666667" style="29" customWidth="1"/>
    <col min="4" max="4" width="7.325" style="29" customWidth="1"/>
    <col min="5" max="5" width="20.0833333333333" style="29" customWidth="1"/>
    <col min="6" max="6" width="9.225" style="29" customWidth="1"/>
    <col min="7" max="12" width="7.18333333333333" style="29" customWidth="1"/>
    <col min="13" max="13" width="6.78333333333333" style="29" customWidth="1"/>
    <col min="14" max="17" width="7.18333333333333" style="29" customWidth="1"/>
    <col min="18" max="18" width="7.05833333333333" style="29" customWidth="1"/>
    <col min="19" max="20" width="7.18333333333333" style="29" customWidth="1"/>
    <col min="21" max="21" width="9.76666666666667" style="29" customWidth="1"/>
    <col min="22" max="16384" width="10" style="29"/>
  </cols>
  <sheetData>
    <row r="1" ht="16.35" customHeight="1" spans="1:20">
      <c r="A1" s="1"/>
      <c r="S1" s="16" t="s">
        <v>208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8" customHeight="1" spans="1:20">
      <c r="A4" s="18" t="s">
        <v>159</v>
      </c>
      <c r="B4" s="18"/>
      <c r="C4" s="18"/>
      <c r="D4" s="18" t="s">
        <v>209</v>
      </c>
      <c r="E4" s="18" t="s">
        <v>210</v>
      </c>
      <c r="F4" s="18" t="s">
        <v>211</v>
      </c>
      <c r="G4" s="18" t="s">
        <v>212</v>
      </c>
      <c r="H4" s="18" t="s">
        <v>213</v>
      </c>
      <c r="I4" s="18" t="s">
        <v>214</v>
      </c>
      <c r="J4" s="18" t="s">
        <v>215</v>
      </c>
      <c r="K4" s="18" t="s">
        <v>216</v>
      </c>
      <c r="L4" s="18" t="s">
        <v>217</v>
      </c>
      <c r="M4" s="18" t="s">
        <v>218</v>
      </c>
      <c r="N4" s="18" t="s">
        <v>219</v>
      </c>
      <c r="O4" s="18" t="s">
        <v>220</v>
      </c>
      <c r="P4" s="18" t="s">
        <v>221</v>
      </c>
      <c r="Q4" s="18" t="s">
        <v>222</v>
      </c>
      <c r="R4" s="18" t="s">
        <v>223</v>
      </c>
      <c r="S4" s="18" t="s">
        <v>224</v>
      </c>
      <c r="T4" s="18" t="s">
        <v>225</v>
      </c>
    </row>
    <row r="5" ht="20.7" customHeight="1" spans="1:20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4"/>
      <c r="B6" s="14"/>
      <c r="C6" s="14"/>
      <c r="D6" s="14"/>
      <c r="E6" s="14" t="s">
        <v>136</v>
      </c>
      <c r="F6" s="13">
        <v>8081.4921</v>
      </c>
      <c r="G6" s="13">
        <v>817.0368</v>
      </c>
      <c r="H6" s="13">
        <v>7260.9993</v>
      </c>
      <c r="I6" s="13"/>
      <c r="J6" s="13"/>
      <c r="K6" s="13"/>
      <c r="L6" s="13"/>
      <c r="M6" s="13"/>
      <c r="N6" s="13"/>
      <c r="O6" s="13">
        <v>3.456</v>
      </c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13">
        <v>8081.4921</v>
      </c>
      <c r="G7" s="13">
        <v>817.0368</v>
      </c>
      <c r="H7" s="13">
        <v>7260.9993</v>
      </c>
      <c r="I7" s="13"/>
      <c r="J7" s="13"/>
      <c r="K7" s="13"/>
      <c r="L7" s="13"/>
      <c r="M7" s="13"/>
      <c r="N7" s="13"/>
      <c r="O7" s="13">
        <v>3.456</v>
      </c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 t="s">
        <v>156</v>
      </c>
      <c r="E8" s="20" t="s">
        <v>157</v>
      </c>
      <c r="F8" s="37">
        <v>8081.4921</v>
      </c>
      <c r="G8" s="13">
        <v>817.0368</v>
      </c>
      <c r="H8" s="13">
        <v>7260.9993</v>
      </c>
      <c r="I8" s="13"/>
      <c r="J8" s="13"/>
      <c r="K8" s="13"/>
      <c r="L8" s="13"/>
      <c r="M8" s="13"/>
      <c r="N8" s="13"/>
      <c r="O8" s="13">
        <v>3.456</v>
      </c>
      <c r="P8" s="13"/>
      <c r="Q8" s="13"/>
      <c r="R8" s="13"/>
      <c r="S8" s="13"/>
      <c r="T8" s="13"/>
    </row>
    <row r="9" ht="22.8" customHeight="1" spans="1:20">
      <c r="A9" s="23" t="s">
        <v>171</v>
      </c>
      <c r="B9" s="23" t="s">
        <v>174</v>
      </c>
      <c r="C9" s="23" t="s">
        <v>174</v>
      </c>
      <c r="D9" s="19" t="s">
        <v>226</v>
      </c>
      <c r="E9" s="38" t="s">
        <v>227</v>
      </c>
      <c r="F9" s="25">
        <v>55.384448</v>
      </c>
      <c r="G9" s="25">
        <v>55.384448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8" customHeight="1" spans="1:20">
      <c r="A10" s="23" t="s">
        <v>179</v>
      </c>
      <c r="B10" s="23" t="s">
        <v>182</v>
      </c>
      <c r="C10" s="23" t="s">
        <v>185</v>
      </c>
      <c r="D10" s="19" t="s">
        <v>226</v>
      </c>
      <c r="E10" s="38" t="s">
        <v>228</v>
      </c>
      <c r="F10" s="25">
        <v>17.317872</v>
      </c>
      <c r="G10" s="25">
        <v>17.317872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>
        <v>210</v>
      </c>
      <c r="B11" s="23">
        <v>11</v>
      </c>
      <c r="C11" s="23">
        <v>3</v>
      </c>
      <c r="D11" s="23">
        <v>306001</v>
      </c>
      <c r="E11" s="36" t="s">
        <v>189</v>
      </c>
      <c r="F11" s="25">
        <v>1.9</v>
      </c>
      <c r="G11" s="25">
        <v>1.9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23" t="s">
        <v>190</v>
      </c>
      <c r="B12" s="23" t="s">
        <v>185</v>
      </c>
      <c r="C12" s="23" t="s">
        <v>185</v>
      </c>
      <c r="D12" s="19" t="s">
        <v>226</v>
      </c>
      <c r="E12" s="38" t="s">
        <v>229</v>
      </c>
      <c r="F12" s="25">
        <v>1135.6081</v>
      </c>
      <c r="G12" s="25">
        <v>696.1528</v>
      </c>
      <c r="H12" s="25">
        <v>435.9993</v>
      </c>
      <c r="I12" s="25"/>
      <c r="J12" s="25"/>
      <c r="K12" s="25"/>
      <c r="L12" s="25"/>
      <c r="M12" s="25"/>
      <c r="N12" s="25"/>
      <c r="O12" s="25">
        <v>3.456</v>
      </c>
      <c r="P12" s="25"/>
      <c r="Q12" s="25"/>
      <c r="R12" s="25"/>
      <c r="S12" s="25"/>
      <c r="T12" s="25"/>
    </row>
    <row r="13" ht="22.8" customHeight="1" spans="1:20">
      <c r="A13" s="23" t="s">
        <v>190</v>
      </c>
      <c r="B13" s="23" t="s">
        <v>185</v>
      </c>
      <c r="C13" s="23" t="s">
        <v>197</v>
      </c>
      <c r="D13" s="19" t="s">
        <v>226</v>
      </c>
      <c r="E13" s="24" t="s">
        <v>230</v>
      </c>
      <c r="F13" s="25">
        <v>6825</v>
      </c>
      <c r="G13" s="25"/>
      <c r="H13" s="25">
        <v>6825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2.8" customHeight="1" spans="1:20">
      <c r="A14" s="23" t="s">
        <v>200</v>
      </c>
      <c r="B14" s="23" t="s">
        <v>203</v>
      </c>
      <c r="C14" s="23" t="s">
        <v>185</v>
      </c>
      <c r="D14" s="19" t="s">
        <v>226</v>
      </c>
      <c r="E14" s="24" t="s">
        <v>231</v>
      </c>
      <c r="F14" s="25">
        <v>48.18168</v>
      </c>
      <c r="G14" s="25">
        <v>48.18168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45" zoomScaleNormal="145" workbookViewId="0">
      <selection activeCell="A1" sqref="$A1:$XFD1048576"/>
    </sheetView>
  </sheetViews>
  <sheetFormatPr defaultColWidth="10" defaultRowHeight="13.5"/>
  <cols>
    <col min="1" max="2" width="4.06666666666667" style="29" customWidth="1"/>
    <col min="3" max="3" width="4.20833333333333" style="29" customWidth="1"/>
    <col min="4" max="4" width="6.10833333333333" style="29" customWidth="1"/>
    <col min="5" max="5" width="15.875" style="29" customWidth="1"/>
    <col min="6" max="6" width="8.95" style="29" customWidth="1"/>
    <col min="7" max="7" width="7.18333333333333" style="29" customWidth="1"/>
    <col min="8" max="8" width="6.24166666666667" style="29" customWidth="1"/>
    <col min="9" max="16" width="7.18333333333333" style="29" customWidth="1"/>
    <col min="17" max="17" width="5.83333333333333" style="29" customWidth="1"/>
    <col min="18" max="21" width="7.18333333333333" style="29" customWidth="1"/>
    <col min="22" max="22" width="9.76666666666667" style="29" customWidth="1"/>
    <col min="23" max="16384" width="10" style="29"/>
  </cols>
  <sheetData>
    <row r="1" ht="16.35" customHeight="1" spans="1:21">
      <c r="A1" s="1"/>
      <c r="T1" s="16" t="s">
        <v>232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4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18" t="s">
        <v>159</v>
      </c>
      <c r="B4" s="18"/>
      <c r="C4" s="18"/>
      <c r="D4" s="18" t="s">
        <v>209</v>
      </c>
      <c r="E4" s="18" t="s">
        <v>210</v>
      </c>
      <c r="F4" s="18" t="s">
        <v>233</v>
      </c>
      <c r="G4" s="18" t="s">
        <v>162</v>
      </c>
      <c r="H4" s="18"/>
      <c r="I4" s="18"/>
      <c r="J4" s="18"/>
      <c r="K4" s="18" t="s">
        <v>163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 t="s">
        <v>136</v>
      </c>
      <c r="H5" s="18" t="s">
        <v>234</v>
      </c>
      <c r="I5" s="18" t="s">
        <v>235</v>
      </c>
      <c r="J5" s="18" t="s">
        <v>220</v>
      </c>
      <c r="K5" s="18" t="s">
        <v>136</v>
      </c>
      <c r="L5" s="18" t="s">
        <v>236</v>
      </c>
      <c r="M5" s="18" t="s">
        <v>237</v>
      </c>
      <c r="N5" s="18" t="s">
        <v>238</v>
      </c>
      <c r="O5" s="18" t="s">
        <v>222</v>
      </c>
      <c r="P5" s="18" t="s">
        <v>239</v>
      </c>
      <c r="Q5" s="18" t="s">
        <v>240</v>
      </c>
      <c r="R5" s="18" t="s">
        <v>241</v>
      </c>
      <c r="S5" s="18" t="s">
        <v>218</v>
      </c>
      <c r="T5" s="18" t="s">
        <v>221</v>
      </c>
      <c r="U5" s="18" t="s">
        <v>225</v>
      </c>
    </row>
    <row r="6" ht="22.8" customHeight="1" spans="1:21">
      <c r="A6" s="14"/>
      <c r="B6" s="14"/>
      <c r="C6" s="14"/>
      <c r="D6" s="14"/>
      <c r="E6" s="14" t="s">
        <v>136</v>
      </c>
      <c r="F6" s="13">
        <f>SUM(G6+K6)</f>
        <v>8083.3921</v>
      </c>
      <c r="G6" s="13">
        <f>SUM(G7)</f>
        <v>866.7721</v>
      </c>
      <c r="H6" s="13">
        <f>SUM(H7)</f>
        <v>818.9368</v>
      </c>
      <c r="I6" s="13">
        <v>44.3793</v>
      </c>
      <c r="J6" s="13">
        <v>3.456</v>
      </c>
      <c r="K6" s="13">
        <v>7216.62</v>
      </c>
      <c r="L6" s="13"/>
      <c r="M6" s="13">
        <v>7216.62</v>
      </c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155</v>
      </c>
      <c r="F7" s="27">
        <f>SUM(G7+K7)</f>
        <v>8083.3921</v>
      </c>
      <c r="G7" s="13">
        <f>SUM(G8)</f>
        <v>866.7721</v>
      </c>
      <c r="H7" s="13">
        <f>SUM(H8)</f>
        <v>818.9368</v>
      </c>
      <c r="I7" s="13">
        <v>44.3793</v>
      </c>
      <c r="J7" s="13">
        <v>3.456</v>
      </c>
      <c r="K7" s="13">
        <v>7216.62</v>
      </c>
      <c r="L7" s="13">
        <v>0</v>
      </c>
      <c r="M7" s="13">
        <v>7216.62</v>
      </c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2"/>
      <c r="B8" s="22"/>
      <c r="C8" s="22"/>
      <c r="D8" s="20" t="s">
        <v>156</v>
      </c>
      <c r="E8" s="20" t="s">
        <v>157</v>
      </c>
      <c r="F8" s="27">
        <f>SUM(F9:F14)</f>
        <v>8083.3921</v>
      </c>
      <c r="G8" s="13">
        <f>SUM(G9:G14)</f>
        <v>866.7721</v>
      </c>
      <c r="H8" s="13">
        <f>SUM(H9:H14)</f>
        <v>818.9368</v>
      </c>
      <c r="I8" s="13">
        <v>44.3793</v>
      </c>
      <c r="J8" s="13">
        <v>3.456</v>
      </c>
      <c r="K8" s="13">
        <v>7216.62</v>
      </c>
      <c r="L8" s="13">
        <v>0</v>
      </c>
      <c r="M8" s="13">
        <v>7216.62</v>
      </c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3" t="s">
        <v>171</v>
      </c>
      <c r="B9" s="23" t="s">
        <v>174</v>
      </c>
      <c r="C9" s="23" t="s">
        <v>174</v>
      </c>
      <c r="D9" s="19" t="s">
        <v>226</v>
      </c>
      <c r="E9" s="24" t="s">
        <v>227</v>
      </c>
      <c r="F9" s="21">
        <v>55.384448</v>
      </c>
      <c r="G9" s="6">
        <v>55.384448</v>
      </c>
      <c r="H9" s="6">
        <v>55.384448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3" t="s">
        <v>179</v>
      </c>
      <c r="B10" s="23" t="s">
        <v>182</v>
      </c>
      <c r="C10" s="23" t="s">
        <v>185</v>
      </c>
      <c r="D10" s="19" t="s">
        <v>226</v>
      </c>
      <c r="E10" s="24" t="s">
        <v>228</v>
      </c>
      <c r="F10" s="21">
        <v>17.317872</v>
      </c>
      <c r="G10" s="6">
        <v>17.317872</v>
      </c>
      <c r="H10" s="6">
        <v>17.317872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3">
        <v>210</v>
      </c>
      <c r="B11" s="23">
        <v>11</v>
      </c>
      <c r="C11" s="28" t="s">
        <v>188</v>
      </c>
      <c r="D11" s="19">
        <v>306001</v>
      </c>
      <c r="E11" s="36" t="s">
        <v>189</v>
      </c>
      <c r="F11" s="21">
        <v>1.9</v>
      </c>
      <c r="G11" s="6">
        <v>1.9</v>
      </c>
      <c r="H11" s="6">
        <v>1.9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3" t="s">
        <v>190</v>
      </c>
      <c r="B12" s="23" t="s">
        <v>185</v>
      </c>
      <c r="C12" s="23" t="s">
        <v>185</v>
      </c>
      <c r="D12" s="19" t="s">
        <v>226</v>
      </c>
      <c r="E12" s="24" t="s">
        <v>229</v>
      </c>
      <c r="F12" s="21">
        <v>1135.6081</v>
      </c>
      <c r="G12" s="6">
        <v>743.9881</v>
      </c>
      <c r="H12" s="6">
        <v>696.1528</v>
      </c>
      <c r="I12" s="6">
        <v>44.3793</v>
      </c>
      <c r="J12" s="6">
        <v>3.456</v>
      </c>
      <c r="K12" s="6">
        <v>391.62</v>
      </c>
      <c r="L12" s="6"/>
      <c r="M12" s="6">
        <v>391.62</v>
      </c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3" t="s">
        <v>190</v>
      </c>
      <c r="B13" s="23" t="s">
        <v>185</v>
      </c>
      <c r="C13" s="23" t="s">
        <v>197</v>
      </c>
      <c r="D13" s="19" t="s">
        <v>226</v>
      </c>
      <c r="E13" s="24" t="s">
        <v>230</v>
      </c>
      <c r="F13" s="21">
        <v>6825</v>
      </c>
      <c r="G13" s="6"/>
      <c r="H13" s="6"/>
      <c r="I13" s="6"/>
      <c r="J13" s="6"/>
      <c r="K13" s="6">
        <v>6825</v>
      </c>
      <c r="L13" s="6"/>
      <c r="M13" s="6">
        <v>6825</v>
      </c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3" t="s">
        <v>200</v>
      </c>
      <c r="B14" s="23" t="s">
        <v>203</v>
      </c>
      <c r="C14" s="23" t="s">
        <v>185</v>
      </c>
      <c r="D14" s="19" t="s">
        <v>226</v>
      </c>
      <c r="E14" s="24" t="s">
        <v>231</v>
      </c>
      <c r="F14" s="21">
        <v>48.18168</v>
      </c>
      <c r="G14" s="6">
        <v>48.18168</v>
      </c>
      <c r="H14" s="6">
        <v>48.18168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zoomScale="130" zoomScaleNormal="130" workbookViewId="0">
      <selection activeCell="A1" sqref="$A1:$XFD1048576"/>
    </sheetView>
  </sheetViews>
  <sheetFormatPr defaultColWidth="10" defaultRowHeight="13.5" outlineLevelCol="3"/>
  <cols>
    <col min="1" max="1" width="24.5666666666667" style="29" customWidth="1"/>
    <col min="2" max="2" width="16.0083333333333" style="29" customWidth="1"/>
    <col min="3" max="4" width="22.25" style="29" customWidth="1"/>
    <col min="5" max="16384" width="10" style="29"/>
  </cols>
  <sheetData>
    <row r="1" ht="16.35" customHeight="1" spans="1:4">
      <c r="A1" s="1"/>
      <c r="D1" s="16" t="s">
        <v>242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4" t="s">
        <v>243</v>
      </c>
      <c r="B6" s="13">
        <f>SUM(B7)</f>
        <v>8083.39</v>
      </c>
      <c r="C6" s="14" t="s">
        <v>244</v>
      </c>
      <c r="D6" s="27">
        <f>SUM(D7:D37)</f>
        <v>8083.394228</v>
      </c>
    </row>
    <row r="7" ht="20.2" customHeight="1" spans="1:4">
      <c r="A7" s="5" t="s">
        <v>245</v>
      </c>
      <c r="B7" s="6">
        <f>SUM(B8:B9)</f>
        <v>8083.39</v>
      </c>
      <c r="C7" s="5" t="s">
        <v>41</v>
      </c>
      <c r="D7" s="21"/>
    </row>
    <row r="8" ht="20.2" customHeight="1" spans="1:4">
      <c r="A8" s="5" t="s">
        <v>246</v>
      </c>
      <c r="B8" s="6">
        <v>7619.39</v>
      </c>
      <c r="C8" s="5" t="s">
        <v>45</v>
      </c>
      <c r="D8" s="21"/>
    </row>
    <row r="9" ht="31.05" customHeight="1" spans="1:4">
      <c r="A9" s="5" t="s">
        <v>48</v>
      </c>
      <c r="B9" s="6">
        <v>464</v>
      </c>
      <c r="C9" s="5" t="s">
        <v>49</v>
      </c>
      <c r="D9" s="21"/>
    </row>
    <row r="10" ht="20.2" customHeight="1" spans="1:4">
      <c r="A10" s="5" t="s">
        <v>247</v>
      </c>
      <c r="B10" s="6"/>
      <c r="C10" s="5" t="s">
        <v>53</v>
      </c>
      <c r="D10" s="21"/>
    </row>
    <row r="11" ht="20.2" customHeight="1" spans="1:4">
      <c r="A11" s="5" t="s">
        <v>248</v>
      </c>
      <c r="B11" s="6"/>
      <c r="C11" s="5" t="s">
        <v>57</v>
      </c>
      <c r="D11" s="21"/>
    </row>
    <row r="12" ht="20.2" customHeight="1" spans="1:4">
      <c r="A12" s="5" t="s">
        <v>249</v>
      </c>
      <c r="B12" s="6"/>
      <c r="C12" s="5" t="s">
        <v>61</v>
      </c>
      <c r="D12" s="21"/>
    </row>
    <row r="13" ht="20.2" customHeight="1" spans="1:4">
      <c r="A13" s="14" t="s">
        <v>250</v>
      </c>
      <c r="B13" s="13"/>
      <c r="C13" s="5" t="s">
        <v>65</v>
      </c>
      <c r="D13" s="21"/>
    </row>
    <row r="14" ht="20.2" customHeight="1" spans="1:4">
      <c r="A14" s="5" t="s">
        <v>245</v>
      </c>
      <c r="B14" s="6"/>
      <c r="C14" s="5" t="s">
        <v>69</v>
      </c>
      <c r="D14" s="21">
        <v>55.384448</v>
      </c>
    </row>
    <row r="15" ht="20.2" customHeight="1" spans="1:4">
      <c r="A15" s="5" t="s">
        <v>247</v>
      </c>
      <c r="B15" s="6"/>
      <c r="C15" s="5" t="s">
        <v>73</v>
      </c>
      <c r="D15" s="21"/>
    </row>
    <row r="16" ht="20.2" customHeight="1" spans="1:4">
      <c r="A16" s="5" t="s">
        <v>248</v>
      </c>
      <c r="B16" s="6"/>
      <c r="C16" s="5" t="s">
        <v>77</v>
      </c>
      <c r="D16" s="21">
        <v>19.22</v>
      </c>
    </row>
    <row r="17" ht="20.2" customHeight="1" spans="1:4">
      <c r="A17" s="5" t="s">
        <v>249</v>
      </c>
      <c r="B17" s="6"/>
      <c r="C17" s="5" t="s">
        <v>81</v>
      </c>
      <c r="D17" s="21"/>
    </row>
    <row r="18" ht="20.2" customHeight="1" spans="1:4">
      <c r="A18" s="5"/>
      <c r="B18" s="6"/>
      <c r="C18" s="5" t="s">
        <v>85</v>
      </c>
      <c r="D18" s="21">
        <v>7960.6081</v>
      </c>
    </row>
    <row r="19" ht="20.2" customHeight="1" spans="1:4">
      <c r="A19" s="5"/>
      <c r="B19" s="5"/>
      <c r="C19" s="5" t="s">
        <v>89</v>
      </c>
      <c r="D19" s="21"/>
    </row>
    <row r="20" ht="20.2" customHeight="1" spans="1:4">
      <c r="A20" s="5"/>
      <c r="B20" s="5"/>
      <c r="C20" s="5" t="s">
        <v>93</v>
      </c>
      <c r="D20" s="21"/>
    </row>
    <row r="21" ht="20.2" customHeight="1" spans="1:4">
      <c r="A21" s="5"/>
      <c r="B21" s="5"/>
      <c r="C21" s="5" t="s">
        <v>97</v>
      </c>
      <c r="D21" s="21"/>
    </row>
    <row r="22" ht="20.2" customHeight="1" spans="1:4">
      <c r="A22" s="5"/>
      <c r="B22" s="5"/>
      <c r="C22" s="5" t="s">
        <v>100</v>
      </c>
      <c r="D22" s="21"/>
    </row>
    <row r="23" ht="20.2" customHeight="1" spans="1:4">
      <c r="A23" s="5"/>
      <c r="B23" s="5"/>
      <c r="C23" s="5" t="s">
        <v>103</v>
      </c>
      <c r="D23" s="21"/>
    </row>
    <row r="24" ht="20.2" customHeight="1" spans="1:4">
      <c r="A24" s="5"/>
      <c r="B24" s="5"/>
      <c r="C24" s="5" t="s">
        <v>105</v>
      </c>
      <c r="D24" s="21"/>
    </row>
    <row r="25" ht="20.2" customHeight="1" spans="1:4">
      <c r="A25" s="5"/>
      <c r="B25" s="5"/>
      <c r="C25" s="5" t="s">
        <v>107</v>
      </c>
      <c r="D25" s="21"/>
    </row>
    <row r="26" ht="20.2" customHeight="1" spans="1:4">
      <c r="A26" s="5"/>
      <c r="B26" s="5"/>
      <c r="C26" s="5" t="s">
        <v>109</v>
      </c>
      <c r="D26" s="21">
        <v>48.18168</v>
      </c>
    </row>
    <row r="27" ht="20.2" customHeight="1" spans="1:4">
      <c r="A27" s="5"/>
      <c r="B27" s="5"/>
      <c r="C27" s="5" t="s">
        <v>111</v>
      </c>
      <c r="D27" s="21"/>
    </row>
    <row r="28" ht="20.2" customHeight="1" spans="1:4">
      <c r="A28" s="5"/>
      <c r="B28" s="5"/>
      <c r="C28" s="5" t="s">
        <v>113</v>
      </c>
      <c r="D28" s="21"/>
    </row>
    <row r="29" ht="20.2" customHeight="1" spans="1:4">
      <c r="A29" s="5"/>
      <c r="B29" s="5"/>
      <c r="C29" s="5" t="s">
        <v>115</v>
      </c>
      <c r="D29" s="21"/>
    </row>
    <row r="30" ht="20.2" customHeight="1" spans="1:4">
      <c r="A30" s="5"/>
      <c r="B30" s="5"/>
      <c r="C30" s="5" t="s">
        <v>117</v>
      </c>
      <c r="D30" s="21"/>
    </row>
    <row r="31" ht="20.2" customHeight="1" spans="1:4">
      <c r="A31" s="5"/>
      <c r="B31" s="5"/>
      <c r="C31" s="5" t="s">
        <v>119</v>
      </c>
      <c r="D31" s="21"/>
    </row>
    <row r="32" ht="20.2" customHeight="1" spans="1:4">
      <c r="A32" s="5"/>
      <c r="B32" s="5"/>
      <c r="C32" s="5" t="s">
        <v>121</v>
      </c>
      <c r="D32" s="21"/>
    </row>
    <row r="33" ht="20.2" customHeight="1" spans="1:4">
      <c r="A33" s="5"/>
      <c r="B33" s="5"/>
      <c r="C33" s="5" t="s">
        <v>123</v>
      </c>
      <c r="D33" s="21"/>
    </row>
    <row r="34" ht="20.2" customHeight="1" spans="1:4">
      <c r="A34" s="5"/>
      <c r="B34" s="5"/>
      <c r="C34" s="5" t="s">
        <v>124</v>
      </c>
      <c r="D34" s="21"/>
    </row>
    <row r="35" ht="20.2" customHeight="1" spans="1:4">
      <c r="A35" s="5"/>
      <c r="B35" s="5"/>
      <c r="C35" s="5" t="s">
        <v>125</v>
      </c>
      <c r="D35" s="21"/>
    </row>
    <row r="36" ht="20.2" customHeight="1" spans="1:4">
      <c r="A36" s="5"/>
      <c r="B36" s="5"/>
      <c r="C36" s="5" t="s">
        <v>126</v>
      </c>
      <c r="D36" s="21"/>
    </row>
    <row r="37" ht="20.2" customHeight="1" spans="1:4">
      <c r="A37" s="5"/>
      <c r="B37" s="5"/>
      <c r="C37" s="5"/>
      <c r="D37" s="5"/>
    </row>
    <row r="38" ht="20.2" customHeight="1" spans="1:4">
      <c r="A38" s="14"/>
      <c r="B38" s="14"/>
      <c r="C38" s="14" t="s">
        <v>251</v>
      </c>
      <c r="D38" s="13"/>
    </row>
    <row r="39" ht="20.2" customHeight="1" spans="1:4">
      <c r="A39" s="14"/>
      <c r="B39" s="14"/>
      <c r="C39" s="14"/>
      <c r="D39" s="14"/>
    </row>
    <row r="40" ht="20.2" customHeight="1" spans="1:4">
      <c r="A40" s="18" t="s">
        <v>252</v>
      </c>
      <c r="B40" s="13">
        <v>8083.39</v>
      </c>
      <c r="C40" s="18" t="s">
        <v>253</v>
      </c>
      <c r="D40" s="13">
        <v>8083.39</v>
      </c>
    </row>
    <row r="41" ht="20.2" customHeight="1"/>
    <row r="42" ht="20.2" customHeight="1"/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60" zoomScaleNormal="160" workbookViewId="0">
      <pane ySplit="6" topLeftCell="A10" activePane="bottomLeft" state="frozen"/>
      <selection/>
      <selection pane="bottomLeft" activeCell="A1" sqref="$A1:$XFD1048576"/>
    </sheetView>
  </sheetViews>
  <sheetFormatPr defaultColWidth="10" defaultRowHeight="13.5"/>
  <cols>
    <col min="1" max="1" width="3.66666666666667" style="29" customWidth="1"/>
    <col min="2" max="2" width="4.88333333333333" style="29" customWidth="1"/>
    <col min="3" max="3" width="4.75" style="29" customWidth="1"/>
    <col min="4" max="4" width="14.6583333333333" style="29" customWidth="1"/>
    <col min="5" max="5" width="24.8333333333333" style="29" customWidth="1"/>
    <col min="6" max="6" width="13.975" style="29" customWidth="1"/>
    <col min="7" max="7" width="11.5333333333333" style="29" customWidth="1"/>
    <col min="8" max="8" width="9.09166666666667" style="29" customWidth="1"/>
    <col min="9" max="9" width="10.45" style="29" customWidth="1"/>
    <col min="10" max="10" width="11.4" style="29" customWidth="1"/>
    <col min="11" max="11" width="15.875" style="29" customWidth="1"/>
    <col min="12" max="16384" width="10" style="29"/>
  </cols>
  <sheetData>
    <row r="1" ht="16.35" customHeight="1" spans="1:11">
      <c r="A1" s="1"/>
      <c r="D1" s="1"/>
      <c r="K1" s="16" t="s">
        <v>254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8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255</v>
      </c>
      <c r="I5" s="4"/>
      <c r="J5" s="4" t="s">
        <v>256</v>
      </c>
      <c r="K5" s="4"/>
    </row>
    <row r="6" ht="24.15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234</v>
      </c>
      <c r="I6" s="4" t="s">
        <v>220</v>
      </c>
      <c r="J6" s="4"/>
      <c r="K6" s="4"/>
    </row>
    <row r="7" ht="22.8" customHeight="1" spans="1:11">
      <c r="A7" s="5"/>
      <c r="B7" s="5"/>
      <c r="C7" s="5"/>
      <c r="D7" s="14"/>
      <c r="E7" s="14" t="s">
        <v>136</v>
      </c>
      <c r="F7" s="13">
        <f>SUM(F8)</f>
        <v>8083.3921</v>
      </c>
      <c r="G7" s="13">
        <f>SUM(G8)</f>
        <v>866.7721</v>
      </c>
      <c r="H7" s="13">
        <f>SUM(H8)</f>
        <v>818.9368</v>
      </c>
      <c r="I7" s="13">
        <v>3.456</v>
      </c>
      <c r="J7" s="13">
        <v>44.3793</v>
      </c>
      <c r="K7" s="13">
        <v>7216.62</v>
      </c>
    </row>
    <row r="8" ht="22.8" customHeight="1" spans="1:11">
      <c r="A8" s="5"/>
      <c r="B8" s="5"/>
      <c r="C8" s="5"/>
      <c r="D8" s="12" t="s">
        <v>154</v>
      </c>
      <c r="E8" s="12" t="s">
        <v>155</v>
      </c>
      <c r="F8" s="13">
        <f>SUM(F9)</f>
        <v>8083.3921</v>
      </c>
      <c r="G8" s="13">
        <f>SUM(G9)</f>
        <v>866.7721</v>
      </c>
      <c r="H8" s="13">
        <f>SUM(H9)</f>
        <v>818.9368</v>
      </c>
      <c r="I8" s="13">
        <v>3.456</v>
      </c>
      <c r="J8" s="13">
        <v>44.3793</v>
      </c>
      <c r="K8" s="13">
        <v>7216.62</v>
      </c>
    </row>
    <row r="9" ht="22.8" customHeight="1" spans="1:11">
      <c r="A9" s="5"/>
      <c r="B9" s="5"/>
      <c r="C9" s="5"/>
      <c r="D9" s="20" t="s">
        <v>156</v>
      </c>
      <c r="E9" s="20" t="s">
        <v>157</v>
      </c>
      <c r="F9" s="13">
        <f>SUM(F10+F13+F17+F21)</f>
        <v>8083.3921</v>
      </c>
      <c r="G9" s="13">
        <f>SUM(G10+G13+G17+G21)</f>
        <v>866.7721</v>
      </c>
      <c r="H9" s="13">
        <f>SUM(H10+H13+H17+H21)</f>
        <v>818.9368</v>
      </c>
      <c r="I9" s="13">
        <v>3.456</v>
      </c>
      <c r="J9" s="13">
        <v>44.3793</v>
      </c>
      <c r="K9" s="13">
        <v>7216.62</v>
      </c>
    </row>
    <row r="10" ht="22.8" customHeight="1" spans="1:11">
      <c r="A10" s="18" t="s">
        <v>171</v>
      </c>
      <c r="B10" s="18"/>
      <c r="C10" s="18"/>
      <c r="D10" s="14" t="s">
        <v>172</v>
      </c>
      <c r="E10" s="14" t="s">
        <v>173</v>
      </c>
      <c r="F10" s="13">
        <v>55.384448</v>
      </c>
      <c r="G10" s="13">
        <v>55.384448</v>
      </c>
      <c r="H10" s="13">
        <v>55.384448</v>
      </c>
      <c r="I10" s="13"/>
      <c r="J10" s="13"/>
      <c r="K10" s="13"/>
    </row>
    <row r="11" ht="22.8" customHeight="1" spans="1:11">
      <c r="A11" s="18" t="s">
        <v>171</v>
      </c>
      <c r="B11" s="35" t="s">
        <v>174</v>
      </c>
      <c r="C11" s="18"/>
      <c r="D11" s="14" t="s">
        <v>257</v>
      </c>
      <c r="E11" s="14" t="s">
        <v>258</v>
      </c>
      <c r="F11" s="13">
        <v>55.384448</v>
      </c>
      <c r="G11" s="13">
        <v>55.384448</v>
      </c>
      <c r="H11" s="13">
        <v>55.384448</v>
      </c>
      <c r="I11" s="13"/>
      <c r="J11" s="13"/>
      <c r="K11" s="13"/>
    </row>
    <row r="12" ht="22.8" customHeight="1" spans="1:11">
      <c r="A12" s="23" t="s">
        <v>171</v>
      </c>
      <c r="B12" s="23" t="s">
        <v>174</v>
      </c>
      <c r="C12" s="23" t="s">
        <v>174</v>
      </c>
      <c r="D12" s="19" t="s">
        <v>259</v>
      </c>
      <c r="E12" s="5" t="s">
        <v>260</v>
      </c>
      <c r="F12" s="6">
        <v>55.384448</v>
      </c>
      <c r="G12" s="6">
        <v>55.384448</v>
      </c>
      <c r="H12" s="21">
        <v>55.384448</v>
      </c>
      <c r="I12" s="21"/>
      <c r="J12" s="21"/>
      <c r="K12" s="21"/>
    </row>
    <row r="13" ht="22.8" customHeight="1" spans="1:11">
      <c r="A13" s="18" t="s">
        <v>179</v>
      </c>
      <c r="B13" s="18"/>
      <c r="C13" s="18"/>
      <c r="D13" s="14" t="s">
        <v>180</v>
      </c>
      <c r="E13" s="14" t="s">
        <v>181</v>
      </c>
      <c r="F13" s="13">
        <f>SUM(F14)</f>
        <v>19.217872</v>
      </c>
      <c r="G13" s="13">
        <f>SUM(G14)</f>
        <v>19.217872</v>
      </c>
      <c r="H13" s="13">
        <f>SUM(H14)</f>
        <v>19.217872</v>
      </c>
      <c r="I13" s="13"/>
      <c r="J13" s="13"/>
      <c r="K13" s="13"/>
    </row>
    <row r="14" ht="22.8" customHeight="1" spans="1:11">
      <c r="A14" s="18" t="s">
        <v>179</v>
      </c>
      <c r="B14" s="35" t="s">
        <v>182</v>
      </c>
      <c r="C14" s="18"/>
      <c r="D14" s="14" t="s">
        <v>261</v>
      </c>
      <c r="E14" s="14" t="s">
        <v>262</v>
      </c>
      <c r="F14" s="13">
        <f>SUM(F15:F16)</f>
        <v>19.217872</v>
      </c>
      <c r="G14" s="13">
        <f>SUM(G15:G16)</f>
        <v>19.217872</v>
      </c>
      <c r="H14" s="13">
        <f>SUM(H15:H16)</f>
        <v>19.217872</v>
      </c>
      <c r="I14" s="13"/>
      <c r="J14" s="13"/>
      <c r="K14" s="13"/>
    </row>
    <row r="15" ht="22.8" customHeight="1" spans="1:11">
      <c r="A15" s="23" t="s">
        <v>179</v>
      </c>
      <c r="B15" s="23" t="s">
        <v>182</v>
      </c>
      <c r="C15" s="23" t="s">
        <v>185</v>
      </c>
      <c r="D15" s="19" t="s">
        <v>263</v>
      </c>
      <c r="E15" s="5" t="s">
        <v>264</v>
      </c>
      <c r="F15" s="6">
        <v>17.317872</v>
      </c>
      <c r="G15" s="6">
        <v>17.317872</v>
      </c>
      <c r="H15" s="21">
        <v>17.317872</v>
      </c>
      <c r="I15" s="21"/>
      <c r="J15" s="21"/>
      <c r="K15" s="21"/>
    </row>
    <row r="16" ht="22.8" customHeight="1" spans="1:11">
      <c r="A16" s="23">
        <v>210</v>
      </c>
      <c r="B16" s="23">
        <v>11</v>
      </c>
      <c r="C16" s="28" t="s">
        <v>188</v>
      </c>
      <c r="D16" s="23">
        <v>2101103</v>
      </c>
      <c r="E16" s="8" t="s">
        <v>189</v>
      </c>
      <c r="F16" s="6">
        <v>1.9</v>
      </c>
      <c r="G16" s="6">
        <v>1.9</v>
      </c>
      <c r="H16" s="21">
        <v>1.9</v>
      </c>
      <c r="I16" s="21"/>
      <c r="J16" s="21"/>
      <c r="K16" s="21"/>
    </row>
    <row r="17" ht="22.8" customHeight="1" spans="1:11">
      <c r="A17" s="18" t="s">
        <v>190</v>
      </c>
      <c r="B17" s="18"/>
      <c r="C17" s="18"/>
      <c r="D17" s="14" t="s">
        <v>191</v>
      </c>
      <c r="E17" s="14" t="s">
        <v>192</v>
      </c>
      <c r="F17" s="13">
        <v>7960.6081</v>
      </c>
      <c r="G17" s="13">
        <v>743.9881</v>
      </c>
      <c r="H17" s="13">
        <v>696.1528</v>
      </c>
      <c r="I17" s="13">
        <v>3.456</v>
      </c>
      <c r="J17" s="13">
        <v>44.3793</v>
      </c>
      <c r="K17" s="13">
        <v>7216.62</v>
      </c>
    </row>
    <row r="18" ht="22.8" customHeight="1" spans="1:11">
      <c r="A18" s="18" t="s">
        <v>190</v>
      </c>
      <c r="B18" s="35" t="s">
        <v>185</v>
      </c>
      <c r="C18" s="18"/>
      <c r="D18" s="14" t="s">
        <v>265</v>
      </c>
      <c r="E18" s="14" t="s">
        <v>266</v>
      </c>
      <c r="F18" s="13">
        <v>7960.6081</v>
      </c>
      <c r="G18" s="13">
        <v>743.9881</v>
      </c>
      <c r="H18" s="13">
        <v>696.1528</v>
      </c>
      <c r="I18" s="13">
        <v>3.456</v>
      </c>
      <c r="J18" s="13">
        <v>44.3793</v>
      </c>
      <c r="K18" s="13">
        <v>7216.62</v>
      </c>
    </row>
    <row r="19" ht="22.8" customHeight="1" spans="1:11">
      <c r="A19" s="23" t="s">
        <v>190</v>
      </c>
      <c r="B19" s="23" t="s">
        <v>185</v>
      </c>
      <c r="C19" s="23" t="s">
        <v>185</v>
      </c>
      <c r="D19" s="19" t="s">
        <v>267</v>
      </c>
      <c r="E19" s="5" t="s">
        <v>268</v>
      </c>
      <c r="F19" s="6">
        <v>1135.6081</v>
      </c>
      <c r="G19" s="6">
        <v>743.9881</v>
      </c>
      <c r="H19" s="21">
        <v>696.1528</v>
      </c>
      <c r="I19" s="21">
        <v>3.456</v>
      </c>
      <c r="J19" s="21">
        <v>44.3793</v>
      </c>
      <c r="K19" s="21">
        <v>391.62</v>
      </c>
    </row>
    <row r="20" ht="22.8" customHeight="1" spans="1:11">
      <c r="A20" s="23" t="s">
        <v>190</v>
      </c>
      <c r="B20" s="23" t="s">
        <v>185</v>
      </c>
      <c r="C20" s="23" t="s">
        <v>197</v>
      </c>
      <c r="D20" s="19" t="s">
        <v>269</v>
      </c>
      <c r="E20" s="5" t="s">
        <v>270</v>
      </c>
      <c r="F20" s="6">
        <v>6825</v>
      </c>
      <c r="G20" s="6"/>
      <c r="H20" s="21"/>
      <c r="I20" s="21"/>
      <c r="J20" s="21"/>
      <c r="K20" s="21">
        <v>6825</v>
      </c>
    </row>
    <row r="21" ht="22.8" customHeight="1" spans="1:11">
      <c r="A21" s="18" t="s">
        <v>200</v>
      </c>
      <c r="B21" s="18"/>
      <c r="C21" s="18"/>
      <c r="D21" s="14" t="s">
        <v>201</v>
      </c>
      <c r="E21" s="14" t="s">
        <v>202</v>
      </c>
      <c r="F21" s="13">
        <v>48.18168</v>
      </c>
      <c r="G21" s="13">
        <v>48.18168</v>
      </c>
      <c r="H21" s="13">
        <v>48.18168</v>
      </c>
      <c r="I21" s="13"/>
      <c r="J21" s="13"/>
      <c r="K21" s="13"/>
    </row>
    <row r="22" ht="22.8" customHeight="1" spans="1:11">
      <c r="A22" s="18" t="s">
        <v>200</v>
      </c>
      <c r="B22" s="35" t="s">
        <v>203</v>
      </c>
      <c r="C22" s="18"/>
      <c r="D22" s="14" t="s">
        <v>271</v>
      </c>
      <c r="E22" s="14" t="s">
        <v>272</v>
      </c>
      <c r="F22" s="13">
        <v>48.18168</v>
      </c>
      <c r="G22" s="13">
        <v>48.18168</v>
      </c>
      <c r="H22" s="13">
        <v>48.18168</v>
      </c>
      <c r="I22" s="13"/>
      <c r="J22" s="13"/>
      <c r="K22" s="13"/>
    </row>
    <row r="23" ht="22.8" customHeight="1" spans="1:11">
      <c r="A23" s="23" t="s">
        <v>200</v>
      </c>
      <c r="B23" s="23" t="s">
        <v>203</v>
      </c>
      <c r="C23" s="23" t="s">
        <v>185</v>
      </c>
      <c r="D23" s="19" t="s">
        <v>273</v>
      </c>
      <c r="E23" s="5" t="s">
        <v>274</v>
      </c>
      <c r="F23" s="6">
        <v>48.18168</v>
      </c>
      <c r="G23" s="6">
        <v>48.18168</v>
      </c>
      <c r="H23" s="21">
        <v>48.18168</v>
      </c>
      <c r="I23" s="21"/>
      <c r="J23" s="21"/>
      <c r="K23" s="21"/>
    </row>
    <row r="24" ht="16.35" customHeight="1" spans="1:5">
      <c r="A24" s="7" t="s">
        <v>275</v>
      </c>
      <c r="B24" s="7"/>
      <c r="C24" s="7"/>
      <c r="D24" s="7"/>
      <c r="E24" s="7"/>
    </row>
  </sheetData>
  <mergeCells count="13">
    <mergeCell ref="A2:K2"/>
    <mergeCell ref="A3:I3"/>
    <mergeCell ref="J3:K3"/>
    <mergeCell ref="G4:J4"/>
    <mergeCell ref="H5:I5"/>
    <mergeCell ref="A24:E2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WPS_1560597257</cp:lastModifiedBy>
  <dcterms:created xsi:type="dcterms:W3CDTF">2024-05-05T07:41:00Z</dcterms:created>
  <dcterms:modified xsi:type="dcterms:W3CDTF">2024-05-07T04:36:08Z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6F94D81AB9F546E984564AF41E7D5EC8_13</vt:lpwstr>
  </property>
  <property fmtid="{D5CDD505-2E9C-101B-9397-08002B2CF9AE}" pid="3" name="KSOProductBuildVer">
    <vt:lpwstr>2052-12.1.0.16417</vt:lpwstr>
  </property>
</Properties>
</file>