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39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<sst xmlns="http://schemas.openxmlformats.org/spreadsheetml/2006/main" count="1006" uniqueCount="466">
  <si>
    <t>2024年部门预算公开表</t>
  </si>
  <si>
    <t>单位编码：</t>
  </si>
  <si>
    <t>045002</t>
  </si>
  <si>
    <t>单位名称：</t>
  </si>
  <si>
    <t>炎陵县炎陵中学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</si>
  <si>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</si>
  <si>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</si>
  <si>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</si>
  <si>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</si>
  <si>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</si>
  <si>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</si>
  <si>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</si>
  <si>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</si>
  <si>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</si>
  <si>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</si>
  <si>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</si>
  <si>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</si>
  <si>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</si>
  <si>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</si>
  <si>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</si>
  <si>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</si>
  <si>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</si>
  <si>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</si>
  <si>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</si>
  <si>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</si>
  <si>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</si>
  <si>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</si>
  <si>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</si>
  <si>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</si>
  <si>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</si>
  <si>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</si>
  <si>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单位：045002_炎陵县炎陵中学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</si>
  <si>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</si>
  <si>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</si>
  <si>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</si>
  <si>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</si>
  <si>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</si>
  <si>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</si>
  <si>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</si>
  <si>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</si>
  <si>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</si>
  <si>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</si>
  <si>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</si>
  <si>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</si>
  <si>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</si>
  <si>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</si>
  <si>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</si>
  <si>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</si>
  <si>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</si>
  <si>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</si>
  <si>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</si>
  <si>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</si>
  <si>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</si>
  <si>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</si>
  <si>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</si>
  <si>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</si>
  <si>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</si>
  <si>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</si>
  <si>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</si>
  <si>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</si>
  <si>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</si>
  <si>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</si>
  <si>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</si>
  <si>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</si>
  <si>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</si>
  <si>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</si>
  <si>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</si>
  <si>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</si>
  <si>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</si>
  <si>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</si>
  <si>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</si>
  <si>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</si>
  <si>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</si>
  <si>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</si>
  <si>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</si>
  <si>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</si>
  <si>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</si>
  <si>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</si>
  <si>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</si>
  <si>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</si>
  <si>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</si>
  <si>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</si>
  <si>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</si>
  <si>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</si>
  <si>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</si>
  <si>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</si>
  <si>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</si>
  <si>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</si>
  <si>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</si>
  <si>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</si>
  <si>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</si>
  <si>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</si>
  <si>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</si>
  <si>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</si>
  <si>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</si>
  <si>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</si>
  <si>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</si>
  <si>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</si>
  <si>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</si>
  <si>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</si>
  <si>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</si>
  <si>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</si>
  <si>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</si>
  <si>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</si>
  <si>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</si>
  <si>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</si>
  <si>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</si>
  <si>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</si>
  <si>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</si>
  <si>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</si>
  <si>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</si>
  <si>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</si>
  <si>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</si>
  <si>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</si>
  <si>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</si>
  <si>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</si>
  <si>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</si>
  <si>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</si>
  <si>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</si>
  <si>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</si>
  <si>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</si>
  <si>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</si>
  <si>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</si>
  <si>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</si>
  <si>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</si>
  <si>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</si>
  <si>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</si>
  <si>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</si>
  <si>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</si>
  <si>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</si>
  <si>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</si>
  <si>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</si>
  <si>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</si>
  <si>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</si>
  <si>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</si>
  <si>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</si>
  <si>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</si>
  <si>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</si>
  <si>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</si>
  <si>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</si>
  <si>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</si>
  <si>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</si>
  <si>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</si>
  <si>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</si>
  <si>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</si>
  <si>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</si>
  <si>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</si>
  <si>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</si>
  <si>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</si>
  <si>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</si>
  <si>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</si>
  <si>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</si>
  <si>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</si>
  <si>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</si>
  <si>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</si>
  <si>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</si>
  <si>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045002</t>
  </si>
  <si>
    <t xml:space="preserve">  炎陵县炎陵中学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</si>
  <si>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</si>
  <si>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</si>
  <si>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</si>
  <si>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</si>
  <si>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</si>
  <si>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</si>
  <si>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</si>
  <si>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</si>
  <si>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</si>
  <si>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</si>
  <si>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</si>
  <si>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</si>
  <si>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炎陵县炎陵中学</t>
  </si>
  <si>
    <t>205</t>
  </si>
  <si>
    <t>02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</si>
  <si>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</si>
  <si>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</si>
  <si>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</si>
  <si>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</si>
  <si>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</si>
  <si>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</si>
  <si>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</si>
  <si>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</si>
  <si>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</si>
  <si>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</si>
  <si>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</si>
  <si>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</si>
  <si>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</si>
  <si>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</si>
  <si>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</si>
  <si>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</si>
  <si>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</si>
  <si>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</si>
  <si>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</si>
  <si>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</si>
  <si>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</si>
  <si>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</si>
  <si>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</si>
  <si>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</si>
  <si>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</si>
  <si>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</si>
  <si>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045002</t>
  </si>
  <si>
    <t xml:space="preserve">    小学教育</t>
  </si>
  <si>
    <t xml:space="preserve">    初中教育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</si>
  <si>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</si>
  <si>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</si>
  <si>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</si>
  <si>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</si>
  <si>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</si>
  <si>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</si>
  <si>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</si>
  <si>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</si>
  <si>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</si>
  <si>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</si>
  <si>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</si>
  <si>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</si>
  <si>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</si>
  <si>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</si>
  <si>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</si>
  <si>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</si>
  <si>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</si>
  <si>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</si>
  <si>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</si>
  <si>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</si>
  <si>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</si>
  <si>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</si>
  <si>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</si>
  <si>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</si>
  <si>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</si>
  <si>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</si>
  <si>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</si>
  <si>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</si>
  <si>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</si>
  <si>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</si>
  <si>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</si>
  <si>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</si>
  <si>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</si>
  <si>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</si>
  <si>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2050299</t>
  </si>
  <si>
    <t xml:space="preserve">     其他普通教育支出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</si>
  <si>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</si>
  <si>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</si>
  <si>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</si>
  <si>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</si>
  <si>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</si>
  <si>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</si>
  <si>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</si>
  <si>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</si>
  <si>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</si>
  <si>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</si>
  <si>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</si>
  <si>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</si>
  <si>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</si>
  <si>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</si>
  <si>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</si>
  <si>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</si>
  <si>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</si>
  <si>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</si>
  <si>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</si>
  <si>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</si>
  <si>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</si>
  <si>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</si>
  <si>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</si>
  <si>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</si>
  <si>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303</t>
  </si>
  <si>
    <t xml:space="preserve">  30399</t>
  </si>
  <si>
    <t xml:space="preserve">  其他对个人和家庭的补助</t>
  </si>
  <si>
    <t xml:space="preserve">  30307</t>
  </si>
  <si>
    <t xml:space="preserve">  医疗费补助</t>
  </si>
  <si>
    <t>302</t>
  </si>
  <si>
    <t>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</si>
  <si>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</si>
  <si>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</si>
  <si>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</si>
  <si>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</si>
  <si>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</si>
  <si>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</si>
  <si>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</si>
  <si>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</si>
  <si>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</si>
  <si>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</si>
  <si>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</si>
  <si>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</si>
  <si>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</si>
  <si>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</si>
  <si>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</si>
  <si>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</si>
  <si>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</si>
  <si>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</si>
  <si>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</si>
  <si>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</si>
  <si>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</si>
  <si>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</si>
  <si>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</si>
  <si>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</si>
  <si>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</si>
  <si>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</si>
  <si>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</si>
  <si>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</si>
  <si>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</si>
  <si>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</si>
  <si>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</si>
  <si>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</si>
  <si>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</si>
  <si>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</si>
  <si>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</si>
  <si>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</si>
  <si>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</si>
  <si>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</si>
  <si>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</si>
  <si>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</si>
  <si>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</si>
  <si>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</si>
  <si>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</si>
  <si>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</si>
  <si>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</si>
  <si>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</si>
  <si>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</si>
  <si>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</si>
  <si>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</si>
  <si>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</si>
  <si>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</si>
  <si>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</si>
  <si>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</si>
  <si>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</si>
  <si>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</si>
  <si>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</si>
  <si>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</si>
  <si>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</si>
  <si>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</si>
  <si>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</si>
  <si>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</si>
  <si>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</si>
  <si>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</si>
  <si>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</si>
  <si>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</si>
  <si>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</si>
  <si>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</si>
  <si>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</si>
  <si>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</si>
  <si>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</si>
  <si>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</si>
  <si>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</si>
  <si>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</si>
  <si>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</si>
  <si>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</si>
  <si>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</si>
  <si>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</si>
  <si>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</si>
  <si>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</si>
  <si>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</si>
  <si>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</si>
  <si>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</t>
  </si>
  <si>
    <t>部门公开表16</t>
  </si>
  <si>
    <t>本年政府性基金预算支出</t>
  </si>
  <si>
    <t>注：本单位无政府性基金</t>
  </si>
  <si>
    <t>部门公开表17</t>
  </si>
  <si>
    <t>部门公开表18</t>
  </si>
  <si>
    <t>部门公开表19</t>
  </si>
  <si>
    <t>本年国有资本经营预算支出</t>
  </si>
  <si>
    <t>注：本单位无国有资本经营支出</t>
  </si>
  <si>
    <t>部门公开表20</t>
  </si>
  <si>
    <t>本年财政专户管理资金预算支出</t>
  </si>
  <si>
    <t>小学教育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</si>
  <si>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</si>
  <si>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</si>
  <si>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</si>
  <si>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</si>
  <si>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</si>
  <si>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</si>
  <si>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</si>
  <si>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</si>
  <si>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</si>
  <si>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</si>
  <si>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</si>
  <si>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</si>
  <si>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</si>
  <si>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</si>
  <si>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</si>
  <si>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</si>
  <si>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</si>
  <si>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</si>
  <si>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</si>
  <si>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</si>
  <si>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</si>
  <si>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</si>
  <si>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</si>
  <si>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</si>
  <si>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</si>
  <si>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</si>
  <si>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</si>
  <si>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</si>
  <si>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</si>
  <si>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</si>
  <si>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</si>
  <si>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</si>
  <si>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</si>
  <si>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</si>
  <si>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</si>
  <si>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</si>
  <si>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</si>
  <si>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</si>
  <si>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</si>
  <si>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</si>
  <si>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</si>
  <si>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</si>
  <si>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</si>
  <si>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</si>
  <si>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注：本单位无项目支出资金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</si>
  <si>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</si>
  <si>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</si>
  <si>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</si>
  <si>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</si>
  <si>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</si>
  <si>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</si>
  <si>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</si>
  <si>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</si>
  <si>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</si>
  <si>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</si>
  <si>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</si>
  <si>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贯彻执行党和国家有关教育工作的方针、政策和法律法规并组织实施，保障校园安全，创造良好的育人环境，提升教育教学质量，办好人民满意的高质量教育。</t>
  </si>
  <si>
    <t>经费投入</t>
  </si>
  <si>
    <t>≥</t>
  </si>
  <si>
    <t>3008.41</t>
  </si>
  <si>
    <t>万元</t>
  </si>
  <si>
    <t>反映学校经费投入情况</t>
  </si>
  <si>
    <t>10</t>
  </si>
  <si>
    <t>无</t>
  </si>
  <si>
    <t>高级教师人数</t>
  </si>
  <si>
    <t>&gt;</t>
  </si>
  <si>
    <t>25</t>
  </si>
  <si>
    <t>人</t>
  </si>
  <si>
    <t>反映教学师资力量</t>
  </si>
  <si>
    <t>5</t>
  </si>
  <si>
    <t>教师培训率</t>
  </si>
  <si>
    <t>=</t>
  </si>
  <si>
    <t>100</t>
  </si>
  <si>
    <t>%</t>
  </si>
  <si>
    <t>反映学校教师培训参加情况</t>
  </si>
  <si>
    <t>2024届毕业生合格率</t>
  </si>
  <si>
    <t>反映学校毕业生测试合格情况</t>
  </si>
  <si>
    <t>普高升学率</t>
  </si>
  <si>
    <t>55</t>
  </si>
  <si>
    <t>反映学校毕业普通高中录取情况</t>
  </si>
  <si>
    <t>各项工作完成时间</t>
  </si>
  <si>
    <t>定性</t>
  </si>
  <si>
    <t>2023年12月31日前</t>
  </si>
  <si>
    <t>日期</t>
  </si>
  <si>
    <t>反映学校各项工作完成时间情况</t>
  </si>
  <si>
    <t>预算执行率</t>
  </si>
  <si>
    <t>95</t>
  </si>
  <si>
    <t>预算执行及时到位</t>
  </si>
  <si>
    <t>义务教育学校无法产生经济效益</t>
  </si>
  <si>
    <t>学生辍学率</t>
  </si>
  <si>
    <t>≤</t>
  </si>
  <si>
    <t>0</t>
  </si>
  <si>
    <t>辍学率</t>
  </si>
  <si>
    <t>校园绿化覆盖率</t>
  </si>
  <si>
    <t>30</t>
  </si>
  <si>
    <t>绿地面积占单位总面积</t>
  </si>
  <si>
    <t>提高学生主动学习能力</t>
  </si>
  <si>
    <t>维持</t>
  </si>
  <si>
    <t>学生参加各项学习</t>
  </si>
  <si>
    <t>家长及社会满意度</t>
  </si>
  <si>
    <t>90</t>
  </si>
  <si>
    <t>反映家长及社会测评满意度</t>
  </si>
  <si>
    <t>师生测评满意度</t>
  </si>
  <si>
    <t>反映师生的满意度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</si>
</sst>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b/>
      <sz val="8.5"/>
      <name val="SimSun"/>
      <charset val="134"/>
    </font>
    <font>
      <sz val="8.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8"/>
      <c r="B4" s="59"/>
      <c r="C4" s="1"/>
      <c r="D4" s="58" t="s">
        <v>1</v>
      </c>
      <c r="E4" s="59" t="s">
        <v>2</v>
      </c>
      <c r="F4" s="59"/>
      <c r="G4" s="59"/>
      <c r="H4" s="59"/>
      <c r="I4" s="1"/>
    </row>
    <row r="5" ht="54.4" customHeight="1" spans="1:9">
      <c r="A5" s="58"/>
      <c r="B5" s="59"/>
      <c r="C5" s="1"/>
      <c r="D5" s="58" t="s">
        <v>3</v>
      </c>
      <c r="E5" s="59" t="s">
        <v>4</v>
      </c>
      <c r="F5" s="59"/>
      <c r="G5" s="59"/>
      <c r="H5" s="59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5" topLeftCell="A16" activePane="bottomLeft" state="frozen"/>
      <selection/>
      <selection pane="bottomLeft" activeCell="A22" sqref="$A22:$XFD22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238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6" t="s">
        <v>31</v>
      </c>
      <c r="B3" s="36"/>
      <c r="C3" s="36"/>
      <c r="D3" s="36"/>
      <c r="E3" s="37" t="s">
        <v>239</v>
      </c>
    </row>
    <row r="4" ht="38.85" customHeight="1" spans="1:5">
      <c r="A4" s="4" t="s">
        <v>240</v>
      </c>
      <c r="B4" s="4"/>
      <c r="C4" s="4" t="s">
        <v>241</v>
      </c>
      <c r="D4" s="4"/>
      <c r="E4" s="4"/>
    </row>
    <row r="5" ht="22.9" customHeight="1" spans="1:5">
      <c r="A5" s="4" t="s">
        <v>242</v>
      </c>
      <c r="B5" s="4" t="s">
        <v>161</v>
      </c>
      <c r="C5" s="4" t="s">
        <v>136</v>
      </c>
      <c r="D5" s="4" t="s">
        <v>226</v>
      </c>
      <c r="E5" s="4" t="s">
        <v>227</v>
      </c>
    </row>
    <row r="6" ht="26.45" customHeight="1" spans="1:5">
      <c r="A6" s="20" t="s">
        <v>243</v>
      </c>
      <c r="B6" s="20" t="s">
        <v>205</v>
      </c>
      <c r="C6" s="38">
        <v>29761259</v>
      </c>
      <c r="D6" s="38">
        <v>29761259</v>
      </c>
      <c r="E6" s="38"/>
    </row>
    <row r="7" ht="26.45" customHeight="1" spans="1:5">
      <c r="A7" s="39" t="s">
        <v>244</v>
      </c>
      <c r="B7" s="39" t="s">
        <v>245</v>
      </c>
      <c r="C7" s="40">
        <v>6430304</v>
      </c>
      <c r="D7" s="40">
        <v>6430304</v>
      </c>
      <c r="E7" s="40"/>
    </row>
    <row r="8" ht="26.45" customHeight="1" spans="1:5">
      <c r="A8" s="39" t="s">
        <v>246</v>
      </c>
      <c r="B8" s="39" t="s">
        <v>247</v>
      </c>
      <c r="C8" s="40">
        <v>10527072</v>
      </c>
      <c r="D8" s="40">
        <v>10527072</v>
      </c>
      <c r="E8" s="40"/>
    </row>
    <row r="9" ht="26.45" customHeight="1" spans="1:5">
      <c r="A9" s="39" t="s">
        <v>248</v>
      </c>
      <c r="B9" s="39" t="s">
        <v>249</v>
      </c>
      <c r="C9" s="40">
        <v>3221972</v>
      </c>
      <c r="D9" s="40">
        <v>3221972</v>
      </c>
      <c r="E9" s="40"/>
    </row>
    <row r="10" ht="26.45" customHeight="1" spans="1:5">
      <c r="A10" s="39" t="s">
        <v>250</v>
      </c>
      <c r="B10" s="39" t="s">
        <v>251</v>
      </c>
      <c r="C10" s="40">
        <v>83160</v>
      </c>
      <c r="D10" s="40">
        <v>83160</v>
      </c>
      <c r="E10" s="40"/>
    </row>
    <row r="11" ht="26.45" customHeight="1" spans="1:5">
      <c r="A11" s="39" t="s">
        <v>252</v>
      </c>
      <c r="B11" s="39" t="s">
        <v>253</v>
      </c>
      <c r="C11" s="40">
        <v>4829316</v>
      </c>
      <c r="D11" s="40">
        <v>4829316</v>
      </c>
      <c r="E11" s="40"/>
    </row>
    <row r="12" ht="26.45" customHeight="1" spans="1:5">
      <c r="A12" s="39" t="s">
        <v>254</v>
      </c>
      <c r="B12" s="39" t="s">
        <v>255</v>
      </c>
      <c r="C12" s="40">
        <v>1336120</v>
      </c>
      <c r="D12" s="40">
        <v>1336120</v>
      </c>
      <c r="E12" s="40"/>
    </row>
    <row r="13" ht="26.45" customHeight="1" spans="1:5">
      <c r="A13" s="39" t="s">
        <v>256</v>
      </c>
      <c r="B13" s="39" t="s">
        <v>257</v>
      </c>
      <c r="C13" s="40">
        <v>238071</v>
      </c>
      <c r="D13" s="40">
        <v>238071</v>
      </c>
      <c r="E13" s="40"/>
    </row>
    <row r="14" ht="26.45" customHeight="1" spans="1:5">
      <c r="A14" s="39" t="s">
        <v>258</v>
      </c>
      <c r="B14" s="39" t="s">
        <v>259</v>
      </c>
      <c r="C14" s="40">
        <v>460806</v>
      </c>
      <c r="D14" s="40">
        <v>460806</v>
      </c>
      <c r="E14" s="40"/>
    </row>
    <row r="15" ht="26.45" customHeight="1" spans="1:5">
      <c r="A15" s="39" t="s">
        <v>260</v>
      </c>
      <c r="B15" s="39" t="s">
        <v>261</v>
      </c>
      <c r="C15" s="40">
        <v>2634438</v>
      </c>
      <c r="D15" s="40">
        <v>2634438</v>
      </c>
      <c r="E15" s="40"/>
    </row>
    <row r="16" ht="26.45" customHeight="1" spans="1:5">
      <c r="A16" s="20" t="s">
        <v>262</v>
      </c>
      <c r="B16" s="20" t="s">
        <v>193</v>
      </c>
      <c r="C16" s="38">
        <v>60212</v>
      </c>
      <c r="D16" s="38">
        <v>60212</v>
      </c>
      <c r="E16" s="38"/>
    </row>
    <row r="17" ht="26.45" customHeight="1" spans="1:5">
      <c r="A17" s="39" t="s">
        <v>263</v>
      </c>
      <c r="B17" s="39" t="s">
        <v>264</v>
      </c>
      <c r="C17" s="40">
        <v>51032</v>
      </c>
      <c r="D17" s="40">
        <v>51032</v>
      </c>
      <c r="E17" s="40"/>
    </row>
    <row r="18" ht="26.45" customHeight="1" spans="1:5">
      <c r="A18" s="39" t="s">
        <v>265</v>
      </c>
      <c r="B18" s="39" t="s">
        <v>266</v>
      </c>
      <c r="C18" s="40">
        <v>9180</v>
      </c>
      <c r="D18" s="40">
        <v>9180</v>
      </c>
      <c r="E18" s="40"/>
    </row>
    <row r="19" ht="26.45" customHeight="1" spans="1:5">
      <c r="A19" s="20" t="s">
        <v>267</v>
      </c>
      <c r="B19" s="20" t="s">
        <v>268</v>
      </c>
      <c r="C19" s="38">
        <v>262619</v>
      </c>
      <c r="D19" s="38"/>
      <c r="E19" s="38">
        <v>262619</v>
      </c>
    </row>
    <row r="20" ht="26.45" customHeight="1" spans="1:5">
      <c r="A20" s="39" t="s">
        <v>269</v>
      </c>
      <c r="B20" s="39" t="s">
        <v>270</v>
      </c>
      <c r="C20" s="40">
        <v>262619</v>
      </c>
      <c r="D20" s="40"/>
      <c r="E20" s="40">
        <v>262619</v>
      </c>
    </row>
    <row r="21" ht="22.9" customHeight="1" spans="1:5">
      <c r="A21" s="4" t="s">
        <v>136</v>
      </c>
      <c r="B21" s="4"/>
      <c r="C21" s="38">
        <v>30084090</v>
      </c>
      <c r="D21" s="38">
        <v>29821471</v>
      </c>
      <c r="E21" s="38">
        <v>262619</v>
      </c>
    </row>
  </sheetData>
  <mergeCells count="5">
    <mergeCell ref="A2:E2"/>
    <mergeCell ref="A3:D3"/>
    <mergeCell ref="A4:B4"/>
    <mergeCell ref="C4:E4"/>
    <mergeCell ref="A21:B2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O27" sqref="O2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12.1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271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182</v>
      </c>
      <c r="E4" s="4" t="s">
        <v>183</v>
      </c>
      <c r="F4" s="4" t="s">
        <v>204</v>
      </c>
      <c r="G4" s="4" t="s">
        <v>185</v>
      </c>
      <c r="H4" s="4"/>
      <c r="I4" s="4"/>
      <c r="J4" s="4"/>
      <c r="K4" s="4"/>
      <c r="L4" s="4" t="s">
        <v>189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272</v>
      </c>
      <c r="I5" s="4" t="s">
        <v>273</v>
      </c>
      <c r="J5" s="4" t="s">
        <v>274</v>
      </c>
      <c r="K5" s="4" t="s">
        <v>275</v>
      </c>
      <c r="L5" s="4" t="s">
        <v>136</v>
      </c>
      <c r="M5" s="4" t="s">
        <v>205</v>
      </c>
      <c r="N5" s="4" t="s">
        <v>276</v>
      </c>
    </row>
    <row r="6" ht="22.9" customHeight="1" spans="1:14">
      <c r="A6" s="18"/>
      <c r="B6" s="18"/>
      <c r="C6" s="18"/>
      <c r="D6" s="18"/>
      <c r="E6" s="18" t="s">
        <v>136</v>
      </c>
      <c r="F6" s="35">
        <v>29761259</v>
      </c>
      <c r="G6" s="35"/>
      <c r="H6" s="35"/>
      <c r="I6" s="35"/>
      <c r="J6" s="35"/>
      <c r="K6" s="35"/>
      <c r="L6" s="35">
        <v>29761259</v>
      </c>
      <c r="M6" s="35">
        <v>29761259</v>
      </c>
      <c r="N6" s="35"/>
    </row>
    <row r="7" ht="22.9" customHeight="1" spans="1:14">
      <c r="A7" s="18"/>
      <c r="B7" s="18"/>
      <c r="C7" s="18"/>
      <c r="D7" s="20" t="s">
        <v>154</v>
      </c>
      <c r="E7" s="20" t="s">
        <v>155</v>
      </c>
      <c r="F7" s="35">
        <v>29761259</v>
      </c>
      <c r="G7" s="35"/>
      <c r="H7" s="35"/>
      <c r="I7" s="35"/>
      <c r="J7" s="35"/>
      <c r="K7" s="35"/>
      <c r="L7" s="35">
        <v>29761259</v>
      </c>
      <c r="M7" s="35">
        <v>29761259</v>
      </c>
      <c r="N7" s="35"/>
    </row>
    <row r="8" ht="22.9" customHeight="1" spans="1:14">
      <c r="A8" s="18"/>
      <c r="B8" s="18"/>
      <c r="C8" s="18"/>
      <c r="D8" s="27" t="s">
        <v>156</v>
      </c>
      <c r="E8" s="27" t="s">
        <v>157</v>
      </c>
      <c r="F8" s="35">
        <v>29761259</v>
      </c>
      <c r="G8" s="35"/>
      <c r="H8" s="35"/>
      <c r="I8" s="35"/>
      <c r="J8" s="35"/>
      <c r="K8" s="35"/>
      <c r="L8" s="35">
        <v>29761259</v>
      </c>
      <c r="M8" s="35">
        <v>29761259</v>
      </c>
      <c r="N8" s="35"/>
    </row>
    <row r="9" ht="22.9" customHeight="1" spans="1:14">
      <c r="A9" s="31" t="s">
        <v>171</v>
      </c>
      <c r="B9" s="31" t="s">
        <v>172</v>
      </c>
      <c r="C9" s="31" t="s">
        <v>172</v>
      </c>
      <c r="D9" s="21" t="s">
        <v>199</v>
      </c>
      <c r="E9" s="24" t="s">
        <v>200</v>
      </c>
      <c r="F9" s="22">
        <v>14626300</v>
      </c>
      <c r="G9" s="22"/>
      <c r="H9" s="28"/>
      <c r="I9" s="28"/>
      <c r="J9" s="28"/>
      <c r="K9" s="28"/>
      <c r="L9" s="22">
        <v>14626300</v>
      </c>
      <c r="M9" s="28">
        <v>14626300</v>
      </c>
      <c r="N9" s="28"/>
    </row>
    <row r="10" ht="22.9" customHeight="1" spans="1:14">
      <c r="A10" s="31" t="s">
        <v>171</v>
      </c>
      <c r="B10" s="31" t="s">
        <v>172</v>
      </c>
      <c r="C10" s="31" t="s">
        <v>175</v>
      </c>
      <c r="D10" s="21" t="s">
        <v>199</v>
      </c>
      <c r="E10" s="24" t="s">
        <v>201</v>
      </c>
      <c r="F10" s="22">
        <v>11912320</v>
      </c>
      <c r="G10" s="22"/>
      <c r="H10" s="28"/>
      <c r="I10" s="28"/>
      <c r="J10" s="28"/>
      <c r="K10" s="28"/>
      <c r="L10" s="22">
        <v>11912320</v>
      </c>
      <c r="M10" s="28">
        <v>11912320</v>
      </c>
      <c r="N10" s="28"/>
    </row>
    <row r="11" ht="22.9" customHeight="1" spans="1:14">
      <c r="A11" s="31" t="s">
        <v>171</v>
      </c>
      <c r="B11" s="31" t="s">
        <v>172</v>
      </c>
      <c r="C11" s="31" t="s">
        <v>178</v>
      </c>
      <c r="D11" s="21" t="s">
        <v>199</v>
      </c>
      <c r="E11" s="24" t="s">
        <v>202</v>
      </c>
      <c r="F11" s="22">
        <v>3222639</v>
      </c>
      <c r="G11" s="22"/>
      <c r="H11" s="28"/>
      <c r="I11" s="28"/>
      <c r="J11" s="28"/>
      <c r="K11" s="28"/>
      <c r="L11" s="22">
        <v>3222639</v>
      </c>
      <c r="M11" s="28">
        <v>3222639</v>
      </c>
      <c r="N11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E1" workbookViewId="0">
      <selection activeCell="R6" sqref="R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0" width="12" customWidth="1"/>
    <col min="11" max="11" width="7.625" customWidth="1"/>
    <col min="12" max="13" width="12" customWidth="1"/>
    <col min="14" max="14" width="7.5" customWidth="1"/>
    <col min="15" max="18" width="12" customWidth="1"/>
    <col min="19" max="19" width="8.75" customWidth="1"/>
    <col min="20" max="21" width="6.125" customWidth="1"/>
    <col min="22" max="22" width="12" customWidth="1"/>
    <col min="23" max="23" width="9.75" customWidth="1"/>
  </cols>
  <sheetData>
    <row r="1" ht="16.35" customHeight="1" spans="1:22">
      <c r="A1" s="1"/>
      <c r="U1" s="16" t="s">
        <v>277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182</v>
      </c>
      <c r="E4" s="4" t="s">
        <v>183</v>
      </c>
      <c r="F4" s="4" t="s">
        <v>204</v>
      </c>
      <c r="G4" s="4" t="s">
        <v>278</v>
      </c>
      <c r="H4" s="4"/>
      <c r="I4" s="4"/>
      <c r="J4" s="4"/>
      <c r="K4" s="4"/>
      <c r="L4" s="4" t="s">
        <v>279</v>
      </c>
      <c r="M4" s="4"/>
      <c r="N4" s="4"/>
      <c r="O4" s="4"/>
      <c r="P4" s="4"/>
      <c r="Q4" s="4"/>
      <c r="R4" s="4" t="s">
        <v>274</v>
      </c>
      <c r="S4" s="4" t="s">
        <v>280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281</v>
      </c>
      <c r="I5" s="4" t="s">
        <v>282</v>
      </c>
      <c r="J5" s="4" t="s">
        <v>283</v>
      </c>
      <c r="K5" s="4" t="s">
        <v>284</v>
      </c>
      <c r="L5" s="4" t="s">
        <v>136</v>
      </c>
      <c r="M5" s="4" t="s">
        <v>285</v>
      </c>
      <c r="N5" s="4" t="s">
        <v>286</v>
      </c>
      <c r="O5" s="4" t="s">
        <v>287</v>
      </c>
      <c r="P5" s="4" t="s">
        <v>288</v>
      </c>
      <c r="Q5" s="4" t="s">
        <v>289</v>
      </c>
      <c r="R5" s="4"/>
      <c r="S5" s="4" t="s">
        <v>136</v>
      </c>
      <c r="T5" s="4" t="s">
        <v>290</v>
      </c>
      <c r="U5" s="4" t="s">
        <v>291</v>
      </c>
      <c r="V5" s="4" t="s">
        <v>275</v>
      </c>
    </row>
    <row r="6" ht="22.9" customHeight="1" spans="1:22">
      <c r="A6" s="18"/>
      <c r="B6" s="18"/>
      <c r="C6" s="18"/>
      <c r="D6" s="18"/>
      <c r="E6" s="18" t="s">
        <v>136</v>
      </c>
      <c r="F6" s="19">
        <v>29761259</v>
      </c>
      <c r="G6" s="19">
        <v>21786692</v>
      </c>
      <c r="H6" s="19">
        <v>10527072</v>
      </c>
      <c r="I6" s="19">
        <v>4829316</v>
      </c>
      <c r="J6" s="19">
        <v>6430304</v>
      </c>
      <c r="K6" s="19"/>
      <c r="L6" s="19">
        <v>5256969</v>
      </c>
      <c r="M6" s="19">
        <v>3221972</v>
      </c>
      <c r="N6" s="19"/>
      <c r="O6" s="19">
        <v>1336120</v>
      </c>
      <c r="P6" s="19">
        <v>460806</v>
      </c>
      <c r="Q6" s="19">
        <v>238071</v>
      </c>
      <c r="R6" s="19">
        <v>2634438</v>
      </c>
      <c r="S6" s="19">
        <v>83160</v>
      </c>
      <c r="T6" s="19"/>
      <c r="U6" s="19"/>
      <c r="V6" s="19">
        <v>83160</v>
      </c>
    </row>
    <row r="7" ht="22.9" customHeight="1" spans="1:22">
      <c r="A7" s="18"/>
      <c r="B7" s="18"/>
      <c r="C7" s="18"/>
      <c r="D7" s="20" t="s">
        <v>154</v>
      </c>
      <c r="E7" s="20" t="s">
        <v>155</v>
      </c>
      <c r="F7" s="19">
        <v>29761259</v>
      </c>
      <c r="G7" s="19">
        <v>21786692</v>
      </c>
      <c r="H7" s="19">
        <v>10527072</v>
      </c>
      <c r="I7" s="19">
        <v>4829316</v>
      </c>
      <c r="J7" s="19">
        <v>6430304</v>
      </c>
      <c r="K7" s="19"/>
      <c r="L7" s="19">
        <v>5256969</v>
      </c>
      <c r="M7" s="19">
        <v>3221972</v>
      </c>
      <c r="N7" s="19"/>
      <c r="O7" s="19">
        <v>1336120</v>
      </c>
      <c r="P7" s="19">
        <v>460806</v>
      </c>
      <c r="Q7" s="19">
        <v>238071</v>
      </c>
      <c r="R7" s="19">
        <v>2634438</v>
      </c>
      <c r="S7" s="19">
        <v>83160</v>
      </c>
      <c r="T7" s="19"/>
      <c r="U7" s="19"/>
      <c r="V7" s="19">
        <v>83160</v>
      </c>
    </row>
    <row r="8" ht="22.9" customHeight="1" spans="1:22">
      <c r="A8" s="18"/>
      <c r="B8" s="18"/>
      <c r="C8" s="18"/>
      <c r="D8" s="27" t="s">
        <v>156</v>
      </c>
      <c r="E8" s="27" t="s">
        <v>157</v>
      </c>
      <c r="F8" s="19">
        <v>29761259</v>
      </c>
      <c r="G8" s="19">
        <v>21786692</v>
      </c>
      <c r="H8" s="19">
        <v>10527072</v>
      </c>
      <c r="I8" s="19">
        <v>4829316</v>
      </c>
      <c r="J8" s="19">
        <v>6430304</v>
      </c>
      <c r="K8" s="19"/>
      <c r="L8" s="19">
        <v>5256969</v>
      </c>
      <c r="M8" s="19">
        <v>3221972</v>
      </c>
      <c r="N8" s="19"/>
      <c r="O8" s="19">
        <v>1336120</v>
      </c>
      <c r="P8" s="19">
        <v>460806</v>
      </c>
      <c r="Q8" s="19">
        <v>238071</v>
      </c>
      <c r="R8" s="19">
        <v>2634438</v>
      </c>
      <c r="S8" s="19">
        <v>83160</v>
      </c>
      <c r="T8" s="19"/>
      <c r="U8" s="19"/>
      <c r="V8" s="19">
        <v>83160</v>
      </c>
    </row>
    <row r="9" ht="22.9" customHeight="1" spans="1:22">
      <c r="A9" s="31" t="s">
        <v>171</v>
      </c>
      <c r="B9" s="31" t="s">
        <v>172</v>
      </c>
      <c r="C9" s="31" t="s">
        <v>172</v>
      </c>
      <c r="D9" s="21" t="s">
        <v>199</v>
      </c>
      <c r="E9" s="24" t="s">
        <v>200</v>
      </c>
      <c r="F9" s="22">
        <v>14626300</v>
      </c>
      <c r="G9" s="28">
        <v>11404328</v>
      </c>
      <c r="H9" s="28">
        <v>10527072</v>
      </c>
      <c r="I9" s="28"/>
      <c r="J9" s="28">
        <v>877256</v>
      </c>
      <c r="K9" s="28"/>
      <c r="L9" s="22">
        <v>3221972</v>
      </c>
      <c r="M9" s="28">
        <v>3221972</v>
      </c>
      <c r="N9" s="28"/>
      <c r="O9" s="28"/>
      <c r="P9" s="28"/>
      <c r="Q9" s="28"/>
      <c r="R9" s="28"/>
      <c r="S9" s="22"/>
      <c r="T9" s="28"/>
      <c r="U9" s="28"/>
      <c r="V9" s="28"/>
    </row>
    <row r="10" ht="22.9" customHeight="1" spans="1:22">
      <c r="A10" s="31" t="s">
        <v>171</v>
      </c>
      <c r="B10" s="31" t="s">
        <v>172</v>
      </c>
      <c r="C10" s="31" t="s">
        <v>175</v>
      </c>
      <c r="D10" s="21" t="s">
        <v>199</v>
      </c>
      <c r="E10" s="24" t="s">
        <v>201</v>
      </c>
      <c r="F10" s="22">
        <v>11912320</v>
      </c>
      <c r="G10" s="28">
        <v>10382364</v>
      </c>
      <c r="H10" s="28"/>
      <c r="I10" s="28">
        <v>4829316</v>
      </c>
      <c r="J10" s="28">
        <v>5553048</v>
      </c>
      <c r="K10" s="28"/>
      <c r="L10" s="22">
        <v>1446796</v>
      </c>
      <c r="M10" s="28"/>
      <c r="N10" s="28"/>
      <c r="O10" s="28">
        <v>1336120</v>
      </c>
      <c r="P10" s="28"/>
      <c r="Q10" s="28">
        <v>110676</v>
      </c>
      <c r="R10" s="28"/>
      <c r="S10" s="22">
        <v>83160</v>
      </c>
      <c r="T10" s="28"/>
      <c r="U10" s="28"/>
      <c r="V10" s="28">
        <v>83160</v>
      </c>
    </row>
    <row r="11" ht="22.9" customHeight="1" spans="1:22">
      <c r="A11" s="31" t="s">
        <v>171</v>
      </c>
      <c r="B11" s="31" t="s">
        <v>172</v>
      </c>
      <c r="C11" s="31" t="s">
        <v>178</v>
      </c>
      <c r="D11" s="21" t="s">
        <v>199</v>
      </c>
      <c r="E11" s="24" t="s">
        <v>202</v>
      </c>
      <c r="F11" s="22">
        <v>3222639</v>
      </c>
      <c r="G11" s="28"/>
      <c r="H11" s="28"/>
      <c r="I11" s="28"/>
      <c r="J11" s="28"/>
      <c r="K11" s="28"/>
      <c r="L11" s="22">
        <v>588201</v>
      </c>
      <c r="M11" s="28"/>
      <c r="N11" s="28"/>
      <c r="O11" s="28"/>
      <c r="P11" s="28">
        <v>460806</v>
      </c>
      <c r="Q11" s="28">
        <v>127395</v>
      </c>
      <c r="R11" s="28">
        <v>2634438</v>
      </c>
      <c r="S11" s="22"/>
      <c r="T11" s="28"/>
      <c r="U11" s="28"/>
      <c r="V11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292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182</v>
      </c>
      <c r="E4" s="4" t="s">
        <v>183</v>
      </c>
      <c r="F4" s="4" t="s">
        <v>293</v>
      </c>
      <c r="G4" s="4" t="s">
        <v>294</v>
      </c>
      <c r="H4" s="4" t="s">
        <v>295</v>
      </c>
      <c r="I4" s="4" t="s">
        <v>296</v>
      </c>
      <c r="J4" s="4" t="s">
        <v>297</v>
      </c>
      <c r="K4" s="4" t="s">
        <v>298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8"/>
      <c r="B6" s="18"/>
      <c r="C6" s="18"/>
      <c r="D6" s="18"/>
      <c r="E6" s="18" t="s">
        <v>136</v>
      </c>
      <c r="F6" s="19">
        <v>60212</v>
      </c>
      <c r="G6" s="19">
        <v>9180</v>
      </c>
      <c r="H6" s="19"/>
      <c r="I6" s="19"/>
      <c r="J6" s="19"/>
      <c r="K6" s="19">
        <v>51032</v>
      </c>
    </row>
    <row r="7" ht="22.9" customHeight="1" spans="1:11">
      <c r="A7" s="18"/>
      <c r="B7" s="18"/>
      <c r="C7" s="18"/>
      <c r="D7" s="20" t="s">
        <v>154</v>
      </c>
      <c r="E7" s="20" t="s">
        <v>155</v>
      </c>
      <c r="F7" s="19">
        <v>60212</v>
      </c>
      <c r="G7" s="19">
        <v>9180</v>
      </c>
      <c r="H7" s="19"/>
      <c r="I7" s="19"/>
      <c r="J7" s="19"/>
      <c r="K7" s="19">
        <v>51032</v>
      </c>
    </row>
    <row r="8" ht="22.9" customHeight="1" spans="1:11">
      <c r="A8" s="18"/>
      <c r="B8" s="18"/>
      <c r="C8" s="18"/>
      <c r="D8" s="27" t="s">
        <v>156</v>
      </c>
      <c r="E8" s="27" t="s">
        <v>157</v>
      </c>
      <c r="F8" s="19">
        <v>60212</v>
      </c>
      <c r="G8" s="19">
        <v>9180</v>
      </c>
      <c r="H8" s="19"/>
      <c r="I8" s="19"/>
      <c r="J8" s="19"/>
      <c r="K8" s="19">
        <v>51032</v>
      </c>
    </row>
    <row r="9" ht="22.9" customHeight="1" spans="1:11">
      <c r="A9" s="31" t="s">
        <v>171</v>
      </c>
      <c r="B9" s="31" t="s">
        <v>172</v>
      </c>
      <c r="C9" s="31" t="s">
        <v>175</v>
      </c>
      <c r="D9" s="21" t="s">
        <v>199</v>
      </c>
      <c r="E9" s="24" t="s">
        <v>201</v>
      </c>
      <c r="F9" s="22">
        <v>51032</v>
      </c>
      <c r="G9" s="28"/>
      <c r="H9" s="28"/>
      <c r="I9" s="28"/>
      <c r="J9" s="28"/>
      <c r="K9" s="28">
        <v>51032</v>
      </c>
    </row>
    <row r="10" ht="22.9" customHeight="1" spans="1:11">
      <c r="A10" s="31" t="s">
        <v>171</v>
      </c>
      <c r="B10" s="31" t="s">
        <v>172</v>
      </c>
      <c r="C10" s="31" t="s">
        <v>178</v>
      </c>
      <c r="D10" s="21" t="s">
        <v>199</v>
      </c>
      <c r="E10" s="24" t="s">
        <v>202</v>
      </c>
      <c r="F10" s="22">
        <v>9180</v>
      </c>
      <c r="G10" s="28">
        <v>9180</v>
      </c>
      <c r="H10" s="28"/>
      <c r="I10" s="28"/>
      <c r="J10" s="28"/>
      <c r="K10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1" sqref="$A11:$XFD1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6" width="8.625" customWidth="1"/>
    <col min="7" max="17" width="7.75" customWidth="1"/>
    <col min="18" max="18" width="8.875" customWidth="1"/>
    <col min="19" max="19" width="9.75" customWidth="1"/>
  </cols>
  <sheetData>
    <row r="1" ht="16.35" customHeight="1" spans="1:18">
      <c r="A1" s="1"/>
      <c r="Q1" s="16" t="s">
        <v>299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182</v>
      </c>
      <c r="E4" s="4" t="s">
        <v>183</v>
      </c>
      <c r="F4" s="4" t="s">
        <v>293</v>
      </c>
      <c r="G4" s="4" t="s">
        <v>300</v>
      </c>
      <c r="H4" s="4" t="s">
        <v>301</v>
      </c>
      <c r="I4" s="4" t="s">
        <v>302</v>
      </c>
      <c r="J4" s="4" t="s">
        <v>303</v>
      </c>
      <c r="K4" s="4" t="s">
        <v>304</v>
      </c>
      <c r="L4" s="4" t="s">
        <v>305</v>
      </c>
      <c r="M4" s="4" t="s">
        <v>306</v>
      </c>
      <c r="N4" s="4" t="s">
        <v>295</v>
      </c>
      <c r="O4" s="4" t="s">
        <v>307</v>
      </c>
      <c r="P4" s="4" t="s">
        <v>308</v>
      </c>
      <c r="Q4" s="4" t="s">
        <v>296</v>
      </c>
      <c r="R4" s="4" t="s">
        <v>298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8"/>
      <c r="B6" s="18"/>
      <c r="C6" s="18"/>
      <c r="D6" s="18"/>
      <c r="E6" s="18" t="s">
        <v>136</v>
      </c>
      <c r="F6" s="19">
        <v>60212</v>
      </c>
      <c r="G6" s="19"/>
      <c r="H6" s="19"/>
      <c r="I6" s="19"/>
      <c r="J6" s="19"/>
      <c r="K6" s="19"/>
      <c r="L6" s="19"/>
      <c r="M6" s="19">
        <v>9180</v>
      </c>
      <c r="N6" s="19"/>
      <c r="O6" s="19"/>
      <c r="P6" s="19"/>
      <c r="Q6" s="19"/>
      <c r="R6" s="19">
        <v>51032</v>
      </c>
    </row>
    <row r="7" ht="22.9" customHeight="1" spans="1:18">
      <c r="A7" s="18"/>
      <c r="B7" s="18"/>
      <c r="C7" s="18"/>
      <c r="D7" s="20" t="s">
        <v>154</v>
      </c>
      <c r="E7" s="20" t="s">
        <v>155</v>
      </c>
      <c r="F7" s="19">
        <v>60212</v>
      </c>
      <c r="G7" s="19"/>
      <c r="H7" s="19"/>
      <c r="I7" s="19"/>
      <c r="J7" s="19"/>
      <c r="K7" s="19"/>
      <c r="L7" s="19"/>
      <c r="M7" s="19">
        <v>9180</v>
      </c>
      <c r="N7" s="19"/>
      <c r="O7" s="19"/>
      <c r="P7" s="19"/>
      <c r="Q7" s="19"/>
      <c r="R7" s="19">
        <v>51032</v>
      </c>
    </row>
    <row r="8" ht="22.9" customHeight="1" spans="1:18">
      <c r="A8" s="18"/>
      <c r="B8" s="18"/>
      <c r="C8" s="18"/>
      <c r="D8" s="27" t="s">
        <v>156</v>
      </c>
      <c r="E8" s="27" t="s">
        <v>157</v>
      </c>
      <c r="F8" s="19">
        <v>60212</v>
      </c>
      <c r="G8" s="19"/>
      <c r="H8" s="19"/>
      <c r="I8" s="19"/>
      <c r="J8" s="19"/>
      <c r="K8" s="19"/>
      <c r="L8" s="19"/>
      <c r="M8" s="19">
        <v>9180</v>
      </c>
      <c r="N8" s="19"/>
      <c r="O8" s="19"/>
      <c r="P8" s="19"/>
      <c r="Q8" s="19"/>
      <c r="R8" s="19">
        <v>51032</v>
      </c>
    </row>
    <row r="9" ht="22.9" customHeight="1" spans="1:18">
      <c r="A9" s="31" t="s">
        <v>171</v>
      </c>
      <c r="B9" s="31" t="s">
        <v>172</v>
      </c>
      <c r="C9" s="31" t="s">
        <v>175</v>
      </c>
      <c r="D9" s="21" t="s">
        <v>199</v>
      </c>
      <c r="E9" s="24" t="s">
        <v>201</v>
      </c>
      <c r="F9" s="22">
        <v>51032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51032</v>
      </c>
    </row>
    <row r="10" ht="22.9" customHeight="1" spans="1:18">
      <c r="A10" s="31" t="s">
        <v>171</v>
      </c>
      <c r="B10" s="31" t="s">
        <v>172</v>
      </c>
      <c r="C10" s="31" t="s">
        <v>178</v>
      </c>
      <c r="D10" s="21" t="s">
        <v>199</v>
      </c>
      <c r="E10" s="24" t="s">
        <v>202</v>
      </c>
      <c r="F10" s="22">
        <v>9180</v>
      </c>
      <c r="G10" s="28"/>
      <c r="H10" s="28"/>
      <c r="I10" s="28"/>
      <c r="J10" s="28"/>
      <c r="K10" s="28"/>
      <c r="L10" s="28"/>
      <c r="M10" s="28">
        <v>9180</v>
      </c>
      <c r="N10" s="28"/>
      <c r="O10" s="28"/>
      <c r="P10" s="28"/>
      <c r="Q10" s="28"/>
      <c r="R10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0" sqref="$A10:$XFD10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6" t="s">
        <v>309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182</v>
      </c>
      <c r="E4" s="4" t="s">
        <v>183</v>
      </c>
      <c r="F4" s="4" t="s">
        <v>293</v>
      </c>
      <c r="G4" s="4" t="s">
        <v>186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189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314</v>
      </c>
      <c r="M5" s="4" t="s">
        <v>315</v>
      </c>
      <c r="N5" s="4" t="s">
        <v>316</v>
      </c>
      <c r="O5" s="4" t="s">
        <v>317</v>
      </c>
      <c r="P5" s="4" t="s">
        <v>318</v>
      </c>
      <c r="Q5" s="4" t="s">
        <v>319</v>
      </c>
      <c r="R5" s="4" t="s">
        <v>136</v>
      </c>
      <c r="S5" s="4" t="s">
        <v>268</v>
      </c>
      <c r="T5" s="4" t="s">
        <v>276</v>
      </c>
    </row>
    <row r="6" ht="22.9" customHeight="1" spans="1:20">
      <c r="A6" s="18"/>
      <c r="B6" s="18"/>
      <c r="C6" s="18"/>
      <c r="D6" s="18"/>
      <c r="E6" s="18" t="s">
        <v>136</v>
      </c>
      <c r="F6" s="35">
        <v>262619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262619</v>
      </c>
      <c r="S6" s="35">
        <v>262619</v>
      </c>
      <c r="T6" s="35"/>
    </row>
    <row r="7" ht="22.9" customHeight="1" spans="1:20">
      <c r="A7" s="18"/>
      <c r="B7" s="18"/>
      <c r="C7" s="18"/>
      <c r="D7" s="20" t="s">
        <v>154</v>
      </c>
      <c r="E7" s="20" t="s">
        <v>155</v>
      </c>
      <c r="F7" s="35">
        <v>262619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262619</v>
      </c>
      <c r="S7" s="35">
        <v>262619</v>
      </c>
      <c r="T7" s="35"/>
    </row>
    <row r="8" ht="22.9" customHeight="1" spans="1:20">
      <c r="A8" s="18"/>
      <c r="B8" s="18"/>
      <c r="C8" s="18"/>
      <c r="D8" s="27" t="s">
        <v>156</v>
      </c>
      <c r="E8" s="27" t="s">
        <v>157</v>
      </c>
      <c r="F8" s="35">
        <v>262619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262619</v>
      </c>
      <c r="S8" s="35">
        <v>262619</v>
      </c>
      <c r="T8" s="35"/>
    </row>
    <row r="9" ht="22.9" customHeight="1" spans="1:20">
      <c r="A9" s="31" t="s">
        <v>171</v>
      </c>
      <c r="B9" s="31" t="s">
        <v>172</v>
      </c>
      <c r="C9" s="31" t="s">
        <v>175</v>
      </c>
      <c r="D9" s="21" t="s">
        <v>199</v>
      </c>
      <c r="E9" s="24" t="s">
        <v>201</v>
      </c>
      <c r="F9" s="22">
        <v>262619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262619</v>
      </c>
      <c r="S9" s="28">
        <v>262619</v>
      </c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0" sqref="$A10:$XFD10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5.5" customWidth="1"/>
    <col min="28" max="28" width="9.375" customWidth="1"/>
    <col min="29" max="33" width="6.125" customWidth="1"/>
    <col min="34" max="34" width="9.75" customWidth="1"/>
  </cols>
  <sheetData>
    <row r="1" ht="13.9" customHeight="1" spans="1:33">
      <c r="A1" s="1"/>
      <c r="F1" s="1"/>
      <c r="AF1" s="16" t="s">
        <v>320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182</v>
      </c>
      <c r="E4" s="4" t="s">
        <v>183</v>
      </c>
      <c r="F4" s="4" t="s">
        <v>321</v>
      </c>
      <c r="G4" s="4" t="s">
        <v>322</v>
      </c>
      <c r="H4" s="4" t="s">
        <v>323</v>
      </c>
      <c r="I4" s="4" t="s">
        <v>324</v>
      </c>
      <c r="J4" s="4" t="s">
        <v>325</v>
      </c>
      <c r="K4" s="4" t="s">
        <v>326</v>
      </c>
      <c r="L4" s="4" t="s">
        <v>327</v>
      </c>
      <c r="M4" s="4" t="s">
        <v>328</v>
      </c>
      <c r="N4" s="4" t="s">
        <v>329</v>
      </c>
      <c r="O4" s="4" t="s">
        <v>330</v>
      </c>
      <c r="P4" s="4" t="s">
        <v>331</v>
      </c>
      <c r="Q4" s="4" t="s">
        <v>316</v>
      </c>
      <c r="R4" s="4" t="s">
        <v>318</v>
      </c>
      <c r="S4" s="4" t="s">
        <v>332</v>
      </c>
      <c r="T4" s="4" t="s">
        <v>311</v>
      </c>
      <c r="U4" s="4" t="s">
        <v>312</v>
      </c>
      <c r="V4" s="4" t="s">
        <v>315</v>
      </c>
      <c r="W4" s="4" t="s">
        <v>333</v>
      </c>
      <c r="X4" s="4" t="s">
        <v>334</v>
      </c>
      <c r="Y4" s="4" t="s">
        <v>335</v>
      </c>
      <c r="Z4" s="4" t="s">
        <v>336</v>
      </c>
      <c r="AA4" s="4" t="s">
        <v>314</v>
      </c>
      <c r="AB4" s="4" t="s">
        <v>337</v>
      </c>
      <c r="AC4" s="4" t="s">
        <v>338</v>
      </c>
      <c r="AD4" s="4" t="s">
        <v>317</v>
      </c>
      <c r="AE4" s="4" t="s">
        <v>339</v>
      </c>
      <c r="AF4" s="4" t="s">
        <v>340</v>
      </c>
      <c r="AG4" s="4" t="s">
        <v>319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4"/>
      <c r="B6" s="24"/>
      <c r="C6" s="24"/>
      <c r="D6" s="24"/>
      <c r="E6" s="24" t="s">
        <v>136</v>
      </c>
      <c r="F6" s="35">
        <v>262619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262619</v>
      </c>
      <c r="AC6" s="35"/>
      <c r="AD6" s="35"/>
      <c r="AE6" s="35"/>
      <c r="AF6" s="35"/>
      <c r="AG6" s="35"/>
    </row>
    <row r="7" ht="22.9" customHeight="1" spans="1:33">
      <c r="A7" s="18"/>
      <c r="B7" s="18"/>
      <c r="C7" s="18"/>
      <c r="D7" s="20" t="s">
        <v>154</v>
      </c>
      <c r="E7" s="20" t="s">
        <v>155</v>
      </c>
      <c r="F7" s="35">
        <v>262619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262619</v>
      </c>
      <c r="AC7" s="35"/>
      <c r="AD7" s="35"/>
      <c r="AE7" s="35"/>
      <c r="AF7" s="35"/>
      <c r="AG7" s="35"/>
    </row>
    <row r="8" ht="22.9" customHeight="1" spans="1:33">
      <c r="A8" s="18"/>
      <c r="B8" s="18"/>
      <c r="C8" s="18"/>
      <c r="D8" s="27" t="s">
        <v>156</v>
      </c>
      <c r="E8" s="27" t="s">
        <v>157</v>
      </c>
      <c r="F8" s="35">
        <v>262619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>
        <v>262619</v>
      </c>
      <c r="AC8" s="35"/>
      <c r="AD8" s="35"/>
      <c r="AE8" s="35"/>
      <c r="AF8" s="35"/>
      <c r="AG8" s="35"/>
    </row>
    <row r="9" ht="22.9" customHeight="1" spans="1:33">
      <c r="A9" s="31" t="s">
        <v>171</v>
      </c>
      <c r="B9" s="31" t="s">
        <v>172</v>
      </c>
      <c r="C9" s="31" t="s">
        <v>175</v>
      </c>
      <c r="D9" s="21" t="s">
        <v>199</v>
      </c>
      <c r="E9" s="24" t="s">
        <v>201</v>
      </c>
      <c r="F9" s="28">
        <v>262619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v>262619</v>
      </c>
      <c r="AC9" s="28"/>
      <c r="AD9" s="28"/>
      <c r="AE9" s="28"/>
      <c r="AF9" s="28"/>
      <c r="AG9" s="2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25" sqref="E25:E2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341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342</v>
      </c>
      <c r="B4" s="4" t="s">
        <v>343</v>
      </c>
      <c r="C4" s="4" t="s">
        <v>344</v>
      </c>
      <c r="D4" s="4" t="s">
        <v>345</v>
      </c>
      <c r="E4" s="4" t="s">
        <v>346</v>
      </c>
      <c r="F4" s="4"/>
      <c r="G4" s="4"/>
      <c r="H4" s="4" t="s">
        <v>347</v>
      </c>
    </row>
    <row r="5" ht="25.9" customHeight="1" spans="1:8">
      <c r="A5" s="4"/>
      <c r="B5" s="4"/>
      <c r="C5" s="4"/>
      <c r="D5" s="4"/>
      <c r="E5" s="4" t="s">
        <v>138</v>
      </c>
      <c r="F5" s="4" t="s">
        <v>348</v>
      </c>
      <c r="G5" s="4" t="s">
        <v>349</v>
      </c>
      <c r="H5" s="4"/>
    </row>
    <row r="6" ht="22.9" customHeight="1" spans="1:8">
      <c r="A6" s="18"/>
      <c r="B6" s="18" t="s">
        <v>136</v>
      </c>
      <c r="C6" s="19">
        <v>0</v>
      </c>
      <c r="D6" s="19"/>
      <c r="E6" s="19"/>
      <c r="F6" s="19"/>
      <c r="G6" s="19"/>
      <c r="H6" s="19"/>
    </row>
    <row r="7" ht="22.9" customHeight="1" spans="1:8">
      <c r="A7" s="20" t="s">
        <v>154</v>
      </c>
      <c r="B7" s="20" t="s">
        <v>155</v>
      </c>
      <c r="C7" s="19"/>
      <c r="D7" s="19"/>
      <c r="E7" s="19"/>
      <c r="F7" s="19"/>
      <c r="G7" s="19"/>
      <c r="H7" s="19"/>
    </row>
    <row r="8" ht="22.9" customHeight="1" spans="1:8">
      <c r="A8" s="21" t="s">
        <v>156</v>
      </c>
      <c r="B8" s="21" t="s">
        <v>157</v>
      </c>
      <c r="C8" s="28"/>
      <c r="D8" s="28"/>
      <c r="E8" s="22"/>
      <c r="F8" s="28"/>
      <c r="G8" s="28"/>
      <c r="H8" s="28"/>
    </row>
    <row r="9" ht="16.35" customHeight="1" spans="1:8">
      <c r="A9" s="23" t="s">
        <v>350</v>
      </c>
      <c r="B9" s="23"/>
      <c r="C9" s="23"/>
      <c r="D9" s="29"/>
      <c r="E9" s="29"/>
      <c r="F9" s="29"/>
      <c r="G9" s="29"/>
      <c r="H9" s="2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29" sqref="L2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4.375" customWidth="1"/>
    <col min="4" max="4" width="12.875" customWidth="1"/>
    <col min="5" max="5" width="12.75" customWidth="1"/>
    <col min="6" max="6" width="15.3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351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352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7.6" customHeight="1" spans="1:8">
      <c r="A6" s="4"/>
      <c r="B6" s="4"/>
      <c r="C6" s="4"/>
      <c r="D6" s="4"/>
      <c r="E6" s="4" t="s">
        <v>205</v>
      </c>
      <c r="F6" s="4" t="s">
        <v>193</v>
      </c>
      <c r="G6" s="4"/>
      <c r="H6" s="4"/>
    </row>
    <row r="7" ht="22.9" customHeight="1" spans="1:8">
      <c r="A7" s="18"/>
      <c r="B7" s="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7"/>
      <c r="B9" s="27"/>
      <c r="C9" s="19"/>
      <c r="D9" s="19"/>
      <c r="E9" s="19"/>
      <c r="F9" s="19"/>
      <c r="G9" s="19"/>
      <c r="H9" s="19"/>
    </row>
    <row r="10" ht="22.9" customHeight="1" spans="1:8">
      <c r="A10" s="27"/>
      <c r="B10" s="27"/>
      <c r="C10" s="19"/>
      <c r="D10" s="19"/>
      <c r="E10" s="19"/>
      <c r="F10" s="19"/>
      <c r="G10" s="19"/>
      <c r="H10" s="19"/>
    </row>
    <row r="11" ht="22.9" customHeight="1" spans="1:8">
      <c r="A11" s="27"/>
      <c r="B11" s="27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8"/>
      <c r="F12" s="28"/>
      <c r="G12" s="28"/>
      <c r="H12" s="28"/>
    </row>
    <row r="13" ht="16.35" customHeight="1" spans="1:8">
      <c r="A13" s="23" t="s">
        <v>353</v>
      </c>
      <c r="B13" s="23"/>
      <c r="C13" s="23"/>
      <c r="D13" s="29"/>
      <c r="E13" s="29"/>
      <c r="F13" s="29"/>
      <c r="G13" s="29"/>
      <c r="H13" s="2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20" sqref="M2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354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182</v>
      </c>
      <c r="E4" s="4" t="s">
        <v>183</v>
      </c>
      <c r="F4" s="4" t="s">
        <v>184</v>
      </c>
      <c r="G4" s="4" t="s">
        <v>185</v>
      </c>
      <c r="H4" s="4" t="s">
        <v>186</v>
      </c>
      <c r="I4" s="4" t="s">
        <v>187</v>
      </c>
      <c r="J4" s="4" t="s">
        <v>188</v>
      </c>
      <c r="K4" s="4" t="s">
        <v>189</v>
      </c>
      <c r="L4" s="4" t="s">
        <v>190</v>
      </c>
      <c r="M4" s="4" t="s">
        <v>191</v>
      </c>
      <c r="N4" s="4" t="s">
        <v>192</v>
      </c>
      <c r="O4" s="4" t="s">
        <v>193</v>
      </c>
      <c r="P4" s="4" t="s">
        <v>194</v>
      </c>
      <c r="Q4" s="4" t="s">
        <v>195</v>
      </c>
      <c r="R4" s="4" t="s">
        <v>196</v>
      </c>
      <c r="S4" s="4" t="s">
        <v>197</v>
      </c>
      <c r="T4" s="4" t="s">
        <v>198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8"/>
      <c r="B6" s="18"/>
      <c r="C6" s="18"/>
      <c r="D6" s="18"/>
      <c r="E6" s="18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3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3"/>
    </row>
    <row r="8" ht="22.9" customHeight="1" spans="1:20">
      <c r="A8" s="30"/>
      <c r="B8" s="30"/>
      <c r="C8" s="30"/>
      <c r="D8" s="27"/>
      <c r="E8" s="2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3"/>
    </row>
    <row r="9" ht="22.9" customHeight="1" spans="1:20">
      <c r="A9" s="31"/>
      <c r="B9" s="31"/>
      <c r="C9" s="31"/>
      <c r="D9" s="21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</row>
    <row r="10" ht="16.35" customHeight="1" spans="1:19">
      <c r="A10" s="23" t="s">
        <v>353</v>
      </c>
      <c r="B10" s="23"/>
      <c r="C10" s="23"/>
      <c r="D10" s="23"/>
      <c r="E10" s="23"/>
      <c r="F10" s="23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3" t="s">
        <v>6</v>
      </c>
      <c r="C3" s="53"/>
    </row>
    <row r="4" ht="32.65" customHeight="1" spans="2:3">
      <c r="B4" s="54">
        <v>1</v>
      </c>
      <c r="C4" s="55" t="s">
        <v>7</v>
      </c>
    </row>
    <row r="5" ht="32.65" customHeight="1" spans="2:3">
      <c r="B5" s="54">
        <v>2</v>
      </c>
      <c r="C5" s="56" t="s">
        <v>8</v>
      </c>
    </row>
    <row r="6" ht="32.65" customHeight="1" spans="2:3">
      <c r="B6" s="54">
        <v>3</v>
      </c>
      <c r="C6" s="55" t="s">
        <v>9</v>
      </c>
    </row>
    <row r="7" ht="32.65" customHeight="1" spans="2:3">
      <c r="B7" s="54">
        <v>4</v>
      </c>
      <c r="C7" s="55" t="s">
        <v>10</v>
      </c>
    </row>
    <row r="8" ht="32.65" customHeight="1" spans="2:3">
      <c r="B8" s="54">
        <v>5</v>
      </c>
      <c r="C8" s="55" t="s">
        <v>11</v>
      </c>
    </row>
    <row r="9" ht="32.65" customHeight="1" spans="2:3">
      <c r="B9" s="54">
        <v>6</v>
      </c>
      <c r="C9" s="55" t="s">
        <v>12</v>
      </c>
    </row>
    <row r="10" ht="32.65" customHeight="1" spans="2:3">
      <c r="B10" s="54">
        <v>7</v>
      </c>
      <c r="C10" s="55" t="s">
        <v>13</v>
      </c>
    </row>
    <row r="11" ht="32.65" customHeight="1" spans="2:3">
      <c r="B11" s="54">
        <v>8</v>
      </c>
      <c r="C11" s="55" t="s">
        <v>14</v>
      </c>
    </row>
    <row r="12" ht="32.65" customHeight="1" spans="2:3">
      <c r="B12" s="54">
        <v>9</v>
      </c>
      <c r="C12" s="55" t="s">
        <v>15</v>
      </c>
    </row>
    <row r="13" ht="32.65" customHeight="1" spans="2:3">
      <c r="B13" s="54">
        <v>10</v>
      </c>
      <c r="C13" s="55" t="s">
        <v>16</v>
      </c>
    </row>
    <row r="14" ht="32.65" customHeight="1" spans="2:3">
      <c r="B14" s="54">
        <v>11</v>
      </c>
      <c r="C14" s="55" t="s">
        <v>17</v>
      </c>
    </row>
    <row r="15" ht="32.65" customHeight="1" spans="2:3">
      <c r="B15" s="54">
        <v>12</v>
      </c>
      <c r="C15" s="55" t="s">
        <v>18</v>
      </c>
    </row>
    <row r="16" ht="32.65" customHeight="1" spans="2:3">
      <c r="B16" s="54">
        <v>13</v>
      </c>
      <c r="C16" s="55" t="s">
        <v>19</v>
      </c>
    </row>
    <row r="17" ht="32.65" customHeight="1" spans="2:3">
      <c r="B17" s="54">
        <v>14</v>
      </c>
      <c r="C17" s="55" t="s">
        <v>20</v>
      </c>
    </row>
    <row r="18" ht="32.65" customHeight="1" spans="2:3">
      <c r="B18" s="54">
        <v>15</v>
      </c>
      <c r="C18" s="55" t="s">
        <v>21</v>
      </c>
    </row>
    <row r="19" ht="32.65" customHeight="1" spans="2:3">
      <c r="B19" s="54">
        <v>16</v>
      </c>
      <c r="C19" s="55" t="s">
        <v>22</v>
      </c>
    </row>
    <row r="20" ht="32.65" customHeight="1" spans="2:3">
      <c r="B20" s="54">
        <v>17</v>
      </c>
      <c r="C20" s="55" t="s">
        <v>23</v>
      </c>
    </row>
    <row r="21" ht="32.65" customHeight="1" spans="2:3">
      <c r="B21" s="54">
        <v>18</v>
      </c>
      <c r="C21" s="55" t="s">
        <v>24</v>
      </c>
    </row>
    <row r="22" ht="32.65" customHeight="1" spans="2:3">
      <c r="B22" s="54">
        <v>19</v>
      </c>
      <c r="C22" s="55" t="s">
        <v>25</v>
      </c>
    </row>
    <row r="23" ht="32.65" customHeight="1" spans="2:3">
      <c r="B23" s="54">
        <v>20</v>
      </c>
      <c r="C23" s="55" t="s">
        <v>26</v>
      </c>
    </row>
    <row r="24" ht="32.65" customHeight="1" spans="2:3">
      <c r="B24" s="54">
        <v>21</v>
      </c>
      <c r="C24" s="55" t="s">
        <v>27</v>
      </c>
    </row>
    <row r="25" ht="32.65" customHeight="1" spans="2:3">
      <c r="B25" s="54">
        <v>22</v>
      </c>
      <c r="C25" s="55" t="s">
        <v>28</v>
      </c>
    </row>
    <row r="26" ht="32.65" customHeight="1" spans="2:3">
      <c r="B26" s="54">
        <v>23</v>
      </c>
      <c r="C26" s="5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3" sqref="J1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355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182</v>
      </c>
      <c r="E4" s="4" t="s">
        <v>183</v>
      </c>
      <c r="F4" s="4" t="s">
        <v>204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205</v>
      </c>
      <c r="I5" s="4" t="s">
        <v>206</v>
      </c>
      <c r="J5" s="4" t="s">
        <v>193</v>
      </c>
      <c r="K5" s="4" t="s">
        <v>136</v>
      </c>
      <c r="L5" s="4" t="s">
        <v>208</v>
      </c>
      <c r="M5" s="4" t="s">
        <v>209</v>
      </c>
      <c r="N5" s="4" t="s">
        <v>195</v>
      </c>
      <c r="O5" s="4" t="s">
        <v>210</v>
      </c>
      <c r="P5" s="4" t="s">
        <v>211</v>
      </c>
      <c r="Q5" s="4" t="s">
        <v>212</v>
      </c>
      <c r="R5" s="4" t="s">
        <v>191</v>
      </c>
      <c r="S5" s="4" t="s">
        <v>194</v>
      </c>
      <c r="T5" s="4" t="s">
        <v>198</v>
      </c>
    </row>
    <row r="6" ht="22.9" customHeight="1" spans="1:20">
      <c r="A6" s="18"/>
      <c r="B6" s="18"/>
      <c r="C6" s="18"/>
      <c r="D6" s="18"/>
      <c r="E6" s="18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30"/>
      <c r="B8" s="30"/>
      <c r="C8" s="30"/>
      <c r="D8" s="27"/>
      <c r="E8" s="2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31"/>
      <c r="B9" s="31"/>
      <c r="C9" s="31"/>
      <c r="D9" s="21"/>
      <c r="E9" s="32"/>
      <c r="F9" s="2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16.35" customHeight="1" spans="1:20">
      <c r="A10" s="23" t="s">
        <v>353</v>
      </c>
      <c r="B10" s="23"/>
      <c r="C10" s="23"/>
      <c r="D10" s="23"/>
      <c r="E10" s="23"/>
      <c r="F10" s="23"/>
      <c r="G10" s="23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3" sqref="D2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356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357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3.25" customHeight="1" spans="1:8">
      <c r="A6" s="4"/>
      <c r="B6" s="4"/>
      <c r="C6" s="4"/>
      <c r="D6" s="4"/>
      <c r="E6" s="4" t="s">
        <v>205</v>
      </c>
      <c r="F6" s="4" t="s">
        <v>193</v>
      </c>
      <c r="G6" s="4"/>
      <c r="H6" s="4"/>
    </row>
    <row r="7" ht="22.9" customHeight="1" spans="1:8">
      <c r="A7" s="18"/>
      <c r="B7" s="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7"/>
      <c r="B9" s="27"/>
      <c r="C9" s="19"/>
      <c r="D9" s="19"/>
      <c r="E9" s="19"/>
      <c r="F9" s="19"/>
      <c r="G9" s="19"/>
      <c r="H9" s="19"/>
    </row>
    <row r="10" ht="22.9" customHeight="1" spans="1:8">
      <c r="A10" s="27"/>
      <c r="B10" s="27"/>
      <c r="C10" s="19"/>
      <c r="D10" s="19"/>
      <c r="E10" s="19"/>
      <c r="F10" s="19"/>
      <c r="G10" s="19"/>
      <c r="H10" s="19"/>
    </row>
    <row r="11" ht="22.9" customHeight="1" spans="1:8">
      <c r="A11" s="27"/>
      <c r="B11" s="27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8"/>
      <c r="F12" s="28"/>
      <c r="G12" s="28"/>
      <c r="H12" s="28"/>
    </row>
    <row r="13" ht="16.35" customHeight="1" spans="1:8">
      <c r="A13" s="23" t="s">
        <v>358</v>
      </c>
      <c r="B13" s="23"/>
      <c r="C13" s="23"/>
      <c r="D13" s="29"/>
      <c r="E13" s="29"/>
      <c r="F13" s="29"/>
      <c r="G13" s="29"/>
      <c r="H13" s="2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3" sqref="$A13:$XF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359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360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4.2" customHeight="1" spans="1:8">
      <c r="A6" s="4"/>
      <c r="B6" s="4"/>
      <c r="C6" s="4"/>
      <c r="D6" s="4"/>
      <c r="E6" s="4" t="s">
        <v>205</v>
      </c>
      <c r="F6" s="4" t="s">
        <v>193</v>
      </c>
      <c r="G6" s="4"/>
      <c r="H6" s="4"/>
    </row>
    <row r="7" ht="22.9" customHeight="1" spans="1:8">
      <c r="A7" s="25"/>
      <c r="B7" s="25" t="s">
        <v>136</v>
      </c>
      <c r="C7" s="26">
        <v>4910200</v>
      </c>
      <c r="D7" s="26">
        <v>4910200</v>
      </c>
      <c r="E7" s="26"/>
      <c r="F7" s="26"/>
      <c r="G7" s="26">
        <v>4910200</v>
      </c>
      <c r="H7" s="26"/>
    </row>
    <row r="8" ht="22.9" customHeight="1" spans="1:8">
      <c r="A8" s="25">
        <v>2050202</v>
      </c>
      <c r="B8" s="25" t="s">
        <v>361</v>
      </c>
      <c r="C8" s="26">
        <v>4910200</v>
      </c>
      <c r="D8" s="26">
        <v>4910200</v>
      </c>
      <c r="E8" s="26"/>
      <c r="F8" s="26"/>
      <c r="G8" s="26">
        <v>4910200</v>
      </c>
      <c r="H8" s="26"/>
    </row>
    <row r="9" ht="22.9" customHeight="1" spans="1:8">
      <c r="A9" s="27"/>
      <c r="B9" s="27"/>
      <c r="C9" s="19"/>
      <c r="D9" s="19"/>
      <c r="E9" s="19"/>
      <c r="F9" s="19"/>
      <c r="G9" s="19"/>
      <c r="H9" s="19"/>
    </row>
    <row r="10" ht="22.9" customHeight="1" spans="1:8">
      <c r="A10" s="27"/>
      <c r="B10" s="27"/>
      <c r="C10" s="19"/>
      <c r="D10" s="19"/>
      <c r="E10" s="19"/>
      <c r="F10" s="19"/>
      <c r="G10" s="19"/>
      <c r="H10" s="19"/>
    </row>
    <row r="11" ht="22.9" customHeight="1" spans="1:8">
      <c r="A11" s="27"/>
      <c r="B11" s="27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D17" sqref="D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362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182</v>
      </c>
      <c r="B4" s="4" t="s">
        <v>363</v>
      </c>
      <c r="C4" s="4" t="s">
        <v>364</v>
      </c>
      <c r="D4" s="4"/>
      <c r="E4" s="4"/>
      <c r="F4" s="4"/>
      <c r="G4" s="4"/>
      <c r="H4" s="4"/>
      <c r="I4" s="4"/>
      <c r="J4" s="4"/>
      <c r="K4" s="4"/>
      <c r="L4" s="4"/>
      <c r="M4" s="4" t="s">
        <v>365</v>
      </c>
      <c r="N4" s="4"/>
    </row>
    <row r="5" ht="31.9" customHeight="1" spans="1:14">
      <c r="A5" s="4"/>
      <c r="B5" s="4"/>
      <c r="C5" s="4" t="s">
        <v>366</v>
      </c>
      <c r="D5" s="4" t="s">
        <v>139</v>
      </c>
      <c r="E5" s="4"/>
      <c r="F5" s="4"/>
      <c r="G5" s="4"/>
      <c r="H5" s="4"/>
      <c r="I5" s="4"/>
      <c r="J5" s="4" t="s">
        <v>367</v>
      </c>
      <c r="K5" s="4" t="s">
        <v>141</v>
      </c>
      <c r="L5" s="4" t="s">
        <v>142</v>
      </c>
      <c r="M5" s="4" t="s">
        <v>368</v>
      </c>
      <c r="N5" s="4" t="s">
        <v>369</v>
      </c>
    </row>
    <row r="6" ht="44.85" customHeight="1" spans="1:14">
      <c r="A6" s="4"/>
      <c r="B6" s="4"/>
      <c r="C6" s="4"/>
      <c r="D6" s="4" t="s">
        <v>370</v>
      </c>
      <c r="E6" s="4" t="s">
        <v>371</v>
      </c>
      <c r="F6" s="4" t="s">
        <v>372</v>
      </c>
      <c r="G6" s="4" t="s">
        <v>373</v>
      </c>
      <c r="H6" s="4" t="s">
        <v>374</v>
      </c>
      <c r="I6" s="4" t="s">
        <v>375</v>
      </c>
      <c r="J6" s="4"/>
      <c r="K6" s="4"/>
      <c r="L6" s="4"/>
      <c r="M6" s="4"/>
      <c r="N6" s="4"/>
    </row>
    <row r="7" ht="22.9" customHeight="1" spans="1:14">
      <c r="A7" s="18"/>
      <c r="B7" s="4" t="s">
        <v>136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8"/>
    </row>
    <row r="8" ht="22.9" customHeight="1" spans="1:14">
      <c r="A8" s="20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8"/>
    </row>
    <row r="9" ht="22.9" customHeight="1" spans="1:14">
      <c r="A9" s="21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4"/>
    </row>
    <row r="10" ht="16.35" customHeight="1" spans="1:4">
      <c r="A10" s="23" t="s">
        <v>376</v>
      </c>
      <c r="B10" s="23"/>
      <c r="C10" s="23"/>
      <c r="D10" s="2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8" sqref="A18:D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377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182</v>
      </c>
      <c r="B4" s="4" t="s">
        <v>378</v>
      </c>
      <c r="C4" s="4" t="s">
        <v>379</v>
      </c>
      <c r="D4" s="4" t="s">
        <v>380</v>
      </c>
      <c r="E4" s="4" t="s">
        <v>381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382</v>
      </c>
      <c r="F5" s="4" t="s">
        <v>383</v>
      </c>
      <c r="G5" s="4" t="s">
        <v>384</v>
      </c>
      <c r="H5" s="4" t="s">
        <v>385</v>
      </c>
      <c r="I5" s="4" t="s">
        <v>386</v>
      </c>
      <c r="J5" s="4" t="s">
        <v>387</v>
      </c>
      <c r="K5" s="4" t="s">
        <v>388</v>
      </c>
      <c r="L5" s="4" t="s">
        <v>389</v>
      </c>
      <c r="M5" s="4" t="s">
        <v>390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391</v>
      </c>
      <c r="F7" s="15" t="s">
        <v>392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393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394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395</v>
      </c>
      <c r="F10" s="15" t="s">
        <v>396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397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399</v>
      </c>
      <c r="F13" s="15" t="s">
        <v>400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401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402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403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404</v>
      </c>
      <c r="F17" s="15" t="s">
        <v>405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406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A23" sqref="A23:H2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9.25" customWidth="1"/>
    <col min="5" max="5" width="8" customWidth="1"/>
    <col min="6" max="6" width="8.875" customWidth="1"/>
    <col min="7" max="7" width="8.125" customWidth="1"/>
    <col min="8" max="8" width="9.25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407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342</v>
      </c>
      <c r="B5" s="4" t="s">
        <v>343</v>
      </c>
      <c r="C5" s="4" t="s">
        <v>408</v>
      </c>
      <c r="D5" s="4"/>
      <c r="E5" s="4"/>
      <c r="F5" s="4"/>
      <c r="G5" s="4"/>
      <c r="H5" s="4"/>
      <c r="I5" s="4"/>
      <c r="J5" s="4" t="s">
        <v>409</v>
      </c>
      <c r="K5" s="4" t="s">
        <v>410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379</v>
      </c>
      <c r="D6" s="4" t="s">
        <v>411</v>
      </c>
      <c r="E6" s="4"/>
      <c r="F6" s="4"/>
      <c r="G6" s="4"/>
      <c r="H6" s="4" t="s">
        <v>412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413</v>
      </c>
      <c r="F7" s="4" t="s">
        <v>143</v>
      </c>
      <c r="G7" s="4" t="s">
        <v>414</v>
      </c>
      <c r="H7" s="4" t="s">
        <v>162</v>
      </c>
      <c r="I7" s="4" t="s">
        <v>163</v>
      </c>
      <c r="J7" s="4"/>
      <c r="K7" s="4" t="s">
        <v>382</v>
      </c>
      <c r="L7" s="4" t="s">
        <v>383</v>
      </c>
      <c r="M7" s="4" t="s">
        <v>384</v>
      </c>
      <c r="N7" s="4" t="s">
        <v>389</v>
      </c>
      <c r="O7" s="4" t="s">
        <v>385</v>
      </c>
      <c r="P7" s="4" t="s">
        <v>415</v>
      </c>
      <c r="Q7" s="4" t="s">
        <v>416</v>
      </c>
      <c r="R7" s="4" t="s">
        <v>417</v>
      </c>
      <c r="S7" s="4" t="s">
        <v>390</v>
      </c>
    </row>
    <row r="8" ht="19.9" customHeight="1" spans="1:19">
      <c r="A8" s="5" t="s">
        <v>2</v>
      </c>
      <c r="B8" s="5" t="s">
        <v>4</v>
      </c>
      <c r="C8" s="6">
        <f>D8+F8</f>
        <v>34994290</v>
      </c>
      <c r="D8" s="6">
        <v>30084090</v>
      </c>
      <c r="E8" s="6"/>
      <c r="F8" s="6">
        <f>'20财政专户管理资金'!G8</f>
        <v>4910200</v>
      </c>
      <c r="G8" s="6"/>
      <c r="H8" s="6">
        <f>D8+F8</f>
        <v>34994290</v>
      </c>
      <c r="I8" s="6"/>
      <c r="J8" s="5" t="s">
        <v>418</v>
      </c>
      <c r="K8" s="5" t="s">
        <v>391</v>
      </c>
      <c r="L8" s="5" t="s">
        <v>392</v>
      </c>
      <c r="M8" s="5" t="s">
        <v>419</v>
      </c>
      <c r="N8" s="5" t="s">
        <v>420</v>
      </c>
      <c r="O8" s="5" t="s">
        <v>421</v>
      </c>
      <c r="P8" s="5" t="s">
        <v>422</v>
      </c>
      <c r="Q8" s="5" t="s">
        <v>423</v>
      </c>
      <c r="R8" s="5" t="s">
        <v>424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393</v>
      </c>
      <c r="M9" s="5" t="s">
        <v>425</v>
      </c>
      <c r="N9" s="5"/>
      <c r="O9" s="5" t="s">
        <v>425</v>
      </c>
      <c r="P9" s="5"/>
      <c r="Q9" s="5" t="s">
        <v>425</v>
      </c>
      <c r="R9" s="5" t="s">
        <v>425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394</v>
      </c>
      <c r="M10" s="5" t="s">
        <v>425</v>
      </c>
      <c r="N10" s="5"/>
      <c r="O10" s="5" t="s">
        <v>425</v>
      </c>
      <c r="P10" s="5"/>
      <c r="Q10" s="5" t="s">
        <v>425</v>
      </c>
      <c r="R10" s="5" t="s">
        <v>425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395</v>
      </c>
      <c r="L11" s="8" t="s">
        <v>396</v>
      </c>
      <c r="M11" s="5" t="s">
        <v>426</v>
      </c>
      <c r="N11" s="5" t="s">
        <v>427</v>
      </c>
      <c r="O11" s="5" t="s">
        <v>428</v>
      </c>
      <c r="P11" s="5" t="s">
        <v>429</v>
      </c>
      <c r="Q11" s="5" t="s">
        <v>430</v>
      </c>
      <c r="R11" s="5" t="s">
        <v>431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432</v>
      </c>
      <c r="N12" s="5" t="s">
        <v>433</v>
      </c>
      <c r="O12" s="5" t="s">
        <v>434</v>
      </c>
      <c r="P12" s="5" t="s">
        <v>435</v>
      </c>
      <c r="Q12" s="5" t="s">
        <v>436</v>
      </c>
      <c r="R12" s="5" t="s">
        <v>431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397</v>
      </c>
      <c r="M13" s="5" t="s">
        <v>437</v>
      </c>
      <c r="N13" s="5" t="s">
        <v>433</v>
      </c>
      <c r="O13" s="5" t="s">
        <v>434</v>
      </c>
      <c r="P13" s="5" t="s">
        <v>435</v>
      </c>
      <c r="Q13" s="5" t="s">
        <v>438</v>
      </c>
      <c r="R13" s="5" t="s">
        <v>424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439</v>
      </c>
      <c r="N14" s="5" t="s">
        <v>420</v>
      </c>
      <c r="O14" s="5" t="s">
        <v>440</v>
      </c>
      <c r="P14" s="5" t="s">
        <v>435</v>
      </c>
      <c r="Q14" s="5" t="s">
        <v>441</v>
      </c>
      <c r="R14" s="5" t="s">
        <v>424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398</v>
      </c>
      <c r="M15" s="5" t="s">
        <v>442</v>
      </c>
      <c r="N15" s="5" t="s">
        <v>443</v>
      </c>
      <c r="O15" s="5" t="s">
        <v>444</v>
      </c>
      <c r="P15" s="5" t="s">
        <v>445</v>
      </c>
      <c r="Q15" s="5" t="s">
        <v>446</v>
      </c>
      <c r="R15" s="5" t="s">
        <v>431</v>
      </c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447</v>
      </c>
      <c r="N16" s="5" t="s">
        <v>420</v>
      </c>
      <c r="O16" s="5" t="s">
        <v>448</v>
      </c>
      <c r="P16" s="5" t="s">
        <v>435</v>
      </c>
      <c r="Q16" s="5" t="s">
        <v>449</v>
      </c>
      <c r="R16" s="5" t="s">
        <v>424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399</v>
      </c>
      <c r="L17" s="8" t="s">
        <v>400</v>
      </c>
      <c r="M17" s="5" t="s">
        <v>425</v>
      </c>
      <c r="N17" s="5"/>
      <c r="O17" s="5" t="s">
        <v>425</v>
      </c>
      <c r="P17" s="5"/>
      <c r="Q17" s="5" t="s">
        <v>450</v>
      </c>
      <c r="R17" s="5" t="s">
        <v>425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401</v>
      </c>
      <c r="M18" s="5" t="s">
        <v>451</v>
      </c>
      <c r="N18" s="5" t="s">
        <v>452</v>
      </c>
      <c r="O18" s="5" t="s">
        <v>453</v>
      </c>
      <c r="P18" s="5" t="s">
        <v>435</v>
      </c>
      <c r="Q18" s="5" t="s">
        <v>454</v>
      </c>
      <c r="R18" s="5" t="s">
        <v>424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402</v>
      </c>
      <c r="M19" s="5" t="s">
        <v>455</v>
      </c>
      <c r="N19" s="5" t="s">
        <v>420</v>
      </c>
      <c r="O19" s="5" t="s">
        <v>456</v>
      </c>
      <c r="P19" s="5" t="s">
        <v>435</v>
      </c>
      <c r="Q19" s="5" t="s">
        <v>457</v>
      </c>
      <c r="R19" s="5" t="s">
        <v>431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403</v>
      </c>
      <c r="M20" s="5" t="s">
        <v>458</v>
      </c>
      <c r="N20" s="5" t="s">
        <v>443</v>
      </c>
      <c r="O20" s="5" t="s">
        <v>459</v>
      </c>
      <c r="P20" s="5" t="s">
        <v>459</v>
      </c>
      <c r="Q20" s="5" t="s">
        <v>460</v>
      </c>
      <c r="R20" s="5" t="s">
        <v>424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404</v>
      </c>
      <c r="L21" s="8" t="s">
        <v>405</v>
      </c>
      <c r="M21" s="5" t="s">
        <v>461</v>
      </c>
      <c r="N21" s="5" t="s">
        <v>420</v>
      </c>
      <c r="O21" s="5" t="s">
        <v>462</v>
      </c>
      <c r="P21" s="5" t="s">
        <v>435</v>
      </c>
      <c r="Q21" s="5" t="s">
        <v>463</v>
      </c>
      <c r="R21" s="5" t="s">
        <v>424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464</v>
      </c>
      <c r="N22" s="5" t="s">
        <v>420</v>
      </c>
      <c r="O22" s="5" t="s">
        <v>462</v>
      </c>
      <c r="P22" s="5" t="s">
        <v>435</v>
      </c>
      <c r="Q22" s="5" t="s">
        <v>465</v>
      </c>
      <c r="R22" s="5" t="s">
        <v>424</v>
      </c>
      <c r="S22" s="5"/>
    </row>
    <row r="23" ht="16.35" customHeight="1" spans="1:8">
      <c r="A23" s="7"/>
      <c r="B23" s="7"/>
      <c r="C23" s="7"/>
      <c r="D23" s="7"/>
      <c r="E23" s="7"/>
      <c r="F23" s="7"/>
      <c r="G23" s="7"/>
      <c r="H23" s="7"/>
    </row>
  </sheetData>
  <mergeCells count="30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6"/>
    <mergeCell ref="K17:K20"/>
    <mergeCell ref="K21:K22"/>
    <mergeCell ref="L11:L12"/>
    <mergeCell ref="L13:L14"/>
    <mergeCell ref="L15:L16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B24" sqref="B24"/>
    </sheetView>
  </sheetViews>
  <sheetFormatPr defaultColWidth="10" defaultRowHeight="13.5" outlineLevelCol="7"/>
  <cols>
    <col min="1" max="1" width="31.12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1.625" customWidth="1"/>
    <col min="8" max="8" width="11.875" customWidth="1"/>
  </cols>
  <sheetData>
    <row r="1" ht="12.95" customHeight="1" spans="1:8">
      <c r="A1" s="1"/>
      <c r="H1" s="16" t="s">
        <v>30</v>
      </c>
    </row>
    <row r="2" ht="24.2" customHeight="1" spans="1:8">
      <c r="A2" s="45" t="s">
        <v>7</v>
      </c>
      <c r="B2" s="45"/>
      <c r="C2" s="45"/>
      <c r="D2" s="45"/>
      <c r="E2" s="45"/>
      <c r="F2" s="45"/>
      <c r="G2" s="45"/>
      <c r="H2" s="45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6" t="s">
        <v>33</v>
      </c>
      <c r="B4" s="46"/>
      <c r="C4" s="46" t="s">
        <v>34</v>
      </c>
      <c r="D4" s="46"/>
      <c r="E4" s="46"/>
      <c r="F4" s="46"/>
      <c r="G4" s="46"/>
      <c r="H4" s="46"/>
    </row>
    <row r="5" ht="22.35" customHeight="1" spans="1:8">
      <c r="A5" s="47" t="s">
        <v>35</v>
      </c>
      <c r="B5" s="47" t="s">
        <v>36</v>
      </c>
      <c r="C5" s="47" t="s">
        <v>37</v>
      </c>
      <c r="D5" s="47" t="s">
        <v>36</v>
      </c>
      <c r="E5" s="47" t="s">
        <v>38</v>
      </c>
      <c r="F5" s="47" t="s">
        <v>36</v>
      </c>
      <c r="G5" s="47" t="s">
        <v>39</v>
      </c>
      <c r="H5" s="47" t="s">
        <v>36</v>
      </c>
    </row>
    <row r="6" ht="16.35" customHeight="1" spans="1:8">
      <c r="A6" s="48" t="s">
        <v>40</v>
      </c>
      <c r="B6" s="49">
        <v>30084090</v>
      </c>
      <c r="C6" s="50" t="s">
        <v>41</v>
      </c>
      <c r="D6" s="51"/>
      <c r="E6" s="48" t="s">
        <v>42</v>
      </c>
      <c r="F6" s="52">
        <f>SUM(F7:F9)</f>
        <v>34994290</v>
      </c>
      <c r="G6" s="50" t="s">
        <v>43</v>
      </c>
      <c r="H6" s="49"/>
    </row>
    <row r="7" ht="16.35" customHeight="1" spans="1:8">
      <c r="A7" s="50" t="s">
        <v>44</v>
      </c>
      <c r="B7" s="49">
        <v>30084090</v>
      </c>
      <c r="C7" s="50" t="s">
        <v>45</v>
      </c>
      <c r="D7" s="51"/>
      <c r="E7" s="50" t="s">
        <v>46</v>
      </c>
      <c r="F7" s="49">
        <v>29761259</v>
      </c>
      <c r="G7" s="50" t="s">
        <v>47</v>
      </c>
      <c r="H7" s="49"/>
    </row>
    <row r="8" ht="16.35" customHeight="1" spans="1:8">
      <c r="A8" s="48" t="s">
        <v>48</v>
      </c>
      <c r="B8" s="49"/>
      <c r="C8" s="50" t="s">
        <v>49</v>
      </c>
      <c r="D8" s="51"/>
      <c r="E8" s="50" t="s">
        <v>50</v>
      </c>
      <c r="F8" s="49">
        <f>262619+B23</f>
        <v>5172819</v>
      </c>
      <c r="G8" s="50" t="s">
        <v>51</v>
      </c>
      <c r="H8" s="49"/>
    </row>
    <row r="9" ht="16.35" customHeight="1" spans="1:8">
      <c r="A9" s="50" t="s">
        <v>52</v>
      </c>
      <c r="B9" s="49"/>
      <c r="C9" s="50" t="s">
        <v>53</v>
      </c>
      <c r="D9" s="51"/>
      <c r="E9" s="50" t="s">
        <v>54</v>
      </c>
      <c r="F9" s="49">
        <v>60212</v>
      </c>
      <c r="G9" s="50" t="s">
        <v>55</v>
      </c>
      <c r="H9" s="49"/>
    </row>
    <row r="10" ht="16.35" customHeight="1" spans="1:8">
      <c r="A10" s="50" t="s">
        <v>56</v>
      </c>
      <c r="B10" s="49"/>
      <c r="C10" s="50" t="s">
        <v>57</v>
      </c>
      <c r="D10" s="51">
        <f>B36</f>
        <v>34994290</v>
      </c>
      <c r="E10" s="48" t="s">
        <v>58</v>
      </c>
      <c r="F10" s="52"/>
      <c r="G10" s="50" t="s">
        <v>59</v>
      </c>
      <c r="H10" s="49">
        <f>F7+F8</f>
        <v>34934078</v>
      </c>
    </row>
    <row r="11" ht="16.35" customHeight="1" spans="1:8">
      <c r="A11" s="50" t="s">
        <v>60</v>
      </c>
      <c r="B11" s="49"/>
      <c r="C11" s="50" t="s">
        <v>61</v>
      </c>
      <c r="D11" s="51"/>
      <c r="E11" s="50" t="s">
        <v>62</v>
      </c>
      <c r="F11" s="49"/>
      <c r="G11" s="50" t="s">
        <v>63</v>
      </c>
      <c r="H11" s="49"/>
    </row>
    <row r="12" ht="16.35" customHeight="1" spans="1:8">
      <c r="A12" s="50" t="s">
        <v>64</v>
      </c>
      <c r="B12" s="49"/>
      <c r="C12" s="50" t="s">
        <v>65</v>
      </c>
      <c r="D12" s="51"/>
      <c r="E12" s="50" t="s">
        <v>66</v>
      </c>
      <c r="F12" s="49"/>
      <c r="G12" s="50" t="s">
        <v>67</v>
      </c>
      <c r="H12" s="49"/>
    </row>
    <row r="13" ht="16.35" customHeight="1" spans="1:8">
      <c r="A13" s="50" t="s">
        <v>68</v>
      </c>
      <c r="B13" s="49"/>
      <c r="C13" s="50" t="s">
        <v>69</v>
      </c>
      <c r="D13" s="51"/>
      <c r="E13" s="50" t="s">
        <v>70</v>
      </c>
      <c r="F13" s="49"/>
      <c r="G13" s="50" t="s">
        <v>71</v>
      </c>
      <c r="H13" s="49"/>
    </row>
    <row r="14" ht="16.35" customHeight="1" spans="1:8">
      <c r="A14" s="50" t="s">
        <v>72</v>
      </c>
      <c r="B14" s="49"/>
      <c r="C14" s="50" t="s">
        <v>73</v>
      </c>
      <c r="D14" s="51"/>
      <c r="E14" s="50" t="s">
        <v>74</v>
      </c>
      <c r="F14" s="49"/>
      <c r="G14" s="50" t="s">
        <v>75</v>
      </c>
      <c r="H14" s="49">
        <v>60212</v>
      </c>
    </row>
    <row r="15" ht="16.35" customHeight="1" spans="1:8">
      <c r="A15" s="50" t="s">
        <v>76</v>
      </c>
      <c r="B15" s="49"/>
      <c r="C15" s="50" t="s">
        <v>77</v>
      </c>
      <c r="D15" s="51"/>
      <c r="E15" s="50" t="s">
        <v>78</v>
      </c>
      <c r="F15" s="49"/>
      <c r="G15" s="50" t="s">
        <v>79</v>
      </c>
      <c r="H15" s="49"/>
    </row>
    <row r="16" ht="16.35" customHeight="1" spans="1:8">
      <c r="A16" s="50" t="s">
        <v>80</v>
      </c>
      <c r="B16" s="49"/>
      <c r="C16" s="50" t="s">
        <v>81</v>
      </c>
      <c r="D16" s="51"/>
      <c r="E16" s="50" t="s">
        <v>82</v>
      </c>
      <c r="F16" s="49"/>
      <c r="G16" s="50" t="s">
        <v>83</v>
      </c>
      <c r="H16" s="49"/>
    </row>
    <row r="17" ht="16.35" customHeight="1" spans="1:8">
      <c r="A17" s="50" t="s">
        <v>84</v>
      </c>
      <c r="B17" s="49"/>
      <c r="C17" s="50" t="s">
        <v>85</v>
      </c>
      <c r="D17" s="51"/>
      <c r="E17" s="50" t="s">
        <v>86</v>
      </c>
      <c r="F17" s="49"/>
      <c r="G17" s="50" t="s">
        <v>87</v>
      </c>
      <c r="H17" s="49"/>
    </row>
    <row r="18" ht="16.35" customHeight="1" spans="1:8">
      <c r="A18" s="50" t="s">
        <v>88</v>
      </c>
      <c r="B18" s="49"/>
      <c r="C18" s="50" t="s">
        <v>89</v>
      </c>
      <c r="D18" s="51"/>
      <c r="E18" s="50" t="s">
        <v>90</v>
      </c>
      <c r="F18" s="49"/>
      <c r="G18" s="50" t="s">
        <v>91</v>
      </c>
      <c r="H18" s="49"/>
    </row>
    <row r="19" ht="16.35" customHeight="1" spans="1:8">
      <c r="A19" s="50" t="s">
        <v>92</v>
      </c>
      <c r="B19" s="49"/>
      <c r="C19" s="50" t="s">
        <v>93</v>
      </c>
      <c r="D19" s="51"/>
      <c r="E19" s="50" t="s">
        <v>94</v>
      </c>
      <c r="F19" s="49"/>
      <c r="G19" s="50" t="s">
        <v>95</v>
      </c>
      <c r="H19" s="49"/>
    </row>
    <row r="20" ht="16.35" customHeight="1" spans="1:8">
      <c r="A20" s="48" t="s">
        <v>96</v>
      </c>
      <c r="B20" s="52"/>
      <c r="C20" s="50" t="s">
        <v>97</v>
      </c>
      <c r="D20" s="51"/>
      <c r="E20" s="50" t="s">
        <v>98</v>
      </c>
      <c r="F20" s="49"/>
      <c r="G20" s="50"/>
      <c r="H20" s="49"/>
    </row>
    <row r="21" ht="16.35" customHeight="1" spans="1:8">
      <c r="A21" s="48" t="s">
        <v>99</v>
      </c>
      <c r="B21" s="52"/>
      <c r="C21" s="50" t="s">
        <v>100</v>
      </c>
      <c r="D21" s="51"/>
      <c r="E21" s="48" t="s">
        <v>101</v>
      </c>
      <c r="F21" s="52"/>
      <c r="G21" s="50"/>
      <c r="H21" s="49"/>
    </row>
    <row r="22" ht="16.35" customHeight="1" spans="1:8">
      <c r="A22" s="48" t="s">
        <v>102</v>
      </c>
      <c r="B22" s="52"/>
      <c r="C22" s="50" t="s">
        <v>103</v>
      </c>
      <c r="D22" s="51"/>
      <c r="E22" s="50"/>
      <c r="F22" s="50"/>
      <c r="G22" s="50"/>
      <c r="H22" s="49"/>
    </row>
    <row r="23" ht="16.35" customHeight="1" spans="1:8">
      <c r="A23" s="48" t="s">
        <v>104</v>
      </c>
      <c r="B23" s="49">
        <v>4910200</v>
      </c>
      <c r="C23" s="50" t="s">
        <v>105</v>
      </c>
      <c r="D23" s="51"/>
      <c r="E23" s="50"/>
      <c r="F23" s="50"/>
      <c r="G23" s="50"/>
      <c r="H23" s="49"/>
    </row>
    <row r="24" ht="16.35" customHeight="1" spans="1:8">
      <c r="A24" s="48" t="s">
        <v>106</v>
      </c>
      <c r="B24" s="52"/>
      <c r="C24" s="50" t="s">
        <v>107</v>
      </c>
      <c r="D24" s="51"/>
      <c r="E24" s="50"/>
      <c r="F24" s="50"/>
      <c r="G24" s="50"/>
      <c r="H24" s="49"/>
    </row>
    <row r="25" ht="16.35" customHeight="1" spans="1:8">
      <c r="A25" s="50" t="s">
        <v>108</v>
      </c>
      <c r="B25" s="49"/>
      <c r="C25" s="50" t="s">
        <v>109</v>
      </c>
      <c r="D25" s="51"/>
      <c r="E25" s="50"/>
      <c r="F25" s="50"/>
      <c r="G25" s="50"/>
      <c r="H25" s="49"/>
    </row>
    <row r="26" ht="16.35" customHeight="1" spans="1:8">
      <c r="A26" s="50" t="s">
        <v>110</v>
      </c>
      <c r="B26" s="49"/>
      <c r="C26" s="50" t="s">
        <v>111</v>
      </c>
      <c r="D26" s="51"/>
      <c r="E26" s="50"/>
      <c r="F26" s="50"/>
      <c r="G26" s="50"/>
      <c r="H26" s="49"/>
    </row>
    <row r="27" ht="16.35" customHeight="1" spans="1:8">
      <c r="A27" s="50" t="s">
        <v>112</v>
      </c>
      <c r="B27" s="49"/>
      <c r="C27" s="50" t="s">
        <v>113</v>
      </c>
      <c r="D27" s="51"/>
      <c r="E27" s="50"/>
      <c r="F27" s="50"/>
      <c r="G27" s="50"/>
      <c r="H27" s="49"/>
    </row>
    <row r="28" ht="16.35" customHeight="1" spans="1:8">
      <c r="A28" s="48" t="s">
        <v>114</v>
      </c>
      <c r="B28" s="52"/>
      <c r="C28" s="50" t="s">
        <v>115</v>
      </c>
      <c r="D28" s="51"/>
      <c r="E28" s="50"/>
      <c r="F28" s="50"/>
      <c r="G28" s="50"/>
      <c r="H28" s="49"/>
    </row>
    <row r="29" ht="16.35" customHeight="1" spans="1:8">
      <c r="A29" s="48" t="s">
        <v>116</v>
      </c>
      <c r="B29" s="52"/>
      <c r="C29" s="50" t="s">
        <v>117</v>
      </c>
      <c r="D29" s="51"/>
      <c r="E29" s="50"/>
      <c r="F29" s="50"/>
      <c r="G29" s="50"/>
      <c r="H29" s="49"/>
    </row>
    <row r="30" ht="16.35" customHeight="1" spans="1:8">
      <c r="A30" s="48" t="s">
        <v>118</v>
      </c>
      <c r="B30" s="52"/>
      <c r="C30" s="50" t="s">
        <v>119</v>
      </c>
      <c r="D30" s="51"/>
      <c r="E30" s="50"/>
      <c r="F30" s="50"/>
      <c r="G30" s="50"/>
      <c r="H30" s="49"/>
    </row>
    <row r="31" ht="16.35" customHeight="1" spans="1:8">
      <c r="A31" s="48" t="s">
        <v>120</v>
      </c>
      <c r="B31" s="52"/>
      <c r="C31" s="50" t="s">
        <v>121</v>
      </c>
      <c r="D31" s="51"/>
      <c r="E31" s="50"/>
      <c r="F31" s="50"/>
      <c r="G31" s="50"/>
      <c r="H31" s="49"/>
    </row>
    <row r="32" ht="16.35" customHeight="1" spans="1:8">
      <c r="A32" s="48" t="s">
        <v>122</v>
      </c>
      <c r="B32" s="52"/>
      <c r="C32" s="50" t="s">
        <v>123</v>
      </c>
      <c r="D32" s="51"/>
      <c r="E32" s="50"/>
      <c r="F32" s="50"/>
      <c r="G32" s="50"/>
      <c r="H32" s="49"/>
    </row>
    <row r="33" ht="16.35" customHeight="1" spans="1:8">
      <c r="A33" s="50"/>
      <c r="B33" s="50"/>
      <c r="C33" s="50" t="s">
        <v>124</v>
      </c>
      <c r="D33" s="51"/>
      <c r="E33" s="50"/>
      <c r="F33" s="50"/>
      <c r="G33" s="50"/>
      <c r="H33" s="50"/>
    </row>
    <row r="34" ht="16.35" customHeight="1" spans="1:8">
      <c r="A34" s="50"/>
      <c r="B34" s="50"/>
      <c r="C34" s="50" t="s">
        <v>125</v>
      </c>
      <c r="D34" s="51"/>
      <c r="E34" s="50"/>
      <c r="F34" s="50"/>
      <c r="G34" s="50"/>
      <c r="H34" s="50"/>
    </row>
    <row r="35" ht="16.35" customHeight="1" spans="1:8">
      <c r="A35" s="50"/>
      <c r="B35" s="50"/>
      <c r="C35" s="50" t="s">
        <v>126</v>
      </c>
      <c r="D35" s="51"/>
      <c r="E35" s="50"/>
      <c r="F35" s="50"/>
      <c r="G35" s="50"/>
      <c r="H35" s="50"/>
    </row>
    <row r="36" ht="16.35" customHeight="1" spans="1:8">
      <c r="A36" s="48" t="s">
        <v>127</v>
      </c>
      <c r="B36" s="52">
        <f>B6+B23</f>
        <v>34994290</v>
      </c>
      <c r="C36" s="48" t="s">
        <v>128</v>
      </c>
      <c r="D36" s="52">
        <f>D10</f>
        <v>34994290</v>
      </c>
      <c r="E36" s="48" t="s">
        <v>128</v>
      </c>
      <c r="F36" s="52">
        <f>F6</f>
        <v>34994290</v>
      </c>
      <c r="G36" s="48" t="s">
        <v>128</v>
      </c>
      <c r="H36" s="52">
        <f>H10+H14</f>
        <v>34994290</v>
      </c>
    </row>
    <row r="37" ht="16.35" customHeight="1" spans="1:8">
      <c r="A37" s="48" t="s">
        <v>129</v>
      </c>
      <c r="B37" s="52"/>
      <c r="C37" s="48" t="s">
        <v>130</v>
      </c>
      <c r="D37" s="52"/>
      <c r="E37" s="48" t="s">
        <v>130</v>
      </c>
      <c r="F37" s="52"/>
      <c r="G37" s="48" t="s">
        <v>130</v>
      </c>
      <c r="H37" s="52"/>
    </row>
    <row r="38" ht="16.35" customHeight="1" spans="1:8">
      <c r="A38" s="50"/>
      <c r="B38" s="49"/>
      <c r="C38" s="50"/>
      <c r="D38" s="49"/>
      <c r="E38" s="48"/>
      <c r="F38" s="52"/>
      <c r="G38" s="48"/>
      <c r="H38" s="52"/>
    </row>
    <row r="39" ht="16.35" customHeight="1" spans="1:8">
      <c r="A39" s="48" t="s">
        <v>131</v>
      </c>
      <c r="B39" s="52">
        <f>B36</f>
        <v>34994290</v>
      </c>
      <c r="C39" s="48" t="s">
        <v>132</v>
      </c>
      <c r="D39" s="52">
        <f>D36</f>
        <v>34994290</v>
      </c>
      <c r="E39" s="48" t="s">
        <v>132</v>
      </c>
      <c r="F39" s="52">
        <f>F36</f>
        <v>34994290</v>
      </c>
      <c r="G39" s="48" t="s">
        <v>132</v>
      </c>
      <c r="H39" s="52">
        <f>H36</f>
        <v>34994290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1" sqref="G21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2.25" customWidth="1"/>
    <col min="6" max="8" width="7.75" customWidth="1"/>
    <col min="9" max="9" width="11" customWidth="1"/>
    <col min="10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8"/>
      <c r="B7" s="18" t="s">
        <v>136</v>
      </c>
      <c r="C7" s="35">
        <f>D7</f>
        <v>34994290</v>
      </c>
      <c r="D7" s="35">
        <f>D8</f>
        <v>34994290</v>
      </c>
      <c r="E7" s="35">
        <v>30084090</v>
      </c>
      <c r="F7" s="35"/>
      <c r="G7" s="35"/>
      <c r="H7" s="35"/>
      <c r="I7" s="35">
        <f>I8</f>
        <v>4910200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9" customHeight="1" spans="1:25">
      <c r="A8" s="20" t="s">
        <v>154</v>
      </c>
      <c r="B8" s="20" t="s">
        <v>155</v>
      </c>
      <c r="C8" s="35">
        <f>D8</f>
        <v>34994290</v>
      </c>
      <c r="D8" s="35">
        <f>D9</f>
        <v>34994290</v>
      </c>
      <c r="E8" s="35">
        <v>30084090</v>
      </c>
      <c r="F8" s="35"/>
      <c r="G8" s="35"/>
      <c r="H8" s="35"/>
      <c r="I8" s="35">
        <f>I9</f>
        <v>4910200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9" customHeight="1" spans="1:25">
      <c r="A9" s="39" t="s">
        <v>156</v>
      </c>
      <c r="B9" s="39" t="s">
        <v>157</v>
      </c>
      <c r="C9" s="28">
        <f>D9</f>
        <v>34994290</v>
      </c>
      <c r="D9" s="28">
        <f>E9+I9</f>
        <v>34994290</v>
      </c>
      <c r="E9" s="22">
        <v>30084090</v>
      </c>
      <c r="F9" s="22"/>
      <c r="G9" s="22"/>
      <c r="H9" s="22"/>
      <c r="I9" s="22">
        <f>'20财政专户管理资金'!D8</f>
        <v>4910200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8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2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4"/>
      <c r="B6" s="44"/>
      <c r="C6" s="44"/>
      <c r="D6" s="18" t="s">
        <v>136</v>
      </c>
      <c r="E6" s="18"/>
      <c r="F6" s="19">
        <f t="shared" ref="F6:F11" si="0">G6</f>
        <v>34994290</v>
      </c>
      <c r="G6" s="19">
        <f>G7</f>
        <v>34994290</v>
      </c>
      <c r="H6" s="19"/>
      <c r="I6" s="19"/>
      <c r="J6" s="18"/>
      <c r="K6" s="18"/>
    </row>
    <row r="7" ht="22.9" customHeight="1" spans="1:11">
      <c r="A7" s="24"/>
      <c r="B7" s="24"/>
      <c r="C7" s="24"/>
      <c r="D7" s="27" t="s">
        <v>154</v>
      </c>
      <c r="E7" s="27" t="s">
        <v>155</v>
      </c>
      <c r="F7" s="19">
        <f t="shared" si="0"/>
        <v>34994290</v>
      </c>
      <c r="G7" s="19">
        <f>G8</f>
        <v>34994290</v>
      </c>
      <c r="H7" s="19"/>
      <c r="I7" s="19"/>
      <c r="J7" s="30"/>
      <c r="K7" s="30"/>
    </row>
    <row r="8" ht="22.9" customHeight="1" spans="1:11">
      <c r="A8" s="24"/>
      <c r="B8" s="24"/>
      <c r="C8" s="24"/>
      <c r="D8" s="27" t="s">
        <v>156</v>
      </c>
      <c r="E8" s="27" t="s">
        <v>170</v>
      </c>
      <c r="F8" s="19">
        <f t="shared" si="0"/>
        <v>34994290</v>
      </c>
      <c r="G8" s="19">
        <f>G9+G10+G11</f>
        <v>34994290</v>
      </c>
      <c r="H8" s="19"/>
      <c r="I8" s="19"/>
      <c r="J8" s="30"/>
      <c r="K8" s="30"/>
    </row>
    <row r="9" ht="28.5" customHeight="1" spans="1:11">
      <c r="A9" s="31" t="s">
        <v>171</v>
      </c>
      <c r="B9" s="31" t="s">
        <v>172</v>
      </c>
      <c r="C9" s="31" t="s">
        <v>172</v>
      </c>
      <c r="D9" s="21" t="s">
        <v>173</v>
      </c>
      <c r="E9" s="32" t="s">
        <v>174</v>
      </c>
      <c r="F9" s="33">
        <f t="shared" si="0"/>
        <v>19536500</v>
      </c>
      <c r="G9" s="33">
        <f>14626300+'20财政专户管理资金'!G8</f>
        <v>19536500</v>
      </c>
      <c r="H9" s="33"/>
      <c r="I9" s="33"/>
      <c r="J9" s="32"/>
      <c r="K9" s="32"/>
    </row>
    <row r="10" ht="28.5" customHeight="1" spans="1:11">
      <c r="A10" s="31" t="s">
        <v>171</v>
      </c>
      <c r="B10" s="31" t="s">
        <v>172</v>
      </c>
      <c r="C10" s="31" t="s">
        <v>175</v>
      </c>
      <c r="D10" s="21" t="s">
        <v>176</v>
      </c>
      <c r="E10" s="32" t="s">
        <v>177</v>
      </c>
      <c r="F10" s="33">
        <f t="shared" si="0"/>
        <v>12225971</v>
      </c>
      <c r="G10" s="33">
        <v>12225971</v>
      </c>
      <c r="H10" s="33"/>
      <c r="I10" s="33"/>
      <c r="J10" s="32"/>
      <c r="K10" s="32"/>
    </row>
    <row r="11" ht="28.5" customHeight="1" spans="1:11">
      <c r="A11" s="31" t="s">
        <v>171</v>
      </c>
      <c r="B11" s="31" t="s">
        <v>172</v>
      </c>
      <c r="C11" s="31" t="s">
        <v>178</v>
      </c>
      <c r="D11" s="21" t="s">
        <v>179</v>
      </c>
      <c r="E11" s="32" t="s">
        <v>180</v>
      </c>
      <c r="F11" s="33">
        <f t="shared" si="0"/>
        <v>3231819</v>
      </c>
      <c r="G11" s="33">
        <v>3231819</v>
      </c>
      <c r="H11" s="33"/>
      <c r="I11" s="33"/>
      <c r="J11" s="32"/>
      <c r="K11" s="3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9" sqref="K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9" width="7.125" customWidth="1"/>
    <col min="10" max="10" width="8.5" customWidth="1"/>
    <col min="11" max="11" width="12.125" customWidth="1"/>
    <col min="12" max="12" width="7.125" customWidth="1"/>
    <col min="13" max="13" width="6.75" customWidth="1"/>
    <col min="14" max="14" width="7.125" customWidth="1"/>
    <col min="15" max="15" width="9.2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181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159</v>
      </c>
      <c r="B4" s="4"/>
      <c r="C4" s="4"/>
      <c r="D4" s="4" t="s">
        <v>182</v>
      </c>
      <c r="E4" s="4" t="s">
        <v>183</v>
      </c>
      <c r="F4" s="4" t="s">
        <v>184</v>
      </c>
      <c r="G4" s="4" t="s">
        <v>185</v>
      </c>
      <c r="H4" s="4" t="s">
        <v>186</v>
      </c>
      <c r="I4" s="4" t="s">
        <v>187</v>
      </c>
      <c r="J4" s="4" t="s">
        <v>188</v>
      </c>
      <c r="K4" s="4" t="s">
        <v>189</v>
      </c>
      <c r="L4" s="4" t="s">
        <v>190</v>
      </c>
      <c r="M4" s="4" t="s">
        <v>191</v>
      </c>
      <c r="N4" s="4" t="s">
        <v>192</v>
      </c>
      <c r="O4" s="4" t="s">
        <v>193</v>
      </c>
      <c r="P4" s="4" t="s">
        <v>194</v>
      </c>
      <c r="Q4" s="4" t="s">
        <v>195</v>
      </c>
      <c r="R4" s="4" t="s">
        <v>196</v>
      </c>
      <c r="S4" s="4" t="s">
        <v>197</v>
      </c>
      <c r="T4" s="4" t="s">
        <v>198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8"/>
      <c r="B6" s="18"/>
      <c r="C6" s="18"/>
      <c r="D6" s="18"/>
      <c r="E6" s="18" t="s">
        <v>136</v>
      </c>
      <c r="F6" s="19">
        <f t="shared" ref="F6:F11" si="0">K6+O6</f>
        <v>34994290</v>
      </c>
      <c r="G6" s="19"/>
      <c r="H6" s="19"/>
      <c r="I6" s="19"/>
      <c r="J6" s="19"/>
      <c r="K6" s="19">
        <f>K7</f>
        <v>34934078</v>
      </c>
      <c r="L6" s="19"/>
      <c r="M6" s="19"/>
      <c r="N6" s="19"/>
      <c r="O6" s="19">
        <v>60212</v>
      </c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 t="s">
        <v>154</v>
      </c>
      <c r="E7" s="20" t="s">
        <v>155</v>
      </c>
      <c r="F7" s="19">
        <f t="shared" si="0"/>
        <v>34994290</v>
      </c>
      <c r="G7" s="19"/>
      <c r="H7" s="19"/>
      <c r="I7" s="19"/>
      <c r="J7" s="19"/>
      <c r="K7" s="19">
        <f>K8</f>
        <v>34934078</v>
      </c>
      <c r="L7" s="19"/>
      <c r="M7" s="19"/>
      <c r="N7" s="19"/>
      <c r="O7" s="19">
        <v>60212</v>
      </c>
      <c r="P7" s="19"/>
      <c r="Q7" s="19"/>
      <c r="R7" s="19"/>
      <c r="S7" s="19"/>
      <c r="T7" s="19"/>
    </row>
    <row r="8" ht="22.9" customHeight="1" spans="1:20">
      <c r="A8" s="30"/>
      <c r="B8" s="30"/>
      <c r="C8" s="30"/>
      <c r="D8" s="27" t="s">
        <v>156</v>
      </c>
      <c r="E8" s="27" t="s">
        <v>157</v>
      </c>
      <c r="F8" s="19">
        <f t="shared" si="0"/>
        <v>34994290</v>
      </c>
      <c r="G8" s="19"/>
      <c r="H8" s="19"/>
      <c r="I8" s="19"/>
      <c r="J8" s="19"/>
      <c r="K8" s="19">
        <f>K9+K10+K11</f>
        <v>34934078</v>
      </c>
      <c r="L8" s="19"/>
      <c r="M8" s="19"/>
      <c r="N8" s="19"/>
      <c r="O8" s="19">
        <v>60212</v>
      </c>
      <c r="P8" s="19"/>
      <c r="Q8" s="19"/>
      <c r="R8" s="19"/>
      <c r="S8" s="19"/>
      <c r="T8" s="19"/>
    </row>
    <row r="9" ht="22.9" customHeight="1" spans="1:20">
      <c r="A9" s="31" t="s">
        <v>171</v>
      </c>
      <c r="B9" s="31" t="s">
        <v>172</v>
      </c>
      <c r="C9" s="31" t="s">
        <v>172</v>
      </c>
      <c r="D9" s="21" t="s">
        <v>199</v>
      </c>
      <c r="E9" s="32" t="s">
        <v>200</v>
      </c>
      <c r="F9" s="33">
        <f t="shared" si="0"/>
        <v>19536500</v>
      </c>
      <c r="G9" s="33"/>
      <c r="H9" s="33"/>
      <c r="I9" s="33"/>
      <c r="J9" s="33"/>
      <c r="K9" s="33">
        <f>14626300+'20财政专户管理资金'!D8</f>
        <v>19536500</v>
      </c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1" t="s">
        <v>171</v>
      </c>
      <c r="B10" s="31" t="s">
        <v>172</v>
      </c>
      <c r="C10" s="31" t="s">
        <v>175</v>
      </c>
      <c r="D10" s="21" t="s">
        <v>199</v>
      </c>
      <c r="E10" s="32" t="s">
        <v>201</v>
      </c>
      <c r="F10" s="33">
        <f t="shared" si="0"/>
        <v>12225971</v>
      </c>
      <c r="G10" s="33"/>
      <c r="H10" s="33"/>
      <c r="I10" s="33"/>
      <c r="J10" s="33"/>
      <c r="K10" s="33">
        <v>12174939</v>
      </c>
      <c r="L10" s="33"/>
      <c r="M10" s="33"/>
      <c r="N10" s="33"/>
      <c r="O10" s="33">
        <v>51032</v>
      </c>
      <c r="P10" s="33"/>
      <c r="Q10" s="33"/>
      <c r="R10" s="33"/>
      <c r="S10" s="33"/>
      <c r="T10" s="33"/>
    </row>
    <row r="11" ht="22.9" customHeight="1" spans="1:20">
      <c r="A11" s="31" t="s">
        <v>171</v>
      </c>
      <c r="B11" s="31" t="s">
        <v>172</v>
      </c>
      <c r="C11" s="31" t="s">
        <v>178</v>
      </c>
      <c r="D11" s="21" t="s">
        <v>199</v>
      </c>
      <c r="E11" s="32" t="s">
        <v>202</v>
      </c>
      <c r="F11" s="33">
        <f t="shared" si="0"/>
        <v>3231819</v>
      </c>
      <c r="G11" s="33"/>
      <c r="H11" s="33"/>
      <c r="I11" s="33"/>
      <c r="J11" s="33"/>
      <c r="K11" s="33">
        <v>3222639</v>
      </c>
      <c r="L11" s="33"/>
      <c r="M11" s="33"/>
      <c r="N11" s="33"/>
      <c r="O11" s="33">
        <v>9180</v>
      </c>
      <c r="P11" s="33"/>
      <c r="Q11" s="33"/>
      <c r="R11" s="33"/>
      <c r="S11" s="33"/>
      <c r="T11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I7" sqref="I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10" width="12.125" customWidth="1"/>
    <col min="11" max="12" width="7.125" customWidth="1"/>
    <col min="13" max="14" width="8.25" customWidth="1"/>
    <col min="15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203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159</v>
      </c>
      <c r="B4" s="4"/>
      <c r="C4" s="4"/>
      <c r="D4" s="4" t="s">
        <v>182</v>
      </c>
      <c r="E4" s="4" t="s">
        <v>183</v>
      </c>
      <c r="F4" s="4" t="s">
        <v>204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205</v>
      </c>
      <c r="I5" s="4" t="s">
        <v>206</v>
      </c>
      <c r="J5" s="4" t="s">
        <v>193</v>
      </c>
      <c r="K5" s="4" t="s">
        <v>136</v>
      </c>
      <c r="L5" s="4" t="s">
        <v>207</v>
      </c>
      <c r="M5" s="4" t="s">
        <v>208</v>
      </c>
      <c r="N5" s="4" t="s">
        <v>209</v>
      </c>
      <c r="O5" s="4" t="s">
        <v>195</v>
      </c>
      <c r="P5" s="4" t="s">
        <v>210</v>
      </c>
      <c r="Q5" s="4" t="s">
        <v>211</v>
      </c>
      <c r="R5" s="4" t="s">
        <v>212</v>
      </c>
      <c r="S5" s="4" t="s">
        <v>191</v>
      </c>
      <c r="T5" s="4" t="s">
        <v>194</v>
      </c>
      <c r="U5" s="4" t="s">
        <v>198</v>
      </c>
    </row>
    <row r="6" ht="22.9" customHeight="1" spans="1:21">
      <c r="A6" s="18"/>
      <c r="B6" s="18"/>
      <c r="C6" s="18"/>
      <c r="D6" s="18"/>
      <c r="E6" s="18" t="s">
        <v>136</v>
      </c>
      <c r="F6" s="19">
        <f t="shared" ref="F6:F11" si="0">G6</f>
        <v>34994290</v>
      </c>
      <c r="G6" s="19">
        <f t="shared" ref="G6:G11" si="1">H6+I6+J6</f>
        <v>34994290</v>
      </c>
      <c r="H6" s="19">
        <v>29761259</v>
      </c>
      <c r="I6" s="19">
        <f>I7</f>
        <v>5172819</v>
      </c>
      <c r="J6" s="19">
        <v>60212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18"/>
      <c r="B7" s="18"/>
      <c r="C7" s="18"/>
      <c r="D7" s="20" t="s">
        <v>154</v>
      </c>
      <c r="E7" s="20" t="s">
        <v>155</v>
      </c>
      <c r="F7" s="19">
        <f t="shared" si="0"/>
        <v>34994290</v>
      </c>
      <c r="G7" s="19">
        <f t="shared" si="1"/>
        <v>34994290</v>
      </c>
      <c r="H7" s="19">
        <v>29761259</v>
      </c>
      <c r="I7" s="19">
        <f>I8</f>
        <v>5172819</v>
      </c>
      <c r="J7" s="19">
        <v>60212</v>
      </c>
      <c r="K7" s="19">
        <v>0</v>
      </c>
      <c r="L7" s="19">
        <v>0</v>
      </c>
      <c r="M7" s="19"/>
      <c r="N7" s="19"/>
      <c r="O7" s="19"/>
      <c r="P7" s="19"/>
      <c r="Q7" s="19"/>
      <c r="R7" s="19"/>
      <c r="S7" s="19"/>
      <c r="T7" s="19"/>
      <c r="U7" s="19"/>
    </row>
    <row r="8" ht="22.9" customHeight="1" spans="1:21">
      <c r="A8" s="30"/>
      <c r="B8" s="30"/>
      <c r="C8" s="30"/>
      <c r="D8" s="27" t="s">
        <v>156</v>
      </c>
      <c r="E8" s="27" t="s">
        <v>157</v>
      </c>
      <c r="F8" s="19">
        <f t="shared" si="0"/>
        <v>34994290</v>
      </c>
      <c r="G8" s="19">
        <f t="shared" si="1"/>
        <v>34994290</v>
      </c>
      <c r="H8" s="19">
        <v>29761259</v>
      </c>
      <c r="I8" s="19">
        <f>I9+I10+I11</f>
        <v>5172819</v>
      </c>
      <c r="J8" s="19">
        <v>60212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</row>
    <row r="9" ht="22.9" customHeight="1" spans="1:21">
      <c r="A9" s="31" t="s">
        <v>171</v>
      </c>
      <c r="B9" s="31" t="s">
        <v>172</v>
      </c>
      <c r="C9" s="31" t="s">
        <v>172</v>
      </c>
      <c r="D9" s="21" t="s">
        <v>199</v>
      </c>
      <c r="E9" s="32" t="s">
        <v>200</v>
      </c>
      <c r="F9" s="22">
        <f t="shared" si="0"/>
        <v>19536500</v>
      </c>
      <c r="G9" s="22">
        <f t="shared" si="1"/>
        <v>19536500</v>
      </c>
      <c r="H9" s="22">
        <v>14626300</v>
      </c>
      <c r="I9" s="22">
        <f>'20财政专户管理资金'!D8</f>
        <v>4910200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2.9" customHeight="1" spans="1:21">
      <c r="A10" s="31" t="s">
        <v>171</v>
      </c>
      <c r="B10" s="31" t="s">
        <v>172</v>
      </c>
      <c r="C10" s="31" t="s">
        <v>175</v>
      </c>
      <c r="D10" s="21" t="s">
        <v>199</v>
      </c>
      <c r="E10" s="32" t="s">
        <v>201</v>
      </c>
      <c r="F10" s="22">
        <f t="shared" si="0"/>
        <v>12225971</v>
      </c>
      <c r="G10" s="22">
        <f t="shared" si="1"/>
        <v>12225971</v>
      </c>
      <c r="H10" s="22">
        <v>11912320</v>
      </c>
      <c r="I10" s="22">
        <v>262619</v>
      </c>
      <c r="J10" s="22">
        <v>51032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9" customHeight="1" spans="1:21">
      <c r="A11" s="31" t="s">
        <v>171</v>
      </c>
      <c r="B11" s="31" t="s">
        <v>172</v>
      </c>
      <c r="C11" s="31" t="s">
        <v>178</v>
      </c>
      <c r="D11" s="21" t="s">
        <v>199</v>
      </c>
      <c r="E11" s="32" t="s">
        <v>202</v>
      </c>
      <c r="F11" s="22">
        <f t="shared" si="0"/>
        <v>3231819</v>
      </c>
      <c r="G11" s="22">
        <f t="shared" si="1"/>
        <v>3231819</v>
      </c>
      <c r="H11" s="22">
        <v>3222639</v>
      </c>
      <c r="I11" s="22"/>
      <c r="J11" s="22">
        <v>9180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6" sqref="G16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213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8" t="s">
        <v>214</v>
      </c>
      <c r="B6" s="19">
        <v>30084090</v>
      </c>
      <c r="C6" s="18" t="s">
        <v>215</v>
      </c>
      <c r="D6" s="35">
        <v>30084090</v>
      </c>
    </row>
    <row r="7" ht="20.25" customHeight="1" spans="1:4">
      <c r="A7" s="24" t="s">
        <v>216</v>
      </c>
      <c r="B7" s="22">
        <v>30084090</v>
      </c>
      <c r="C7" s="24" t="s">
        <v>41</v>
      </c>
      <c r="D7" s="28"/>
    </row>
    <row r="8" ht="20.25" customHeight="1" spans="1:4">
      <c r="A8" s="24" t="s">
        <v>217</v>
      </c>
      <c r="B8" s="22">
        <v>30084090</v>
      </c>
      <c r="C8" s="24" t="s">
        <v>45</v>
      </c>
      <c r="D8" s="28"/>
    </row>
    <row r="9" ht="31.15" customHeight="1" spans="1:4">
      <c r="A9" s="24" t="s">
        <v>48</v>
      </c>
      <c r="B9" s="22"/>
      <c r="C9" s="24" t="s">
        <v>49</v>
      </c>
      <c r="D9" s="28"/>
    </row>
    <row r="10" ht="20.25" customHeight="1" spans="1:4">
      <c r="A10" s="24" t="s">
        <v>218</v>
      </c>
      <c r="B10" s="22"/>
      <c r="C10" s="24" t="s">
        <v>53</v>
      </c>
      <c r="D10" s="28"/>
    </row>
    <row r="11" ht="20.25" customHeight="1" spans="1:4">
      <c r="A11" s="24" t="s">
        <v>219</v>
      </c>
      <c r="B11" s="22"/>
      <c r="C11" s="24" t="s">
        <v>57</v>
      </c>
      <c r="D11" s="28">
        <v>30084090</v>
      </c>
    </row>
    <row r="12" ht="20.25" customHeight="1" spans="1:4">
      <c r="A12" s="24" t="s">
        <v>220</v>
      </c>
      <c r="B12" s="22"/>
      <c r="C12" s="24" t="s">
        <v>61</v>
      </c>
      <c r="D12" s="28"/>
    </row>
    <row r="13" ht="20.25" customHeight="1" spans="1:4">
      <c r="A13" s="18" t="s">
        <v>221</v>
      </c>
      <c r="B13" s="19"/>
      <c r="C13" s="24" t="s">
        <v>65</v>
      </c>
      <c r="D13" s="28"/>
    </row>
    <row r="14" ht="20.25" customHeight="1" spans="1:4">
      <c r="A14" s="24" t="s">
        <v>216</v>
      </c>
      <c r="B14" s="22"/>
      <c r="C14" s="24" t="s">
        <v>69</v>
      </c>
      <c r="D14" s="28"/>
    </row>
    <row r="15" ht="20.25" customHeight="1" spans="1:4">
      <c r="A15" s="24" t="s">
        <v>218</v>
      </c>
      <c r="B15" s="22"/>
      <c r="C15" s="24" t="s">
        <v>73</v>
      </c>
      <c r="D15" s="28"/>
    </row>
    <row r="16" ht="20.25" customHeight="1" spans="1:4">
      <c r="A16" s="24" t="s">
        <v>219</v>
      </c>
      <c r="B16" s="22"/>
      <c r="C16" s="24" t="s">
        <v>77</v>
      </c>
      <c r="D16" s="28"/>
    </row>
    <row r="17" ht="20.25" customHeight="1" spans="1:4">
      <c r="A17" s="24" t="s">
        <v>220</v>
      </c>
      <c r="B17" s="22"/>
      <c r="C17" s="24" t="s">
        <v>81</v>
      </c>
      <c r="D17" s="28"/>
    </row>
    <row r="18" ht="20.25" customHeight="1" spans="1:4">
      <c r="A18" s="24"/>
      <c r="B18" s="22"/>
      <c r="C18" s="24" t="s">
        <v>85</v>
      </c>
      <c r="D18" s="28"/>
    </row>
    <row r="19" ht="20.25" customHeight="1" spans="1:4">
      <c r="A19" s="24"/>
      <c r="B19" s="24"/>
      <c r="C19" s="24" t="s">
        <v>89</v>
      </c>
      <c r="D19" s="28"/>
    </row>
    <row r="20" ht="20.25" customHeight="1" spans="1:4">
      <c r="A20" s="24"/>
      <c r="B20" s="24"/>
      <c r="C20" s="24" t="s">
        <v>93</v>
      </c>
      <c r="D20" s="28"/>
    </row>
    <row r="21" ht="20.25" customHeight="1" spans="1:4">
      <c r="A21" s="24"/>
      <c r="B21" s="24"/>
      <c r="C21" s="24" t="s">
        <v>97</v>
      </c>
      <c r="D21" s="28"/>
    </row>
    <row r="22" ht="20.25" customHeight="1" spans="1:4">
      <c r="A22" s="24"/>
      <c r="B22" s="24"/>
      <c r="C22" s="24" t="s">
        <v>100</v>
      </c>
      <c r="D22" s="28"/>
    </row>
    <row r="23" ht="20.25" customHeight="1" spans="1:4">
      <c r="A23" s="24"/>
      <c r="B23" s="24"/>
      <c r="C23" s="24" t="s">
        <v>103</v>
      </c>
      <c r="D23" s="28"/>
    </row>
    <row r="24" ht="20.25" customHeight="1" spans="1:4">
      <c r="A24" s="24"/>
      <c r="B24" s="24"/>
      <c r="C24" s="24" t="s">
        <v>105</v>
      </c>
      <c r="D24" s="28"/>
    </row>
    <row r="25" ht="20.25" customHeight="1" spans="1:4">
      <c r="A25" s="24"/>
      <c r="B25" s="24"/>
      <c r="C25" s="24" t="s">
        <v>107</v>
      </c>
      <c r="D25" s="28"/>
    </row>
    <row r="26" ht="20.25" customHeight="1" spans="1:4">
      <c r="A26" s="24"/>
      <c r="B26" s="24"/>
      <c r="C26" s="24" t="s">
        <v>109</v>
      </c>
      <c r="D26" s="28"/>
    </row>
    <row r="27" ht="20.25" customHeight="1" spans="1:4">
      <c r="A27" s="24"/>
      <c r="B27" s="24"/>
      <c r="C27" s="24" t="s">
        <v>111</v>
      </c>
      <c r="D27" s="28"/>
    </row>
    <row r="28" ht="20.25" customHeight="1" spans="1:4">
      <c r="A28" s="24"/>
      <c r="B28" s="24"/>
      <c r="C28" s="24" t="s">
        <v>113</v>
      </c>
      <c r="D28" s="28"/>
    </row>
    <row r="29" ht="20.25" customHeight="1" spans="1:4">
      <c r="A29" s="24"/>
      <c r="B29" s="24"/>
      <c r="C29" s="24" t="s">
        <v>115</v>
      </c>
      <c r="D29" s="28"/>
    </row>
    <row r="30" ht="20.25" customHeight="1" spans="1:4">
      <c r="A30" s="24"/>
      <c r="B30" s="24"/>
      <c r="C30" s="24" t="s">
        <v>117</v>
      </c>
      <c r="D30" s="28"/>
    </row>
    <row r="31" ht="20.25" customHeight="1" spans="1:4">
      <c r="A31" s="24"/>
      <c r="B31" s="24"/>
      <c r="C31" s="24" t="s">
        <v>119</v>
      </c>
      <c r="D31" s="28"/>
    </row>
    <row r="32" ht="20.25" customHeight="1" spans="1:4">
      <c r="A32" s="24"/>
      <c r="B32" s="24"/>
      <c r="C32" s="24" t="s">
        <v>121</v>
      </c>
      <c r="D32" s="28"/>
    </row>
    <row r="33" ht="20.25" customHeight="1" spans="1:4">
      <c r="A33" s="24"/>
      <c r="B33" s="24"/>
      <c r="C33" s="24" t="s">
        <v>123</v>
      </c>
      <c r="D33" s="28"/>
    </row>
    <row r="34" ht="20.25" customHeight="1" spans="1:4">
      <c r="A34" s="24"/>
      <c r="B34" s="24"/>
      <c r="C34" s="24" t="s">
        <v>124</v>
      </c>
      <c r="D34" s="28"/>
    </row>
    <row r="35" ht="20.25" customHeight="1" spans="1:4">
      <c r="A35" s="24"/>
      <c r="B35" s="24"/>
      <c r="C35" s="24" t="s">
        <v>125</v>
      </c>
      <c r="D35" s="28"/>
    </row>
    <row r="36" ht="20.25" customHeight="1" spans="1:4">
      <c r="A36" s="24"/>
      <c r="B36" s="24"/>
      <c r="C36" s="24" t="s">
        <v>126</v>
      </c>
      <c r="D36" s="28"/>
    </row>
    <row r="37" ht="20.25" customHeight="1" spans="1:4">
      <c r="A37" s="24"/>
      <c r="B37" s="24"/>
      <c r="C37" s="24"/>
      <c r="D37" s="24"/>
    </row>
    <row r="38" ht="20.25" customHeight="1" spans="1:4">
      <c r="A38" s="18"/>
      <c r="B38" s="18"/>
      <c r="C38" s="18" t="s">
        <v>222</v>
      </c>
      <c r="D38" s="19"/>
    </row>
    <row r="39" ht="20.25" customHeight="1" spans="1:4">
      <c r="A39" s="18"/>
      <c r="B39" s="18"/>
      <c r="C39" s="18"/>
      <c r="D39" s="18"/>
    </row>
    <row r="40" ht="20.25" customHeight="1" spans="1:4">
      <c r="A40" s="4" t="s">
        <v>223</v>
      </c>
      <c r="B40" s="19">
        <v>30084090</v>
      </c>
      <c r="C40" s="4" t="s">
        <v>224</v>
      </c>
      <c r="D40" s="35">
        <v>30084090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8" width="13.3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225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226</v>
      </c>
      <c r="I5" s="4"/>
      <c r="J5" s="4" t="s">
        <v>227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205</v>
      </c>
      <c r="I6" s="4" t="s">
        <v>193</v>
      </c>
      <c r="J6" s="4"/>
      <c r="K6" s="4"/>
    </row>
    <row r="7" ht="22.9" customHeight="1" spans="1:11">
      <c r="A7" s="24"/>
      <c r="B7" s="24"/>
      <c r="C7" s="24"/>
      <c r="D7" s="18"/>
      <c r="E7" s="18" t="s">
        <v>136</v>
      </c>
      <c r="F7" s="19">
        <v>30084090</v>
      </c>
      <c r="G7" s="19">
        <v>30084090</v>
      </c>
      <c r="H7" s="19">
        <v>29761259</v>
      </c>
      <c r="I7" s="19">
        <v>60212</v>
      </c>
      <c r="J7" s="19">
        <v>262619</v>
      </c>
      <c r="K7" s="19">
        <v>0</v>
      </c>
    </row>
    <row r="8" ht="22.9" customHeight="1" spans="1:11">
      <c r="A8" s="24"/>
      <c r="B8" s="24"/>
      <c r="C8" s="24"/>
      <c r="D8" s="20" t="s">
        <v>154</v>
      </c>
      <c r="E8" s="20" t="s">
        <v>155</v>
      </c>
      <c r="F8" s="19">
        <v>30084090</v>
      </c>
      <c r="G8" s="19">
        <v>30084090</v>
      </c>
      <c r="H8" s="19">
        <v>29761259</v>
      </c>
      <c r="I8" s="19">
        <v>60212</v>
      </c>
      <c r="J8" s="19">
        <v>262619</v>
      </c>
      <c r="K8" s="19"/>
    </row>
    <row r="9" ht="22.9" customHeight="1" spans="1:11">
      <c r="A9" s="24"/>
      <c r="B9" s="24"/>
      <c r="C9" s="24"/>
      <c r="D9" s="27" t="s">
        <v>156</v>
      </c>
      <c r="E9" s="27" t="s">
        <v>157</v>
      </c>
      <c r="F9" s="19">
        <v>30084090</v>
      </c>
      <c r="G9" s="19">
        <v>30084090</v>
      </c>
      <c r="H9" s="19">
        <v>29761259</v>
      </c>
      <c r="I9" s="19">
        <v>60212</v>
      </c>
      <c r="J9" s="19">
        <v>262619</v>
      </c>
      <c r="K9" s="19"/>
    </row>
    <row r="10" ht="22.9" customHeight="1" spans="1:11">
      <c r="A10" s="4" t="s">
        <v>171</v>
      </c>
      <c r="B10" s="4"/>
      <c r="C10" s="4"/>
      <c r="D10" s="18" t="s">
        <v>228</v>
      </c>
      <c r="E10" s="18" t="s">
        <v>229</v>
      </c>
      <c r="F10" s="19">
        <v>30084090</v>
      </c>
      <c r="G10" s="19">
        <v>30084090</v>
      </c>
      <c r="H10" s="19">
        <v>29761259</v>
      </c>
      <c r="I10" s="19">
        <v>60212</v>
      </c>
      <c r="J10" s="19">
        <v>262619</v>
      </c>
      <c r="K10" s="19"/>
    </row>
    <row r="11" ht="22.9" customHeight="1" spans="1:11">
      <c r="A11" s="4" t="s">
        <v>171</v>
      </c>
      <c r="B11" s="41" t="s">
        <v>172</v>
      </c>
      <c r="C11" s="4"/>
      <c r="D11" s="18" t="s">
        <v>230</v>
      </c>
      <c r="E11" s="18" t="s">
        <v>231</v>
      </c>
      <c r="F11" s="19">
        <v>30084090</v>
      </c>
      <c r="G11" s="19">
        <v>30084090</v>
      </c>
      <c r="H11" s="19">
        <v>29761259</v>
      </c>
      <c r="I11" s="19">
        <v>60212</v>
      </c>
      <c r="J11" s="19">
        <v>262619</v>
      </c>
      <c r="K11" s="19"/>
    </row>
    <row r="12" ht="22.9" customHeight="1" spans="1:11">
      <c r="A12" s="31" t="s">
        <v>171</v>
      </c>
      <c r="B12" s="31" t="s">
        <v>172</v>
      </c>
      <c r="C12" s="31" t="s">
        <v>172</v>
      </c>
      <c r="D12" s="21" t="s">
        <v>232</v>
      </c>
      <c r="E12" s="24" t="s">
        <v>233</v>
      </c>
      <c r="F12" s="22">
        <v>14626300</v>
      </c>
      <c r="G12" s="22">
        <v>14626300</v>
      </c>
      <c r="H12" s="28">
        <v>14626300</v>
      </c>
      <c r="I12" s="28"/>
      <c r="J12" s="28"/>
      <c r="K12" s="28"/>
    </row>
    <row r="13" ht="22.9" customHeight="1" spans="1:11">
      <c r="A13" s="31" t="s">
        <v>171</v>
      </c>
      <c r="B13" s="31" t="s">
        <v>172</v>
      </c>
      <c r="C13" s="31" t="s">
        <v>175</v>
      </c>
      <c r="D13" s="21" t="s">
        <v>234</v>
      </c>
      <c r="E13" s="24" t="s">
        <v>235</v>
      </c>
      <c r="F13" s="22">
        <v>12225971</v>
      </c>
      <c r="G13" s="22">
        <v>12225971</v>
      </c>
      <c r="H13" s="28">
        <v>11912320</v>
      </c>
      <c r="I13" s="28">
        <v>51032</v>
      </c>
      <c r="J13" s="28">
        <v>262619</v>
      </c>
      <c r="K13" s="28"/>
    </row>
    <row r="14" ht="22.9" customHeight="1" spans="1:11">
      <c r="A14" s="31" t="s">
        <v>171</v>
      </c>
      <c r="B14" s="31" t="s">
        <v>172</v>
      </c>
      <c r="C14" s="31" t="s">
        <v>178</v>
      </c>
      <c r="D14" s="21" t="s">
        <v>236</v>
      </c>
      <c r="E14" s="24" t="s">
        <v>237</v>
      </c>
      <c r="F14" s="22">
        <v>3231819</v>
      </c>
      <c r="G14" s="22">
        <v>3231819</v>
      </c>
      <c r="H14" s="28">
        <v>3222639</v>
      </c>
      <c r="I14" s="28">
        <v>9180</v>
      </c>
      <c r="J14" s="28"/>
      <c r="K14" s="2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2024-03-22T20:49:00Z</dcterms:created>
  <dcterms:modified xsi:type="dcterms:W3CDTF">2024-04-17T02:55:45Z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98C53B15F6554B9686D879EFEC1AA4DB_12</vt:lpwstr>
  </property>
  <property fmtid="{D5CDD505-2E9C-101B-9397-08002B2CF9AE}" pid="3" name="KSOProductBuildVer">
    <vt:lpwstr>2052-12.1.0.16388</vt:lpwstr>
  </property>
</Properties>
</file>