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<sst xmlns="http://schemas.openxmlformats.org/spreadsheetml/2006/main" count="939" uniqueCount="445">
  <si>
    <t>2024年部门预算公开表</t>
  </si>
  <si>
    <t>单位编码：</t>
  </si>
  <si>
    <t>045003</t>
  </si>
  <si>
    <t>单位名称：</t>
  </si>
  <si>
    <t>炎陵县城南小学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</si>
  <si>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</si>
  <si>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</si>
  <si>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</si>
  <si>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</si>
  <si>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</si>
  <si>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</si>
  <si>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</si>
  <si>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</si>
  <si>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</si>
  <si>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</si>
  <si>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</si>
  <si>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</si>
  <si>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</si>
  <si>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</si>
  <si>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</si>
  <si>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</si>
  <si>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</si>
  <si>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</si>
  <si>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</si>
  <si>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</si>
  <si>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</si>
  <si>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</si>
  <si>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</si>
  <si>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</si>
  <si>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</si>
  <si>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</si>
  <si>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单位：045003_炎陵县城南小学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</si>
  <si>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</si>
  <si>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</si>
  <si>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</si>
  <si>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</si>
  <si>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</si>
  <si>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</si>
  <si>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</si>
  <si>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</si>
  <si>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</si>
  <si>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</si>
  <si>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</si>
  <si>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</si>
  <si>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</si>
  <si>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</si>
  <si>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</si>
  <si>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</si>
  <si>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</si>
  <si>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</si>
  <si>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</si>
  <si>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</si>
  <si>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</si>
  <si>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</si>
  <si>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</si>
  <si>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</si>
  <si>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</si>
  <si>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</si>
  <si>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</si>
  <si>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</si>
  <si>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</si>
  <si>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</si>
  <si>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</si>
  <si>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</si>
  <si>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</si>
  <si>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</si>
  <si>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</si>
  <si>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</si>
  <si>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</si>
  <si>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</si>
  <si>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</si>
  <si>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</si>
  <si>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</si>
  <si>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</si>
  <si>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</si>
  <si>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</si>
  <si>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</si>
  <si>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</si>
  <si>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</si>
  <si>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</si>
  <si>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</si>
  <si>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</si>
  <si>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</si>
  <si>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</si>
  <si>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</si>
  <si>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</si>
  <si>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</si>
  <si>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</si>
  <si>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</si>
  <si>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</si>
  <si>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</si>
  <si>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</si>
  <si>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</si>
  <si>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</si>
  <si>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</si>
  <si>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</si>
  <si>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</si>
  <si>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</si>
  <si>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</si>
  <si>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</si>
  <si>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</si>
  <si>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</si>
  <si>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</si>
  <si>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</si>
  <si>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</si>
  <si>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</si>
  <si>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</si>
  <si>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</si>
  <si>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</si>
  <si>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</si>
  <si>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</si>
  <si>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</si>
  <si>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</si>
  <si>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</si>
  <si>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</si>
  <si>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</si>
  <si>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</si>
  <si>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</si>
  <si>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</si>
  <si>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</si>
  <si>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</si>
  <si>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</si>
  <si>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</si>
  <si>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</si>
  <si>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</si>
  <si>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</si>
  <si>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</si>
  <si>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</si>
  <si>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</si>
  <si>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</si>
  <si>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</si>
  <si>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</si>
  <si>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</si>
  <si>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</si>
  <si>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</si>
  <si>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</si>
  <si>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</si>
  <si>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</si>
  <si>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</si>
  <si>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</si>
  <si>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</si>
  <si>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</si>
  <si>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</si>
  <si>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</si>
  <si>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</si>
  <si>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</si>
  <si>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</si>
  <si>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</si>
  <si>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</si>
  <si>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</si>
  <si>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</si>
  <si>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</si>
  <si>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</si>
  <si>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</si>
  <si>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</si>
  <si>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</si>
  <si>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045003</t>
  </si>
  <si>
    <t xml:space="preserve">  炎陵县城南小学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</si>
  <si>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</si>
  <si>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</si>
  <si>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</si>
  <si>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</si>
  <si>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</si>
  <si>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</si>
  <si>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</si>
  <si>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</si>
  <si>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</si>
  <si>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</si>
  <si>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</si>
  <si>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</si>
  <si>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炎陵县城南小学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</si>
  <si>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</si>
  <si>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</si>
  <si>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</si>
  <si>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</si>
  <si>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</si>
  <si>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</si>
  <si>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</si>
  <si>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</si>
  <si>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</si>
  <si>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</si>
  <si>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</si>
  <si>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</si>
  <si>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</si>
  <si>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</si>
  <si>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</si>
  <si>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</si>
  <si>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</si>
  <si>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</si>
  <si>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</si>
  <si>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</si>
  <si>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</si>
  <si>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</si>
  <si>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</si>
  <si>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</si>
  <si>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</si>
  <si>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</si>
  <si>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</si>
  <si>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</si>
  <si>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</si>
  <si>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045003</t>
  </si>
  <si>
    <t xml:space="preserve">    小学教育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</si>
  <si>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</si>
  <si>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</si>
  <si>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</si>
  <si>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</si>
  <si>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</si>
  <si>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</si>
  <si>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</si>
  <si>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</si>
  <si>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</si>
  <si>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</si>
  <si>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</si>
  <si>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</si>
  <si>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</si>
  <si>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</si>
  <si>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</si>
  <si>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</si>
  <si>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</si>
  <si>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</si>
  <si>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</si>
  <si>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</si>
  <si>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</si>
  <si>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</si>
  <si>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</si>
  <si>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</si>
  <si>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</si>
  <si>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</si>
  <si>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</si>
  <si>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</si>
  <si>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</si>
  <si>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</si>
  <si>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2050299</t>
  </si>
  <si>
    <t xml:space="preserve">     其他普通教育支出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</si>
  <si>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</si>
  <si>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</si>
  <si>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</si>
  <si>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</si>
  <si>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</si>
  <si>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</si>
  <si>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</si>
  <si>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</si>
  <si>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</si>
  <si>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</si>
  <si>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</si>
  <si>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</si>
  <si>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</si>
  <si>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</si>
  <si>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</si>
  <si>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</si>
  <si>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</si>
  <si>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</si>
  <si>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</si>
  <si>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</si>
  <si>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</si>
  <si>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</si>
  <si>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</si>
  <si>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</si>
  <si>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</si>
  <si>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</si>
  <si>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</si>
  <si>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30228</t>
  </si>
  <si>
    <t xml:space="preserve">  工会经费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</si>
  <si>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</si>
  <si>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</si>
  <si>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</si>
  <si>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</si>
  <si>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</si>
  <si>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</si>
  <si>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</si>
  <si>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</si>
  <si>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</si>
  <si>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</si>
  <si>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</si>
  <si>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</si>
  <si>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</si>
  <si>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</si>
  <si>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</si>
  <si>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</si>
  <si>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</si>
  <si>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</si>
  <si>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</si>
  <si>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</si>
  <si>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</si>
  <si>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</si>
  <si>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</si>
  <si>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</si>
  <si>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</si>
  <si>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</si>
  <si>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</si>
  <si>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</si>
  <si>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</si>
  <si>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</si>
  <si>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</si>
  <si>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</si>
  <si>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</si>
  <si>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</si>
  <si>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</si>
  <si>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</si>
  <si>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</si>
  <si>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</si>
  <si>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</si>
  <si>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</si>
  <si>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</si>
  <si>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</si>
  <si>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</si>
  <si>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</si>
  <si>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</si>
  <si>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</si>
  <si>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</si>
  <si>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</si>
  <si>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</si>
  <si>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</si>
  <si>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</si>
  <si>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</si>
  <si>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</si>
  <si>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</si>
  <si>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</si>
  <si>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</si>
  <si>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</si>
  <si>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</si>
  <si>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</si>
  <si>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</si>
  <si>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</si>
  <si>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</si>
  <si>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</si>
  <si>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</si>
  <si>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</si>
  <si>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</si>
  <si>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</si>
  <si>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</si>
  <si>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</si>
  <si>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</si>
  <si>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</si>
  <si>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</si>
  <si>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</si>
  <si>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</si>
  <si>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</si>
  <si>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</si>
  <si>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</si>
  <si>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</si>
  <si>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</si>
  <si>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</si>
  <si>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</si>
  <si>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</si>
  <si>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</t>
  </si>
  <si>
    <t>部门公开表16</t>
  </si>
  <si>
    <t>本年政府性基金预算支出</t>
  </si>
  <si>
    <t>注：本单位无政府性基金</t>
  </si>
  <si>
    <t>部门公开表17</t>
  </si>
  <si>
    <t>部门公开表18</t>
  </si>
  <si>
    <t>部门公开表19</t>
  </si>
  <si>
    <t>本年国有资本经营预算支出</t>
  </si>
  <si>
    <t>注：本单位无国有资本经营支出</t>
  </si>
  <si>
    <t>部门公开表20</t>
  </si>
  <si>
    <t>本年财政专户管理资金预算支出</t>
  </si>
  <si>
    <t>小学教育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</si>
  <si>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</si>
  <si>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</si>
  <si>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</si>
  <si>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</si>
  <si>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</si>
  <si>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</si>
  <si>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</si>
  <si>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</si>
  <si>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</si>
  <si>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</si>
  <si>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</si>
  <si>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</si>
  <si>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</si>
  <si>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</si>
  <si>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</si>
  <si>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</si>
  <si>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</si>
  <si>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</si>
  <si>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</si>
  <si>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</si>
  <si>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</si>
  <si>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</si>
  <si>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</si>
  <si>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</si>
  <si>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</si>
  <si>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</si>
  <si>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</si>
  <si>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</si>
  <si>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</si>
  <si>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</si>
  <si>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</si>
  <si>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</si>
  <si>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</si>
  <si>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</si>
  <si>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</si>
  <si>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</si>
  <si>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</si>
  <si>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</si>
  <si>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</si>
  <si>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</si>
  <si>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</si>
  <si>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</si>
  <si>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</si>
  <si>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</si>
  <si>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</si>
  <si>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</si>
  <si>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</si>
  <si>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</si>
  <si>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</si>
  <si>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</si>
  <si>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</si>
  <si>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</si>
  <si>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</si>
  <si>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</si>
  <si>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</si>
  <si>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党的二十大精神为指导，充分发挥党总支的示范引领作用，以高质量党建引领学校事业高质量发展。坚持贯彻党的教育方针，全面落实立德树人根本任务，努力办人民满意的教育。高度重视安全、消防、财务、人事、食堂、环境卫生、信息化建设、物资保障等工作，积极谋划，防范风险，确保学校教育教学正常、高效运行。加强思想阵地建设，播下理想信念火种。加强社会主义核心价值观、中华优秀传统文化、生态文明、心理健康教育，实施课程育人、文化育人、活动育人、实践育人，努力形成全员育人、全程育人、全方位育人的德育工作格局。打造优秀教师团队，建设幸福和谐校园。</t>
  </si>
  <si>
    <t>经费投入</t>
  </si>
  <si>
    <t>≥</t>
  </si>
  <si>
    <t>1760</t>
  </si>
  <si>
    <t>万元</t>
  </si>
  <si>
    <t>反映学校经费投入情况</t>
  </si>
  <si>
    <t>低于5%扣0.1分</t>
  </si>
  <si>
    <t>学校开展各项师生活动</t>
  </si>
  <si>
    <t>10</t>
  </si>
  <si>
    <t>次</t>
  </si>
  <si>
    <t>学校学生集体活动，教师教研等其他活动</t>
  </si>
  <si>
    <t>少一次扣0.1分</t>
  </si>
  <si>
    <t>毕业生合格率</t>
  </si>
  <si>
    <t>=</t>
  </si>
  <si>
    <t>100</t>
  </si>
  <si>
    <t>%</t>
  </si>
  <si>
    <t>六年级学生全部顺利毕业</t>
  </si>
  <si>
    <t>少一个扣0.1分</t>
  </si>
  <si>
    <t>各项工作完成时间</t>
  </si>
  <si>
    <t>定性</t>
  </si>
  <si>
    <t>2024年12月31日</t>
  </si>
  <si>
    <t>时间</t>
  </si>
  <si>
    <t>各项工作完成的时间</t>
  </si>
  <si>
    <t>未完成一项扣0.1分</t>
  </si>
  <si>
    <t>接受义务教育人数创建平安校园</t>
  </si>
  <si>
    <t>保证全部适龄儿童 接受小学义务教育，校园安全无重大安全事故</t>
  </si>
  <si>
    <t>有1人扣0.1分</t>
  </si>
  <si>
    <t>促进基础教育发展</t>
  </si>
  <si>
    <t>95</t>
  </si>
  <si>
    <t>促进基础教育发展，培养社会主义人才</t>
  </si>
  <si>
    <t>相差扣0.1分</t>
  </si>
  <si>
    <t>家长及社会满意度</t>
  </si>
  <si>
    <t>家长和社会对学校工作的满意度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</si>
</sst>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7" sqref="E7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30" zoomScaleNormal="130" workbookViewId="0">
      <pane ySplit="5" topLeftCell="A15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235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236</v>
      </c>
    </row>
    <row r="4" ht="38.85" customHeight="1" spans="1:5">
      <c r="A4" s="4" t="s">
        <v>237</v>
      </c>
      <c r="B4" s="4"/>
      <c r="C4" s="4" t="s">
        <v>238</v>
      </c>
      <c r="D4" s="4"/>
      <c r="E4" s="4"/>
    </row>
    <row r="5" ht="22.9" customHeight="1" spans="1:5">
      <c r="A5" s="4" t="s">
        <v>239</v>
      </c>
      <c r="B5" s="4" t="s">
        <v>161</v>
      </c>
      <c r="C5" s="4" t="s">
        <v>136</v>
      </c>
      <c r="D5" s="4" t="s">
        <v>226</v>
      </c>
      <c r="E5" s="4" t="s">
        <v>227</v>
      </c>
    </row>
    <row r="6" ht="26.45" customHeight="1" spans="1:5">
      <c r="A6" s="12" t="s">
        <v>240</v>
      </c>
      <c r="B6" s="12" t="s">
        <v>205</v>
      </c>
      <c r="C6" s="30">
        <v>16153384</v>
      </c>
      <c r="D6" s="30">
        <v>16153384</v>
      </c>
      <c r="E6" s="30"/>
    </row>
    <row r="7" ht="26.45" customHeight="1" spans="1:5">
      <c r="A7" s="31" t="s">
        <v>241</v>
      </c>
      <c r="B7" s="31" t="s">
        <v>242</v>
      </c>
      <c r="C7" s="32">
        <v>2476320</v>
      </c>
      <c r="D7" s="32">
        <v>2476320</v>
      </c>
      <c r="E7" s="32"/>
    </row>
    <row r="8" ht="26.45" customHeight="1" spans="1:5">
      <c r="A8" s="31" t="s">
        <v>243</v>
      </c>
      <c r="B8" s="31" t="s">
        <v>244</v>
      </c>
      <c r="C8" s="32">
        <v>3354545</v>
      </c>
      <c r="D8" s="32">
        <v>3354545</v>
      </c>
      <c r="E8" s="32"/>
    </row>
    <row r="9" ht="26.45" customHeight="1" spans="1:5">
      <c r="A9" s="31" t="s">
        <v>245</v>
      </c>
      <c r="B9" s="31" t="s">
        <v>246</v>
      </c>
      <c r="C9" s="32">
        <v>5979228</v>
      </c>
      <c r="D9" s="32">
        <v>5979228</v>
      </c>
      <c r="E9" s="32"/>
    </row>
    <row r="10" ht="26.45" customHeight="1" spans="1:5">
      <c r="A10" s="31" t="s">
        <v>247</v>
      </c>
      <c r="B10" s="31" t="s">
        <v>248</v>
      </c>
      <c r="C10" s="32">
        <v>130258</v>
      </c>
      <c r="D10" s="32">
        <v>130258</v>
      </c>
      <c r="E10" s="32"/>
    </row>
    <row r="11" ht="26.45" customHeight="1" spans="1:5">
      <c r="A11" s="31" t="s">
        <v>249</v>
      </c>
      <c r="B11" s="31" t="s">
        <v>250</v>
      </c>
      <c r="C11" s="32">
        <v>253716</v>
      </c>
      <c r="D11" s="32">
        <v>253716</v>
      </c>
      <c r="E11" s="32"/>
    </row>
    <row r="12" ht="26.45" customHeight="1" spans="1:5">
      <c r="A12" s="31" t="s">
        <v>251</v>
      </c>
      <c r="B12" s="31" t="s">
        <v>252</v>
      </c>
      <c r="C12" s="32">
        <v>735689</v>
      </c>
      <c r="D12" s="32">
        <v>735689</v>
      </c>
      <c r="E12" s="32"/>
    </row>
    <row r="13" ht="26.45" customHeight="1" spans="1:5">
      <c r="A13" s="31" t="s">
        <v>253</v>
      </c>
      <c r="B13" s="31" t="s">
        <v>254</v>
      </c>
      <c r="C13" s="32">
        <v>1755269</v>
      </c>
      <c r="D13" s="32">
        <v>1755269</v>
      </c>
      <c r="E13" s="32"/>
    </row>
    <row r="14" ht="26.45" customHeight="1" spans="1:5">
      <c r="A14" s="31" t="s">
        <v>255</v>
      </c>
      <c r="B14" s="31" t="s">
        <v>256</v>
      </c>
      <c r="C14" s="32">
        <v>1423899</v>
      </c>
      <c r="D14" s="32">
        <v>1423899</v>
      </c>
      <c r="E14" s="32"/>
    </row>
    <row r="15" ht="26.45" customHeight="1" spans="1:5">
      <c r="A15" s="31" t="s">
        <v>257</v>
      </c>
      <c r="B15" s="31" t="s">
        <v>258</v>
      </c>
      <c r="C15" s="32">
        <v>44460</v>
      </c>
      <c r="D15" s="32">
        <v>44460</v>
      </c>
      <c r="E15" s="32"/>
    </row>
    <row r="16" ht="26.45" customHeight="1" spans="1:5">
      <c r="A16" s="12" t="s">
        <v>259</v>
      </c>
      <c r="B16" s="12" t="s">
        <v>260</v>
      </c>
      <c r="C16" s="30">
        <v>141847</v>
      </c>
      <c r="D16" s="30"/>
      <c r="E16" s="30">
        <v>141847</v>
      </c>
    </row>
    <row r="17" ht="26.45" customHeight="1" spans="1:5">
      <c r="A17" s="31" t="s">
        <v>261</v>
      </c>
      <c r="B17" s="31" t="s">
        <v>262</v>
      </c>
      <c r="C17" s="32">
        <v>141847</v>
      </c>
      <c r="D17" s="32"/>
      <c r="E17" s="32">
        <v>141847</v>
      </c>
    </row>
    <row r="18" ht="26.45" customHeight="1" spans="1:5">
      <c r="A18" s="12" t="s">
        <v>263</v>
      </c>
      <c r="B18" s="12" t="s">
        <v>194</v>
      </c>
      <c r="C18" s="30">
        <v>5940</v>
      </c>
      <c r="D18" s="30">
        <v>5940</v>
      </c>
      <c r="E18" s="30"/>
    </row>
    <row r="19" ht="26.45" customHeight="1" spans="1:5">
      <c r="A19" s="31" t="s">
        <v>264</v>
      </c>
      <c r="B19" s="31" t="s">
        <v>265</v>
      </c>
      <c r="C19" s="32">
        <v>5940</v>
      </c>
      <c r="D19" s="32">
        <v>5940</v>
      </c>
      <c r="E19" s="32"/>
    </row>
    <row r="20" ht="22.9" customHeight="1" spans="1:5">
      <c r="A20" s="18" t="s">
        <v>136</v>
      </c>
      <c r="B20" s="18"/>
      <c r="C20" s="30">
        <v>16301171</v>
      </c>
      <c r="D20" s="30">
        <v>16159324</v>
      </c>
      <c r="E20" s="30">
        <v>141847</v>
      </c>
    </row>
    <row r="21" ht="16.35" customHeight="1" spans="1:5">
      <c r="A21" s="7" t="s">
        <v>234</v>
      </c>
      <c r="B21" s="7"/>
      <c r="C21" s="7"/>
      <c r="D21" s="7"/>
      <c r="E21" s="7"/>
    </row>
  </sheetData>
  <mergeCells count="6">
    <mergeCell ref="A2:E2"/>
    <mergeCell ref="A3:D3"/>
    <mergeCell ref="A4:B4"/>
    <mergeCell ref="C4:E4"/>
    <mergeCell ref="A20:B20"/>
    <mergeCell ref="A21:B2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266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183</v>
      </c>
      <c r="E4" s="4" t="s">
        <v>184</v>
      </c>
      <c r="F4" s="4" t="s">
        <v>204</v>
      </c>
      <c r="G4" s="4" t="s">
        <v>186</v>
      </c>
      <c r="H4" s="4"/>
      <c r="I4" s="4"/>
      <c r="J4" s="4"/>
      <c r="K4" s="4"/>
      <c r="L4" s="4" t="s">
        <v>190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136</v>
      </c>
      <c r="M5" s="4" t="s">
        <v>205</v>
      </c>
      <c r="N5" s="4" t="s">
        <v>271</v>
      </c>
    </row>
    <row r="6" ht="22.9" customHeight="1" spans="1:14">
      <c r="A6" s="14"/>
      <c r="B6" s="14"/>
      <c r="C6" s="14"/>
      <c r="D6" s="14"/>
      <c r="E6" s="14" t="s">
        <v>136</v>
      </c>
      <c r="F6" s="27">
        <v>16153384</v>
      </c>
      <c r="G6" s="27"/>
      <c r="H6" s="27"/>
      <c r="I6" s="27"/>
      <c r="J6" s="27"/>
      <c r="K6" s="27"/>
      <c r="L6" s="27">
        <v>16153384</v>
      </c>
      <c r="M6" s="27">
        <v>16153384</v>
      </c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16153384</v>
      </c>
      <c r="G7" s="27"/>
      <c r="H7" s="27"/>
      <c r="I7" s="27"/>
      <c r="J7" s="27"/>
      <c r="K7" s="27"/>
      <c r="L7" s="27">
        <v>16153384</v>
      </c>
      <c r="M7" s="27">
        <v>16153384</v>
      </c>
      <c r="N7" s="27"/>
    </row>
    <row r="8" ht="22.9" customHeight="1" spans="1:14">
      <c r="A8" s="14"/>
      <c r="B8" s="14"/>
      <c r="C8" s="14"/>
      <c r="D8" s="20" t="s">
        <v>156</v>
      </c>
      <c r="E8" s="20" t="s">
        <v>157</v>
      </c>
      <c r="F8" s="27">
        <v>16153384</v>
      </c>
      <c r="G8" s="27"/>
      <c r="H8" s="27"/>
      <c r="I8" s="27"/>
      <c r="J8" s="27"/>
      <c r="K8" s="27"/>
      <c r="L8" s="27">
        <v>16153384</v>
      </c>
      <c r="M8" s="27">
        <v>16153384</v>
      </c>
      <c r="N8" s="27"/>
    </row>
    <row r="9" ht="22.9" customHeight="1" spans="1:14">
      <c r="A9" s="23" t="s">
        <v>171</v>
      </c>
      <c r="B9" s="23" t="s">
        <v>174</v>
      </c>
      <c r="C9" s="23" t="s">
        <v>174</v>
      </c>
      <c r="D9" s="19" t="s">
        <v>200</v>
      </c>
      <c r="E9" s="5" t="s">
        <v>201</v>
      </c>
      <c r="F9" s="6">
        <v>16108924</v>
      </c>
      <c r="G9" s="6"/>
      <c r="H9" s="21"/>
      <c r="I9" s="21"/>
      <c r="J9" s="21"/>
      <c r="K9" s="21"/>
      <c r="L9" s="6">
        <v>16108924</v>
      </c>
      <c r="M9" s="21">
        <v>16108924</v>
      </c>
      <c r="N9" s="21"/>
    </row>
    <row r="10" ht="22.9" customHeight="1" spans="1:14">
      <c r="A10" s="23" t="s">
        <v>171</v>
      </c>
      <c r="B10" s="23" t="s">
        <v>174</v>
      </c>
      <c r="C10" s="23" t="s">
        <v>179</v>
      </c>
      <c r="D10" s="19" t="s">
        <v>200</v>
      </c>
      <c r="E10" s="5" t="s">
        <v>202</v>
      </c>
      <c r="F10" s="6">
        <v>44460</v>
      </c>
      <c r="G10" s="6"/>
      <c r="H10" s="21"/>
      <c r="I10" s="21"/>
      <c r="J10" s="21"/>
      <c r="K10" s="21"/>
      <c r="L10" s="6">
        <v>44460</v>
      </c>
      <c r="M10" s="21">
        <v>44460</v>
      </c>
      <c r="N10" s="21"/>
    </row>
    <row r="11" ht="16.35" customHeight="1" spans="1:5">
      <c r="A11" s="7" t="s">
        <v>234</v>
      </c>
      <c r="B11" s="7"/>
      <c r="C11" s="7"/>
      <c r="D11" s="7"/>
      <c r="E11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272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183</v>
      </c>
      <c r="E4" s="4" t="s">
        <v>184</v>
      </c>
      <c r="F4" s="4" t="s">
        <v>204</v>
      </c>
      <c r="G4" s="4" t="s">
        <v>273</v>
      </c>
      <c r="H4" s="4"/>
      <c r="I4" s="4"/>
      <c r="J4" s="4"/>
      <c r="K4" s="4"/>
      <c r="L4" s="4" t="s">
        <v>274</v>
      </c>
      <c r="M4" s="4"/>
      <c r="N4" s="4"/>
      <c r="O4" s="4"/>
      <c r="P4" s="4"/>
      <c r="Q4" s="4"/>
      <c r="R4" s="4" t="s">
        <v>269</v>
      </c>
      <c r="S4" s="4" t="s">
        <v>275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276</v>
      </c>
      <c r="I5" s="4" t="s">
        <v>277</v>
      </c>
      <c r="J5" s="4" t="s">
        <v>278</v>
      </c>
      <c r="K5" s="4" t="s">
        <v>279</v>
      </c>
      <c r="L5" s="4" t="s">
        <v>136</v>
      </c>
      <c r="M5" s="4" t="s">
        <v>280</v>
      </c>
      <c r="N5" s="4" t="s">
        <v>281</v>
      </c>
      <c r="O5" s="4" t="s">
        <v>282</v>
      </c>
      <c r="P5" s="4" t="s">
        <v>283</v>
      </c>
      <c r="Q5" s="4" t="s">
        <v>284</v>
      </c>
      <c r="R5" s="4"/>
      <c r="S5" s="4" t="s">
        <v>136</v>
      </c>
      <c r="T5" s="4" t="s">
        <v>285</v>
      </c>
      <c r="U5" s="4" t="s">
        <v>286</v>
      </c>
      <c r="V5" s="4" t="s">
        <v>270</v>
      </c>
    </row>
    <row r="6" ht="22.9" customHeight="1" spans="1:22">
      <c r="A6" s="14"/>
      <c r="B6" s="14"/>
      <c r="C6" s="14"/>
      <c r="D6" s="14"/>
      <c r="E6" s="14" t="s">
        <v>136</v>
      </c>
      <c r="F6" s="13">
        <v>16153384</v>
      </c>
      <c r="G6" s="13">
        <v>11810093</v>
      </c>
      <c r="H6" s="13">
        <v>5979228</v>
      </c>
      <c r="I6" s="13">
        <v>2476320</v>
      </c>
      <c r="J6" s="13">
        <v>3354545</v>
      </c>
      <c r="K6" s="13"/>
      <c r="L6" s="13">
        <v>2874932</v>
      </c>
      <c r="M6" s="13">
        <v>1755269</v>
      </c>
      <c r="N6" s="13"/>
      <c r="O6" s="13">
        <v>735689</v>
      </c>
      <c r="P6" s="13">
        <v>253716</v>
      </c>
      <c r="Q6" s="13">
        <v>130258</v>
      </c>
      <c r="R6" s="13">
        <v>1423899</v>
      </c>
      <c r="S6" s="13">
        <v>44460</v>
      </c>
      <c r="T6" s="13"/>
      <c r="U6" s="13"/>
      <c r="V6" s="13">
        <v>44460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16153384</v>
      </c>
      <c r="G7" s="13">
        <v>11810093</v>
      </c>
      <c r="H7" s="13">
        <v>5979228</v>
      </c>
      <c r="I7" s="13">
        <v>2476320</v>
      </c>
      <c r="J7" s="13">
        <v>3354545</v>
      </c>
      <c r="K7" s="13"/>
      <c r="L7" s="13">
        <v>2874932</v>
      </c>
      <c r="M7" s="13">
        <v>1755269</v>
      </c>
      <c r="N7" s="13"/>
      <c r="O7" s="13">
        <v>735689</v>
      </c>
      <c r="P7" s="13">
        <v>253716</v>
      </c>
      <c r="Q7" s="13">
        <v>130258</v>
      </c>
      <c r="R7" s="13">
        <v>1423899</v>
      </c>
      <c r="S7" s="13">
        <v>44460</v>
      </c>
      <c r="T7" s="13"/>
      <c r="U7" s="13"/>
      <c r="V7" s="13">
        <v>44460</v>
      </c>
    </row>
    <row r="8" ht="22.9" customHeight="1" spans="1:22">
      <c r="A8" s="14"/>
      <c r="B8" s="14"/>
      <c r="C8" s="14"/>
      <c r="D8" s="20" t="s">
        <v>156</v>
      </c>
      <c r="E8" s="20" t="s">
        <v>157</v>
      </c>
      <c r="F8" s="13">
        <v>16153384</v>
      </c>
      <c r="G8" s="13">
        <v>11810093</v>
      </c>
      <c r="H8" s="13">
        <v>5979228</v>
      </c>
      <c r="I8" s="13">
        <v>2476320</v>
      </c>
      <c r="J8" s="13">
        <v>3354545</v>
      </c>
      <c r="K8" s="13"/>
      <c r="L8" s="13">
        <v>2874932</v>
      </c>
      <c r="M8" s="13">
        <v>1755269</v>
      </c>
      <c r="N8" s="13"/>
      <c r="O8" s="13">
        <v>735689</v>
      </c>
      <c r="P8" s="13">
        <v>253716</v>
      </c>
      <c r="Q8" s="13">
        <v>130258</v>
      </c>
      <c r="R8" s="13">
        <v>1423899</v>
      </c>
      <c r="S8" s="13">
        <v>44460</v>
      </c>
      <c r="T8" s="13"/>
      <c r="U8" s="13"/>
      <c r="V8" s="13">
        <v>44460</v>
      </c>
    </row>
    <row r="9" ht="22.9" customHeight="1" spans="1:22">
      <c r="A9" s="23" t="s">
        <v>171</v>
      </c>
      <c r="B9" s="23" t="s">
        <v>174</v>
      </c>
      <c r="C9" s="23" t="s">
        <v>174</v>
      </c>
      <c r="D9" s="19" t="s">
        <v>200</v>
      </c>
      <c r="E9" s="5" t="s">
        <v>201</v>
      </c>
      <c r="F9" s="6">
        <v>16108924</v>
      </c>
      <c r="G9" s="21">
        <v>11810093</v>
      </c>
      <c r="H9" s="21">
        <v>5979228</v>
      </c>
      <c r="I9" s="21">
        <v>2476320</v>
      </c>
      <c r="J9" s="21">
        <v>3354545</v>
      </c>
      <c r="K9" s="21"/>
      <c r="L9" s="6">
        <v>2874932</v>
      </c>
      <c r="M9" s="21">
        <v>1755269</v>
      </c>
      <c r="N9" s="21"/>
      <c r="O9" s="21">
        <v>735689</v>
      </c>
      <c r="P9" s="21">
        <v>253716</v>
      </c>
      <c r="Q9" s="21">
        <v>130258</v>
      </c>
      <c r="R9" s="21">
        <v>1423899</v>
      </c>
      <c r="S9" s="6"/>
      <c r="T9" s="21"/>
      <c r="U9" s="21"/>
      <c r="V9" s="21"/>
    </row>
    <row r="10" ht="22.9" customHeight="1" spans="1:22">
      <c r="A10" s="23" t="s">
        <v>171</v>
      </c>
      <c r="B10" s="23" t="s">
        <v>174</v>
      </c>
      <c r="C10" s="23" t="s">
        <v>179</v>
      </c>
      <c r="D10" s="19" t="s">
        <v>200</v>
      </c>
      <c r="E10" s="5" t="s">
        <v>202</v>
      </c>
      <c r="F10" s="6">
        <v>44460</v>
      </c>
      <c r="G10" s="21"/>
      <c r="H10" s="21"/>
      <c r="I10" s="21"/>
      <c r="J10" s="21"/>
      <c r="K10" s="21"/>
      <c r="L10" s="6"/>
      <c r="M10" s="21"/>
      <c r="N10" s="21"/>
      <c r="O10" s="21"/>
      <c r="P10" s="21"/>
      <c r="Q10" s="21"/>
      <c r="R10" s="21"/>
      <c r="S10" s="6">
        <v>44460</v>
      </c>
      <c r="T10" s="21"/>
      <c r="U10" s="21"/>
      <c r="V10" s="21">
        <v>44460</v>
      </c>
    </row>
    <row r="11" ht="16.35" customHeight="1" spans="1:6">
      <c r="A11" s="7" t="s">
        <v>234</v>
      </c>
      <c r="B11" s="7"/>
      <c r="C11" s="7"/>
      <c r="D11" s="7"/>
      <c r="E11" s="7"/>
      <c r="F1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1:E1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287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183</v>
      </c>
      <c r="E4" s="4" t="s">
        <v>184</v>
      </c>
      <c r="F4" s="4" t="s">
        <v>288</v>
      </c>
      <c r="G4" s="4" t="s">
        <v>289</v>
      </c>
      <c r="H4" s="4" t="s">
        <v>290</v>
      </c>
      <c r="I4" s="4" t="s">
        <v>291</v>
      </c>
      <c r="J4" s="4" t="s">
        <v>292</v>
      </c>
      <c r="K4" s="4" t="s">
        <v>293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5940</v>
      </c>
      <c r="G6" s="13">
        <v>5940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5940</v>
      </c>
      <c r="G7" s="13">
        <v>5940</v>
      </c>
      <c r="H7" s="13"/>
      <c r="I7" s="13"/>
      <c r="J7" s="13"/>
      <c r="K7" s="13"/>
    </row>
    <row r="8" ht="22.9" customHeight="1" spans="1:11">
      <c r="A8" s="14"/>
      <c r="B8" s="14"/>
      <c r="C8" s="14"/>
      <c r="D8" s="20" t="s">
        <v>156</v>
      </c>
      <c r="E8" s="20" t="s">
        <v>157</v>
      </c>
      <c r="F8" s="13">
        <v>5940</v>
      </c>
      <c r="G8" s="13">
        <v>5940</v>
      </c>
      <c r="H8" s="13"/>
      <c r="I8" s="13"/>
      <c r="J8" s="13"/>
      <c r="K8" s="13"/>
    </row>
    <row r="9" ht="22.9" customHeight="1" spans="1:11">
      <c r="A9" s="23" t="s">
        <v>171</v>
      </c>
      <c r="B9" s="23" t="s">
        <v>174</v>
      </c>
      <c r="C9" s="23" t="s">
        <v>179</v>
      </c>
      <c r="D9" s="19" t="s">
        <v>200</v>
      </c>
      <c r="E9" s="5" t="s">
        <v>202</v>
      </c>
      <c r="F9" s="6">
        <v>5940</v>
      </c>
      <c r="G9" s="21">
        <v>5940</v>
      </c>
      <c r="H9" s="21"/>
      <c r="I9" s="21"/>
      <c r="J9" s="21"/>
      <c r="K9" s="21"/>
    </row>
    <row r="10" ht="16.35" customHeight="1" spans="1:5">
      <c r="A10" s="7" t="s">
        <v>234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294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183</v>
      </c>
      <c r="E4" s="4" t="s">
        <v>184</v>
      </c>
      <c r="F4" s="4" t="s">
        <v>288</v>
      </c>
      <c r="G4" s="4" t="s">
        <v>295</v>
      </c>
      <c r="H4" s="4" t="s">
        <v>296</v>
      </c>
      <c r="I4" s="4" t="s">
        <v>297</v>
      </c>
      <c r="J4" s="4" t="s">
        <v>298</v>
      </c>
      <c r="K4" s="4" t="s">
        <v>299</v>
      </c>
      <c r="L4" s="4" t="s">
        <v>300</v>
      </c>
      <c r="M4" s="4" t="s">
        <v>301</v>
      </c>
      <c r="N4" s="4" t="s">
        <v>290</v>
      </c>
      <c r="O4" s="4" t="s">
        <v>302</v>
      </c>
      <c r="P4" s="4" t="s">
        <v>303</v>
      </c>
      <c r="Q4" s="4" t="s">
        <v>291</v>
      </c>
      <c r="R4" s="4" t="s">
        <v>293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5940</v>
      </c>
      <c r="G6" s="13"/>
      <c r="H6" s="13"/>
      <c r="I6" s="13"/>
      <c r="J6" s="13"/>
      <c r="K6" s="13"/>
      <c r="L6" s="13"/>
      <c r="M6" s="13">
        <v>5940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5940</v>
      </c>
      <c r="G7" s="13"/>
      <c r="H7" s="13"/>
      <c r="I7" s="13"/>
      <c r="J7" s="13"/>
      <c r="K7" s="13"/>
      <c r="L7" s="13"/>
      <c r="M7" s="13">
        <v>5940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 t="s">
        <v>156</v>
      </c>
      <c r="E8" s="20" t="s">
        <v>157</v>
      </c>
      <c r="F8" s="13">
        <v>5940</v>
      </c>
      <c r="G8" s="13"/>
      <c r="H8" s="13"/>
      <c r="I8" s="13"/>
      <c r="J8" s="13"/>
      <c r="K8" s="13"/>
      <c r="L8" s="13"/>
      <c r="M8" s="13">
        <v>5940</v>
      </c>
      <c r="N8" s="13"/>
      <c r="O8" s="13"/>
      <c r="P8" s="13"/>
      <c r="Q8" s="13"/>
      <c r="R8" s="13"/>
    </row>
    <row r="9" ht="22.9" customHeight="1" spans="1:18">
      <c r="A9" s="23" t="s">
        <v>171</v>
      </c>
      <c r="B9" s="23" t="s">
        <v>174</v>
      </c>
      <c r="C9" s="23" t="s">
        <v>179</v>
      </c>
      <c r="D9" s="19" t="s">
        <v>200</v>
      </c>
      <c r="E9" s="5" t="s">
        <v>202</v>
      </c>
      <c r="F9" s="6">
        <v>5940</v>
      </c>
      <c r="G9" s="21"/>
      <c r="H9" s="21"/>
      <c r="I9" s="21"/>
      <c r="J9" s="21"/>
      <c r="K9" s="21"/>
      <c r="L9" s="21"/>
      <c r="M9" s="21">
        <v>5940</v>
      </c>
      <c r="N9" s="21"/>
      <c r="O9" s="21"/>
      <c r="P9" s="21"/>
      <c r="Q9" s="21"/>
      <c r="R9" s="21"/>
    </row>
    <row r="10" ht="16.35" customHeight="1" spans="1:5">
      <c r="A10" s="7" t="s">
        <v>234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"/>
      <c r="S1" s="16" t="s">
        <v>304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183</v>
      </c>
      <c r="E4" s="4" t="s">
        <v>184</v>
      </c>
      <c r="F4" s="4" t="s">
        <v>288</v>
      </c>
      <c r="G4" s="4" t="s">
        <v>187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305</v>
      </c>
      <c r="I5" s="4" t="s">
        <v>306</v>
      </c>
      <c r="J5" s="4" t="s">
        <v>307</v>
      </c>
      <c r="K5" s="4" t="s">
        <v>308</v>
      </c>
      <c r="L5" s="4" t="s">
        <v>309</v>
      </c>
      <c r="M5" s="4" t="s">
        <v>310</v>
      </c>
      <c r="N5" s="4" t="s">
        <v>311</v>
      </c>
      <c r="O5" s="4" t="s">
        <v>312</v>
      </c>
      <c r="P5" s="4" t="s">
        <v>313</v>
      </c>
      <c r="Q5" s="4" t="s">
        <v>314</v>
      </c>
      <c r="R5" s="4" t="s">
        <v>136</v>
      </c>
      <c r="S5" s="4" t="s">
        <v>260</v>
      </c>
      <c r="T5" s="4" t="s">
        <v>271</v>
      </c>
    </row>
    <row r="6" ht="22.9" customHeight="1" spans="1:20">
      <c r="A6" s="14"/>
      <c r="B6" s="14"/>
      <c r="C6" s="14"/>
      <c r="D6" s="14"/>
      <c r="E6" s="14" t="s">
        <v>136</v>
      </c>
      <c r="F6" s="27">
        <v>141847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141847</v>
      </c>
      <c r="S6" s="27">
        <v>141847</v>
      </c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v>141847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141847</v>
      </c>
      <c r="S7" s="27">
        <v>141847</v>
      </c>
      <c r="T7" s="27"/>
    </row>
    <row r="8" ht="22.9" customHeight="1" spans="1:20">
      <c r="A8" s="14"/>
      <c r="B8" s="14"/>
      <c r="C8" s="14"/>
      <c r="D8" s="20" t="s">
        <v>156</v>
      </c>
      <c r="E8" s="20" t="s">
        <v>157</v>
      </c>
      <c r="F8" s="27">
        <v>141847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141847</v>
      </c>
      <c r="S8" s="27">
        <v>141847</v>
      </c>
      <c r="T8" s="27"/>
    </row>
    <row r="9" ht="22.9" customHeight="1" spans="1:20">
      <c r="A9" s="23" t="s">
        <v>171</v>
      </c>
      <c r="B9" s="23" t="s">
        <v>174</v>
      </c>
      <c r="C9" s="23" t="s">
        <v>174</v>
      </c>
      <c r="D9" s="19" t="s">
        <v>200</v>
      </c>
      <c r="E9" s="5" t="s">
        <v>201</v>
      </c>
      <c r="F9" s="6">
        <v>141847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141847</v>
      </c>
      <c r="S9" s="21">
        <v>141847</v>
      </c>
      <c r="T9" s="21"/>
    </row>
    <row r="10" ht="22.9" customHeight="1" spans="1:6">
      <c r="A10" s="7" t="s">
        <v>234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27" width="7.125" customWidth="1"/>
    <col min="28" max="28" width="9.375" customWidth="1"/>
    <col min="29" max="33" width="7.125" customWidth="1"/>
    <col min="34" max="34" width="9.75" customWidth="1"/>
  </cols>
  <sheetData>
    <row r="1" ht="13.9" customHeight="1" spans="1:33">
      <c r="A1" s="1"/>
      <c r="F1" s="1"/>
      <c r="AF1" s="16" t="s">
        <v>315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183</v>
      </c>
      <c r="E4" s="4" t="s">
        <v>184</v>
      </c>
      <c r="F4" s="4" t="s">
        <v>316</v>
      </c>
      <c r="G4" s="4" t="s">
        <v>317</v>
      </c>
      <c r="H4" s="4" t="s">
        <v>318</v>
      </c>
      <c r="I4" s="4" t="s">
        <v>319</v>
      </c>
      <c r="J4" s="4" t="s">
        <v>320</v>
      </c>
      <c r="K4" s="4" t="s">
        <v>321</v>
      </c>
      <c r="L4" s="4" t="s">
        <v>322</v>
      </c>
      <c r="M4" s="4" t="s">
        <v>323</v>
      </c>
      <c r="N4" s="4" t="s">
        <v>324</v>
      </c>
      <c r="O4" s="4" t="s">
        <v>325</v>
      </c>
      <c r="P4" s="4" t="s">
        <v>326</v>
      </c>
      <c r="Q4" s="4" t="s">
        <v>311</v>
      </c>
      <c r="R4" s="4" t="s">
        <v>313</v>
      </c>
      <c r="S4" s="4" t="s">
        <v>327</v>
      </c>
      <c r="T4" s="4" t="s">
        <v>306</v>
      </c>
      <c r="U4" s="4" t="s">
        <v>307</v>
      </c>
      <c r="V4" s="4" t="s">
        <v>310</v>
      </c>
      <c r="W4" s="4" t="s">
        <v>328</v>
      </c>
      <c r="X4" s="4" t="s">
        <v>329</v>
      </c>
      <c r="Y4" s="4" t="s">
        <v>330</v>
      </c>
      <c r="Z4" s="4" t="s">
        <v>331</v>
      </c>
      <c r="AA4" s="4" t="s">
        <v>309</v>
      </c>
      <c r="AB4" s="4" t="s">
        <v>332</v>
      </c>
      <c r="AC4" s="4" t="s">
        <v>333</v>
      </c>
      <c r="AD4" s="4" t="s">
        <v>312</v>
      </c>
      <c r="AE4" s="4" t="s">
        <v>334</v>
      </c>
      <c r="AF4" s="4" t="s">
        <v>335</v>
      </c>
      <c r="AG4" s="4" t="s">
        <v>314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v>141847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141847</v>
      </c>
      <c r="AC6" s="27"/>
      <c r="AD6" s="27"/>
      <c r="AE6" s="27"/>
      <c r="AF6" s="27"/>
      <c r="AG6" s="27"/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v>141847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141847</v>
      </c>
      <c r="AC7" s="27"/>
      <c r="AD7" s="27"/>
      <c r="AE7" s="27"/>
      <c r="AF7" s="27"/>
      <c r="AG7" s="27"/>
    </row>
    <row r="8" ht="22.9" customHeight="1" spans="1:33">
      <c r="A8" s="14"/>
      <c r="B8" s="14"/>
      <c r="C8" s="14"/>
      <c r="D8" s="20" t="s">
        <v>156</v>
      </c>
      <c r="E8" s="20" t="s">
        <v>157</v>
      </c>
      <c r="F8" s="27">
        <v>141847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141847</v>
      </c>
      <c r="AC8" s="27"/>
      <c r="AD8" s="27"/>
      <c r="AE8" s="27"/>
      <c r="AF8" s="27"/>
      <c r="AG8" s="27"/>
    </row>
    <row r="9" ht="22.9" customHeight="1" spans="1:33">
      <c r="A9" s="23" t="s">
        <v>171</v>
      </c>
      <c r="B9" s="23" t="s">
        <v>174</v>
      </c>
      <c r="C9" s="23" t="s">
        <v>174</v>
      </c>
      <c r="D9" s="19" t="s">
        <v>200</v>
      </c>
      <c r="E9" s="5" t="s">
        <v>201</v>
      </c>
      <c r="F9" s="21">
        <v>141847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141847</v>
      </c>
      <c r="AC9" s="21"/>
      <c r="AD9" s="21"/>
      <c r="AE9" s="21"/>
      <c r="AF9" s="21"/>
      <c r="AG9" s="21"/>
    </row>
    <row r="10" ht="16.35" customHeight="1" spans="1:5">
      <c r="A10" s="7" t="s">
        <v>234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3" sqref="C1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336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337</v>
      </c>
      <c r="B4" s="4" t="s">
        <v>338</v>
      </c>
      <c r="C4" s="4" t="s">
        <v>339</v>
      </c>
      <c r="D4" s="4" t="s">
        <v>340</v>
      </c>
      <c r="E4" s="4" t="s">
        <v>341</v>
      </c>
      <c r="F4" s="4"/>
      <c r="G4" s="4"/>
      <c r="H4" s="4" t="s">
        <v>342</v>
      </c>
    </row>
    <row r="5" ht="25.9" customHeight="1" spans="1:8">
      <c r="A5" s="4"/>
      <c r="B5" s="4"/>
      <c r="C5" s="4"/>
      <c r="D5" s="4"/>
      <c r="E5" s="4" t="s">
        <v>138</v>
      </c>
      <c r="F5" s="4" t="s">
        <v>343</v>
      </c>
      <c r="G5" s="4" t="s">
        <v>344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9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345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0" sqref="C2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346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347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226</v>
      </c>
      <c r="F5" s="4"/>
      <c r="G5" s="4" t="s">
        <v>227</v>
      </c>
      <c r="H5" s="4"/>
    </row>
    <row r="6" ht="27.6" customHeight="1" spans="1:8">
      <c r="A6" s="4"/>
      <c r="B6" s="4"/>
      <c r="C6" s="4"/>
      <c r="D6" s="4"/>
      <c r="E6" s="4" t="s">
        <v>205</v>
      </c>
      <c r="F6" s="4" t="s">
        <v>194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348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1" sqref="G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349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183</v>
      </c>
      <c r="E4" s="4" t="s">
        <v>184</v>
      </c>
      <c r="F4" s="4" t="s">
        <v>185</v>
      </c>
      <c r="G4" s="4" t="s">
        <v>186</v>
      </c>
      <c r="H4" s="4" t="s">
        <v>187</v>
      </c>
      <c r="I4" s="4" t="s">
        <v>188</v>
      </c>
      <c r="J4" s="4" t="s">
        <v>189</v>
      </c>
      <c r="K4" s="4" t="s">
        <v>190</v>
      </c>
      <c r="L4" s="4" t="s">
        <v>191</v>
      </c>
      <c r="M4" s="4" t="s">
        <v>192</v>
      </c>
      <c r="N4" s="4" t="s">
        <v>193</v>
      </c>
      <c r="O4" s="4" t="s">
        <v>194</v>
      </c>
      <c r="P4" s="4" t="s">
        <v>195</v>
      </c>
      <c r="Q4" s="4" t="s">
        <v>196</v>
      </c>
      <c r="R4" s="4" t="s">
        <v>197</v>
      </c>
      <c r="S4" s="4" t="s">
        <v>198</v>
      </c>
      <c r="T4" s="4" t="s">
        <v>199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348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9" t="s">
        <v>6</v>
      </c>
      <c r="C3" s="49"/>
    </row>
    <row r="4" ht="32.65" customHeight="1" spans="2:3">
      <c r="B4" s="50">
        <v>1</v>
      </c>
      <c r="C4" s="51" t="s">
        <v>7</v>
      </c>
    </row>
    <row r="5" ht="32.65" customHeight="1" spans="2:3">
      <c r="B5" s="50">
        <v>2</v>
      </c>
      <c r="C5" s="52" t="s">
        <v>8</v>
      </c>
    </row>
    <row r="6" ht="32.65" customHeight="1" spans="2:3">
      <c r="B6" s="50">
        <v>3</v>
      </c>
      <c r="C6" s="51" t="s">
        <v>9</v>
      </c>
    </row>
    <row r="7" ht="32.65" customHeight="1" spans="2:3">
      <c r="B7" s="50">
        <v>4</v>
      </c>
      <c r="C7" s="51" t="s">
        <v>10</v>
      </c>
    </row>
    <row r="8" ht="32.65" customHeight="1" spans="2:3">
      <c r="B8" s="50">
        <v>5</v>
      </c>
      <c r="C8" s="51" t="s">
        <v>11</v>
      </c>
    </row>
    <row r="9" ht="32.65" customHeight="1" spans="2:3">
      <c r="B9" s="50">
        <v>6</v>
      </c>
      <c r="C9" s="51" t="s">
        <v>12</v>
      </c>
    </row>
    <row r="10" ht="32.65" customHeight="1" spans="2:3">
      <c r="B10" s="50">
        <v>7</v>
      </c>
      <c r="C10" s="51" t="s">
        <v>13</v>
      </c>
    </row>
    <row r="11" ht="32.65" customHeight="1" spans="2:3">
      <c r="B11" s="50">
        <v>8</v>
      </c>
      <c r="C11" s="51" t="s">
        <v>14</v>
      </c>
    </row>
    <row r="12" ht="32.65" customHeight="1" spans="2:3">
      <c r="B12" s="50">
        <v>9</v>
      </c>
      <c r="C12" s="51" t="s">
        <v>15</v>
      </c>
    </row>
    <row r="13" ht="32.65" customHeight="1" spans="2:3">
      <c r="B13" s="50">
        <v>10</v>
      </c>
      <c r="C13" s="51" t="s">
        <v>16</v>
      </c>
    </row>
    <row r="14" ht="32.65" customHeight="1" spans="2:3">
      <c r="B14" s="50">
        <v>11</v>
      </c>
      <c r="C14" s="51" t="s">
        <v>17</v>
      </c>
    </row>
    <row r="15" ht="32.65" customHeight="1" spans="2:3">
      <c r="B15" s="50">
        <v>12</v>
      </c>
      <c r="C15" s="51" t="s">
        <v>18</v>
      </c>
    </row>
    <row r="16" ht="32.65" customHeight="1" spans="2:3">
      <c r="B16" s="50">
        <v>13</v>
      </c>
      <c r="C16" s="51" t="s">
        <v>19</v>
      </c>
    </row>
    <row r="17" ht="32.65" customHeight="1" spans="2:3">
      <c r="B17" s="50">
        <v>14</v>
      </c>
      <c r="C17" s="51" t="s">
        <v>20</v>
      </c>
    </row>
    <row r="18" ht="32.65" customHeight="1" spans="2:3">
      <c r="B18" s="50">
        <v>15</v>
      </c>
      <c r="C18" s="51" t="s">
        <v>21</v>
      </c>
    </row>
    <row r="19" ht="32.65" customHeight="1" spans="2:3">
      <c r="B19" s="50">
        <v>16</v>
      </c>
      <c r="C19" s="51" t="s">
        <v>22</v>
      </c>
    </row>
    <row r="20" ht="32.65" customHeight="1" spans="2:3">
      <c r="B20" s="50">
        <v>17</v>
      </c>
      <c r="C20" s="51" t="s">
        <v>23</v>
      </c>
    </row>
    <row r="21" ht="32.65" customHeight="1" spans="2:3">
      <c r="B21" s="50">
        <v>18</v>
      </c>
      <c r="C21" s="51" t="s">
        <v>24</v>
      </c>
    </row>
    <row r="22" ht="32.65" customHeight="1" spans="2:3">
      <c r="B22" s="50">
        <v>19</v>
      </c>
      <c r="C22" s="51" t="s">
        <v>25</v>
      </c>
    </row>
    <row r="23" ht="32.65" customHeight="1" spans="2:3">
      <c r="B23" s="50">
        <v>20</v>
      </c>
      <c r="C23" s="51" t="s">
        <v>26</v>
      </c>
    </row>
    <row r="24" ht="32.65" customHeight="1" spans="2:3">
      <c r="B24" s="50">
        <v>21</v>
      </c>
      <c r="C24" s="51" t="s">
        <v>27</v>
      </c>
    </row>
    <row r="25" ht="32.65" customHeight="1" spans="2:3">
      <c r="B25" s="50">
        <v>22</v>
      </c>
      <c r="C25" s="51" t="s">
        <v>28</v>
      </c>
    </row>
    <row r="26" ht="32.6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N20" sqref="N2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350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183</v>
      </c>
      <c r="E4" s="4" t="s">
        <v>184</v>
      </c>
      <c r="F4" s="4" t="s">
        <v>204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205</v>
      </c>
      <c r="I5" s="4" t="s">
        <v>206</v>
      </c>
      <c r="J5" s="4" t="s">
        <v>194</v>
      </c>
      <c r="K5" s="4" t="s">
        <v>136</v>
      </c>
      <c r="L5" s="4" t="s">
        <v>208</v>
      </c>
      <c r="M5" s="4" t="s">
        <v>209</v>
      </c>
      <c r="N5" s="4" t="s">
        <v>196</v>
      </c>
      <c r="O5" s="4" t="s">
        <v>210</v>
      </c>
      <c r="P5" s="4" t="s">
        <v>211</v>
      </c>
      <c r="Q5" s="4" t="s">
        <v>212</v>
      </c>
      <c r="R5" s="4" t="s">
        <v>192</v>
      </c>
      <c r="S5" s="4" t="s">
        <v>195</v>
      </c>
      <c r="T5" s="4" t="s">
        <v>199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348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351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352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226</v>
      </c>
      <c r="F5" s="4"/>
      <c r="G5" s="4" t="s">
        <v>227</v>
      </c>
      <c r="H5" s="4"/>
    </row>
    <row r="6" ht="23.25" customHeight="1" spans="1:8">
      <c r="A6" s="4"/>
      <c r="B6" s="4"/>
      <c r="C6" s="4"/>
      <c r="D6" s="4"/>
      <c r="E6" s="4" t="s">
        <v>205</v>
      </c>
      <c r="F6" s="4" t="s">
        <v>194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353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1" sqref="G1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354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355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226</v>
      </c>
      <c r="F5" s="4"/>
      <c r="G5" s="4" t="s">
        <v>227</v>
      </c>
      <c r="H5" s="4"/>
    </row>
    <row r="6" ht="24.2" customHeight="1" spans="1:8">
      <c r="A6" s="4"/>
      <c r="B6" s="4"/>
      <c r="C6" s="4"/>
      <c r="D6" s="4"/>
      <c r="E6" s="4" t="s">
        <v>205</v>
      </c>
      <c r="F6" s="4" t="s">
        <v>194</v>
      </c>
      <c r="G6" s="4"/>
      <c r="H6" s="4"/>
    </row>
    <row r="7" ht="22.9" customHeight="1" spans="1:8">
      <c r="A7" s="14"/>
      <c r="B7" s="18" t="s">
        <v>136</v>
      </c>
      <c r="C7" s="13">
        <f>C8</f>
        <v>2896400</v>
      </c>
      <c r="D7" s="13">
        <f t="shared" ref="D7:G7" si="0">D8</f>
        <v>2317120</v>
      </c>
      <c r="E7" s="13">
        <f t="shared" si="0"/>
        <v>2317120</v>
      </c>
      <c r="F7" s="13">
        <f t="shared" si="0"/>
        <v>0</v>
      </c>
      <c r="G7" s="13">
        <f t="shared" si="0"/>
        <v>579280</v>
      </c>
      <c r="H7" s="13"/>
    </row>
    <row r="8" ht="22.9" customHeight="1" spans="1:8">
      <c r="A8" s="12">
        <v>2050202</v>
      </c>
      <c r="B8" s="12" t="s">
        <v>356</v>
      </c>
      <c r="C8" s="13">
        <f>D8+G8</f>
        <v>2896400</v>
      </c>
      <c r="D8" s="13">
        <f>E8+F8</f>
        <v>2317120</v>
      </c>
      <c r="E8" s="13">
        <v>2317120</v>
      </c>
      <c r="F8" s="13"/>
      <c r="G8" s="13">
        <v>579280</v>
      </c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234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16" sqref="C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357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183</v>
      </c>
      <c r="B4" s="4" t="s">
        <v>358</v>
      </c>
      <c r="C4" s="4" t="s">
        <v>359</v>
      </c>
      <c r="D4" s="4"/>
      <c r="E4" s="4"/>
      <c r="F4" s="4"/>
      <c r="G4" s="4"/>
      <c r="H4" s="4"/>
      <c r="I4" s="4"/>
      <c r="J4" s="4"/>
      <c r="K4" s="4"/>
      <c r="L4" s="4"/>
      <c r="M4" s="4" t="s">
        <v>360</v>
      </c>
      <c r="N4" s="4"/>
    </row>
    <row r="5" ht="31.9" customHeight="1" spans="1:14">
      <c r="A5" s="4"/>
      <c r="B5" s="4"/>
      <c r="C5" s="4" t="s">
        <v>361</v>
      </c>
      <c r="D5" s="4" t="s">
        <v>139</v>
      </c>
      <c r="E5" s="4"/>
      <c r="F5" s="4"/>
      <c r="G5" s="4"/>
      <c r="H5" s="4"/>
      <c r="I5" s="4"/>
      <c r="J5" s="4" t="s">
        <v>362</v>
      </c>
      <c r="K5" s="4" t="s">
        <v>141</v>
      </c>
      <c r="L5" s="4" t="s">
        <v>142</v>
      </c>
      <c r="M5" s="4" t="s">
        <v>363</v>
      </c>
      <c r="N5" s="4" t="s">
        <v>364</v>
      </c>
    </row>
    <row r="6" ht="44.85" customHeight="1" spans="1:14">
      <c r="A6" s="4"/>
      <c r="B6" s="4"/>
      <c r="C6" s="4"/>
      <c r="D6" s="4" t="s">
        <v>365</v>
      </c>
      <c r="E6" s="4" t="s">
        <v>366</v>
      </c>
      <c r="F6" s="4" t="s">
        <v>367</v>
      </c>
      <c r="G6" s="4" t="s">
        <v>368</v>
      </c>
      <c r="H6" s="4" t="s">
        <v>369</v>
      </c>
      <c r="I6" s="4" t="s">
        <v>370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371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372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183</v>
      </c>
      <c r="B4" s="4" t="s">
        <v>373</v>
      </c>
      <c r="C4" s="4" t="s">
        <v>374</v>
      </c>
      <c r="D4" s="4" t="s">
        <v>375</v>
      </c>
      <c r="E4" s="4" t="s">
        <v>376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377</v>
      </c>
      <c r="F5" s="4" t="s">
        <v>378</v>
      </c>
      <c r="G5" s="4" t="s">
        <v>379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384</v>
      </c>
      <c r="M5" s="4" t="s">
        <v>385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386</v>
      </c>
      <c r="F7" s="15" t="s">
        <v>387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388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389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390</v>
      </c>
      <c r="F10" s="15" t="s">
        <v>391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392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393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394</v>
      </c>
      <c r="F13" s="15" t="s">
        <v>395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396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397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398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399</v>
      </c>
      <c r="F17" s="15" t="s">
        <v>400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234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H8" sqref="H8:H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8.375" customWidth="1"/>
    <col min="5" max="5" width="8" customWidth="1"/>
    <col min="6" max="6" width="8.875" customWidth="1"/>
    <col min="7" max="7" width="8.125" customWidth="1"/>
    <col min="8" max="8" width="10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401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337</v>
      </c>
      <c r="B5" s="4" t="s">
        <v>338</v>
      </c>
      <c r="C5" s="4" t="s">
        <v>402</v>
      </c>
      <c r="D5" s="4"/>
      <c r="E5" s="4"/>
      <c r="F5" s="4"/>
      <c r="G5" s="4"/>
      <c r="H5" s="4"/>
      <c r="I5" s="4"/>
      <c r="J5" s="4" t="s">
        <v>403</v>
      </c>
      <c r="K5" s="4" t="s">
        <v>404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374</v>
      </c>
      <c r="D6" s="4" t="s">
        <v>405</v>
      </c>
      <c r="E6" s="4"/>
      <c r="F6" s="4"/>
      <c r="G6" s="4"/>
      <c r="H6" s="4" t="s">
        <v>406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407</v>
      </c>
      <c r="F7" s="4" t="s">
        <v>143</v>
      </c>
      <c r="G7" s="4" t="s">
        <v>408</v>
      </c>
      <c r="H7" s="4" t="s">
        <v>162</v>
      </c>
      <c r="I7" s="4" t="s">
        <v>163</v>
      </c>
      <c r="J7" s="4"/>
      <c r="K7" s="4" t="s">
        <v>377</v>
      </c>
      <c r="L7" s="4" t="s">
        <v>378</v>
      </c>
      <c r="M7" s="4" t="s">
        <v>379</v>
      </c>
      <c r="N7" s="4" t="s">
        <v>384</v>
      </c>
      <c r="O7" s="4" t="s">
        <v>380</v>
      </c>
      <c r="P7" s="4" t="s">
        <v>409</v>
      </c>
      <c r="Q7" s="4" t="s">
        <v>410</v>
      </c>
      <c r="R7" s="4" t="s">
        <v>411</v>
      </c>
      <c r="S7" s="4" t="s">
        <v>385</v>
      </c>
    </row>
    <row r="8" ht="19.9" customHeight="1" spans="1:19">
      <c r="A8" s="5" t="s">
        <v>2</v>
      </c>
      <c r="B8" s="5" t="s">
        <v>4</v>
      </c>
      <c r="C8" s="6">
        <f>SUM(D8:F18)</f>
        <v>19197571</v>
      </c>
      <c r="D8" s="6">
        <v>16301171</v>
      </c>
      <c r="E8" s="6"/>
      <c r="F8" s="6">
        <v>2896400</v>
      </c>
      <c r="G8" s="6"/>
      <c r="H8" s="6">
        <f>C8</f>
        <v>19197571</v>
      </c>
      <c r="I8" s="6"/>
      <c r="J8" s="5" t="s">
        <v>412</v>
      </c>
      <c r="K8" s="5" t="s">
        <v>386</v>
      </c>
      <c r="L8" s="5" t="s">
        <v>387</v>
      </c>
      <c r="M8" s="5" t="s">
        <v>413</v>
      </c>
      <c r="N8" s="5" t="s">
        <v>414</v>
      </c>
      <c r="O8" s="5" t="s">
        <v>415</v>
      </c>
      <c r="P8" s="5" t="s">
        <v>416</v>
      </c>
      <c r="Q8" s="5" t="s">
        <v>417</v>
      </c>
      <c r="R8" s="5" t="s">
        <v>418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388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389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390</v>
      </c>
      <c r="L11" s="8" t="s">
        <v>391</v>
      </c>
      <c r="M11" s="5" t="s">
        <v>419</v>
      </c>
      <c r="N11" s="5" t="s">
        <v>414</v>
      </c>
      <c r="O11" s="5" t="s">
        <v>420</v>
      </c>
      <c r="P11" s="5" t="s">
        <v>421</v>
      </c>
      <c r="Q11" s="5" t="s">
        <v>422</v>
      </c>
      <c r="R11" s="5" t="s">
        <v>423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392</v>
      </c>
      <c r="M12" s="5" t="s">
        <v>424</v>
      </c>
      <c r="N12" s="5" t="s">
        <v>425</v>
      </c>
      <c r="O12" s="5" t="s">
        <v>426</v>
      </c>
      <c r="P12" s="5" t="s">
        <v>427</v>
      </c>
      <c r="Q12" s="5" t="s">
        <v>428</v>
      </c>
      <c r="R12" s="5" t="s">
        <v>429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393</v>
      </c>
      <c r="M13" s="5" t="s">
        <v>430</v>
      </c>
      <c r="N13" s="5" t="s">
        <v>431</v>
      </c>
      <c r="O13" s="5" t="s">
        <v>432</v>
      </c>
      <c r="P13" s="5" t="s">
        <v>433</v>
      </c>
      <c r="Q13" s="5" t="s">
        <v>434</v>
      </c>
      <c r="R13" s="5" t="s">
        <v>435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394</v>
      </c>
      <c r="L14" s="8" t="s">
        <v>395</v>
      </c>
      <c r="M14" s="5"/>
      <c r="N14" s="5"/>
      <c r="O14" s="5"/>
      <c r="P14" s="5"/>
      <c r="Q14" s="5"/>
      <c r="R14" s="5"/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396</v>
      </c>
      <c r="M15" s="5" t="s">
        <v>436</v>
      </c>
      <c r="N15" s="5" t="s">
        <v>425</v>
      </c>
      <c r="O15" s="5" t="s">
        <v>426</v>
      </c>
      <c r="P15" s="5" t="s">
        <v>427</v>
      </c>
      <c r="Q15" s="5" t="s">
        <v>437</v>
      </c>
      <c r="R15" s="5" t="s">
        <v>438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397</v>
      </c>
      <c r="M16" s="5"/>
      <c r="N16" s="5"/>
      <c r="O16" s="5"/>
      <c r="P16" s="5"/>
      <c r="Q16" s="5"/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398</v>
      </c>
      <c r="M17" s="5" t="s">
        <v>439</v>
      </c>
      <c r="N17" s="5" t="s">
        <v>414</v>
      </c>
      <c r="O17" s="5" t="s">
        <v>440</v>
      </c>
      <c r="P17" s="5" t="s">
        <v>427</v>
      </c>
      <c r="Q17" s="5" t="s">
        <v>441</v>
      </c>
      <c r="R17" s="5" t="s">
        <v>442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399</v>
      </c>
      <c r="L18" s="8" t="s">
        <v>400</v>
      </c>
      <c r="M18" s="5" t="s">
        <v>443</v>
      </c>
      <c r="N18" s="5" t="s">
        <v>414</v>
      </c>
      <c r="O18" s="5" t="s">
        <v>440</v>
      </c>
      <c r="P18" s="5" t="s">
        <v>427</v>
      </c>
      <c r="Q18" s="5" t="s">
        <v>444</v>
      </c>
      <c r="R18" s="5" t="s">
        <v>442</v>
      </c>
      <c r="S18" s="5"/>
    </row>
    <row r="19" ht="16.35" customHeight="1" spans="1:8">
      <c r="A19" s="7" t="s">
        <v>234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topLeftCell="A2" workbookViewId="0">
      <selection activeCell="C41" sqref="C41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"/>
      <c r="H1" s="16" t="s">
        <v>30</v>
      </c>
    </row>
    <row r="2" ht="24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16301171</v>
      </c>
      <c r="C6" s="5" t="s">
        <v>41</v>
      </c>
      <c r="D6" s="21"/>
      <c r="E6" s="14" t="s">
        <v>42</v>
      </c>
      <c r="F6" s="13">
        <f>F7+F8+F9</f>
        <v>19197571</v>
      </c>
      <c r="G6" s="5" t="s">
        <v>43</v>
      </c>
      <c r="H6" s="6"/>
    </row>
    <row r="7" ht="16.35" customHeight="1" spans="1:8">
      <c r="A7" s="5" t="s">
        <v>44</v>
      </c>
      <c r="B7" s="6">
        <v>16301171</v>
      </c>
      <c r="C7" s="5" t="s">
        <v>45</v>
      </c>
      <c r="D7" s="21"/>
      <c r="E7" s="5" t="s">
        <v>46</v>
      </c>
      <c r="F7" s="6">
        <v>18470504</v>
      </c>
      <c r="G7" s="5" t="s">
        <v>47</v>
      </c>
      <c r="H7" s="6"/>
    </row>
    <row r="8" ht="16.3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721127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5940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>
        <v>19197571</v>
      </c>
      <c r="E10" s="14" t="s">
        <v>58</v>
      </c>
      <c r="F10" s="13"/>
      <c r="G10" s="5" t="s">
        <v>59</v>
      </c>
      <c r="H10" s="6">
        <v>19191631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5940</v>
      </c>
    </row>
    <row r="15" ht="16.35" customHeight="1" spans="1:8">
      <c r="A15" s="5" t="s">
        <v>76</v>
      </c>
      <c r="B15" s="6"/>
      <c r="C15" s="5" t="s">
        <v>77</v>
      </c>
      <c r="D15" s="21"/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>
        <v>2896400</v>
      </c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f>B6+B23</f>
        <v>19197571</v>
      </c>
      <c r="C36" s="14" t="s">
        <v>128</v>
      </c>
      <c r="D36" s="13">
        <f>D10</f>
        <v>19197571</v>
      </c>
      <c r="E36" s="14" t="s">
        <v>128</v>
      </c>
      <c r="F36" s="13">
        <f>F6</f>
        <v>19197571</v>
      </c>
      <c r="G36" s="14" t="s">
        <v>128</v>
      </c>
      <c r="H36" s="13">
        <f>H10+H14</f>
        <v>19197571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>B36</f>
        <v>19197571</v>
      </c>
      <c r="C39" s="14" t="s">
        <v>132</v>
      </c>
      <c r="D39" s="13">
        <f>D36</f>
        <v>19197571</v>
      </c>
      <c r="E39" s="14" t="s">
        <v>132</v>
      </c>
      <c r="F39" s="13">
        <f>F36</f>
        <v>19197571</v>
      </c>
      <c r="G39" s="14" t="s">
        <v>132</v>
      </c>
      <c r="H39" s="13">
        <f>H36</f>
        <v>19197571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F15" sqref="F15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0.125" customWidth="1"/>
    <col min="6" max="8" width="7.75" customWidth="1"/>
    <col min="9" max="9" width="9.25" customWidth="1"/>
    <col min="10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f>C8</f>
        <v>19197571</v>
      </c>
      <c r="D7" s="27">
        <f>D8</f>
        <v>19197571</v>
      </c>
      <c r="E7" s="27">
        <v>16301171</v>
      </c>
      <c r="F7" s="27"/>
      <c r="G7" s="27"/>
      <c r="H7" s="27"/>
      <c r="I7" s="27">
        <v>2896400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f>C9</f>
        <v>19197571</v>
      </c>
      <c r="D8" s="27">
        <f>D9</f>
        <v>19197571</v>
      </c>
      <c r="E8" s="27">
        <v>16301171</v>
      </c>
      <c r="F8" s="27"/>
      <c r="G8" s="27"/>
      <c r="H8" s="27"/>
      <c r="I8" s="27">
        <v>2896400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156</v>
      </c>
      <c r="B9" s="31" t="s">
        <v>157</v>
      </c>
      <c r="C9" s="21">
        <f>D9</f>
        <v>19197571</v>
      </c>
      <c r="D9" s="21">
        <f>E9+I9</f>
        <v>19197571</v>
      </c>
      <c r="E9" s="6">
        <v>16301171</v>
      </c>
      <c r="F9" s="6"/>
      <c r="G9" s="6"/>
      <c r="H9" s="6"/>
      <c r="I9" s="6">
        <v>2896400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45" zoomScaleNormal="145"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4.2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7" t="s">
        <v>136</v>
      </c>
      <c r="E6" s="37"/>
      <c r="F6" s="38">
        <f t="shared" ref="F6:G9" si="0">F7</f>
        <v>19197571</v>
      </c>
      <c r="G6" s="38">
        <f t="shared" si="0"/>
        <v>19197571</v>
      </c>
      <c r="H6" s="38"/>
      <c r="I6" s="38"/>
      <c r="J6" s="37"/>
      <c r="K6" s="37"/>
    </row>
    <row r="7" ht="22.9" customHeight="1" spans="1:11">
      <c r="A7" s="39"/>
      <c r="B7" s="39"/>
      <c r="C7" s="39"/>
      <c r="D7" s="40" t="s">
        <v>154</v>
      </c>
      <c r="E7" s="40" t="s">
        <v>154</v>
      </c>
      <c r="F7" s="41">
        <f t="shared" si="0"/>
        <v>19197571</v>
      </c>
      <c r="G7" s="38">
        <f t="shared" si="0"/>
        <v>19197571</v>
      </c>
      <c r="H7" s="38"/>
      <c r="I7" s="38"/>
      <c r="J7" s="44"/>
      <c r="K7" s="44"/>
    </row>
    <row r="8" ht="22.9" customHeight="1" spans="1:11">
      <c r="A8" s="39"/>
      <c r="B8" s="39"/>
      <c r="C8" s="39"/>
      <c r="D8" s="40" t="s">
        <v>156</v>
      </c>
      <c r="E8" s="40" t="s">
        <v>170</v>
      </c>
      <c r="F8" s="41">
        <f t="shared" si="0"/>
        <v>19197571</v>
      </c>
      <c r="G8" s="38">
        <f t="shared" si="0"/>
        <v>19197571</v>
      </c>
      <c r="H8" s="38"/>
      <c r="I8" s="38"/>
      <c r="J8" s="44"/>
      <c r="K8" s="44"/>
    </row>
    <row r="9" ht="20.65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f t="shared" si="0"/>
        <v>19197571</v>
      </c>
      <c r="G9" s="38">
        <f t="shared" si="0"/>
        <v>19197571</v>
      </c>
      <c r="H9" s="38"/>
      <c r="I9" s="38"/>
      <c r="J9" s="44"/>
      <c r="K9" s="44"/>
    </row>
    <row r="10" ht="24.9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f>G10</f>
        <v>19197571</v>
      </c>
      <c r="G10" s="38">
        <f>G11+G12</f>
        <v>19197571</v>
      </c>
      <c r="H10" s="38"/>
      <c r="I10" s="38"/>
      <c r="J10" s="46"/>
      <c r="K10" s="46"/>
    </row>
    <row r="11" ht="28.5" customHeight="1" spans="1:11">
      <c r="A11" s="42" t="s">
        <v>171</v>
      </c>
      <c r="B11" s="42" t="s">
        <v>174</v>
      </c>
      <c r="C11" s="42" t="s">
        <v>174</v>
      </c>
      <c r="D11" s="45" t="s">
        <v>177</v>
      </c>
      <c r="E11" s="46" t="s">
        <v>178</v>
      </c>
      <c r="F11" s="47">
        <f>G11</f>
        <v>19147171</v>
      </c>
      <c r="G11" s="47">
        <v>19147171</v>
      </c>
      <c r="H11" s="47"/>
      <c r="I11" s="47"/>
      <c r="J11" s="46"/>
      <c r="K11" s="46"/>
    </row>
    <row r="12" ht="28.5" customHeight="1" spans="1:11">
      <c r="A12" s="42" t="s">
        <v>171</v>
      </c>
      <c r="B12" s="42" t="s">
        <v>174</v>
      </c>
      <c r="C12" s="42" t="s">
        <v>179</v>
      </c>
      <c r="D12" s="45" t="s">
        <v>180</v>
      </c>
      <c r="E12" s="46" t="s">
        <v>181</v>
      </c>
      <c r="F12" s="47">
        <v>50400</v>
      </c>
      <c r="G12" s="47">
        <v>50400</v>
      </c>
      <c r="H12" s="47"/>
      <c r="I12" s="47"/>
      <c r="J12" s="46"/>
      <c r="K1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5" zoomScaleNormal="145" workbookViewId="0">
      <selection activeCell="F19" sqref="F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10" width="7.125" customWidth="1"/>
    <col min="11" max="11" width="10.12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182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183</v>
      </c>
      <c r="E4" s="18" t="s">
        <v>184</v>
      </c>
      <c r="F4" s="18" t="s">
        <v>185</v>
      </c>
      <c r="G4" s="18" t="s">
        <v>186</v>
      </c>
      <c r="H4" s="18" t="s">
        <v>187</v>
      </c>
      <c r="I4" s="18" t="s">
        <v>188</v>
      </c>
      <c r="J4" s="18" t="s">
        <v>189</v>
      </c>
      <c r="K4" s="18" t="s">
        <v>190</v>
      </c>
      <c r="L4" s="18" t="s">
        <v>191</v>
      </c>
      <c r="M4" s="18" t="s">
        <v>192</v>
      </c>
      <c r="N4" s="18" t="s">
        <v>193</v>
      </c>
      <c r="O4" s="18" t="s">
        <v>194</v>
      </c>
      <c r="P4" s="18" t="s">
        <v>195</v>
      </c>
      <c r="Q4" s="18" t="s">
        <v>196</v>
      </c>
      <c r="R4" s="18" t="s">
        <v>197</v>
      </c>
      <c r="S4" s="18" t="s">
        <v>198</v>
      </c>
      <c r="T4" s="18" t="s">
        <v>199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f>K6+O6</f>
        <v>19197571</v>
      </c>
      <c r="G6" s="13"/>
      <c r="H6" s="13"/>
      <c r="I6" s="13"/>
      <c r="J6" s="13"/>
      <c r="K6" s="13">
        <f>K7</f>
        <v>19191631</v>
      </c>
      <c r="L6" s="13"/>
      <c r="M6" s="13"/>
      <c r="N6" s="13"/>
      <c r="O6" s="13">
        <v>5940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f>K7+O7</f>
        <v>19197571</v>
      </c>
      <c r="G7" s="13"/>
      <c r="H7" s="13"/>
      <c r="I7" s="13"/>
      <c r="J7" s="13"/>
      <c r="K7" s="13">
        <f>K8</f>
        <v>19191631</v>
      </c>
      <c r="L7" s="13"/>
      <c r="M7" s="13"/>
      <c r="N7" s="13"/>
      <c r="O7" s="13">
        <v>5940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34">
        <f>K8+O8</f>
        <v>19197571</v>
      </c>
      <c r="G8" s="13"/>
      <c r="H8" s="13"/>
      <c r="I8" s="13"/>
      <c r="J8" s="13"/>
      <c r="K8" s="13">
        <f>K9</f>
        <v>19191631</v>
      </c>
      <c r="L8" s="13"/>
      <c r="M8" s="13"/>
      <c r="N8" s="13"/>
      <c r="O8" s="13">
        <v>5940</v>
      </c>
      <c r="P8" s="13"/>
      <c r="Q8" s="13"/>
      <c r="R8" s="13"/>
      <c r="S8" s="13"/>
      <c r="T8" s="13"/>
    </row>
    <row r="9" ht="22.9" customHeight="1" spans="1:20">
      <c r="A9" s="23" t="s">
        <v>171</v>
      </c>
      <c r="B9" s="23" t="s">
        <v>174</v>
      </c>
      <c r="C9" s="23" t="s">
        <v>174</v>
      </c>
      <c r="D9" s="19" t="s">
        <v>200</v>
      </c>
      <c r="E9" s="24" t="s">
        <v>201</v>
      </c>
      <c r="F9" s="25">
        <f>K9</f>
        <v>19191631</v>
      </c>
      <c r="G9" s="25"/>
      <c r="H9" s="25"/>
      <c r="I9" s="25"/>
      <c r="J9" s="25"/>
      <c r="K9" s="25">
        <v>19191631</v>
      </c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171</v>
      </c>
      <c r="B10" s="23" t="s">
        <v>174</v>
      </c>
      <c r="C10" s="23" t="s">
        <v>179</v>
      </c>
      <c r="D10" s="19" t="s">
        <v>200</v>
      </c>
      <c r="E10" s="24" t="s">
        <v>202</v>
      </c>
      <c r="F10" s="25">
        <v>50400</v>
      </c>
      <c r="G10" s="25"/>
      <c r="H10" s="25"/>
      <c r="I10" s="25"/>
      <c r="J10" s="25"/>
      <c r="K10" s="25">
        <v>44460</v>
      </c>
      <c r="L10" s="25"/>
      <c r="M10" s="25"/>
      <c r="N10" s="25"/>
      <c r="O10" s="25">
        <v>5940</v>
      </c>
      <c r="P10" s="25"/>
      <c r="Q10" s="25"/>
      <c r="R10" s="25"/>
      <c r="S10" s="25"/>
      <c r="T10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zoomScale="160" zoomScaleNormal="160" workbookViewId="0">
      <selection activeCell="I9" sqref="I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0.125" customWidth="1"/>
    <col min="9" max="9" width="8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203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183</v>
      </c>
      <c r="E4" s="18" t="s">
        <v>184</v>
      </c>
      <c r="F4" s="18" t="s">
        <v>204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205</v>
      </c>
      <c r="I5" s="18" t="s">
        <v>206</v>
      </c>
      <c r="J5" s="18" t="s">
        <v>194</v>
      </c>
      <c r="K5" s="18" t="s">
        <v>136</v>
      </c>
      <c r="L5" s="18" t="s">
        <v>207</v>
      </c>
      <c r="M5" s="18" t="s">
        <v>208</v>
      </c>
      <c r="N5" s="18" t="s">
        <v>209</v>
      </c>
      <c r="O5" s="18" t="s">
        <v>196</v>
      </c>
      <c r="P5" s="18" t="s">
        <v>210</v>
      </c>
      <c r="Q5" s="18" t="s">
        <v>211</v>
      </c>
      <c r="R5" s="18" t="s">
        <v>212</v>
      </c>
      <c r="S5" s="18" t="s">
        <v>192</v>
      </c>
      <c r="T5" s="18" t="s">
        <v>195</v>
      </c>
      <c r="U5" s="18" t="s">
        <v>199</v>
      </c>
    </row>
    <row r="6" ht="22.9" customHeight="1" spans="1:21">
      <c r="A6" s="14"/>
      <c r="B6" s="14"/>
      <c r="C6" s="14"/>
      <c r="D6" s="14"/>
      <c r="E6" s="14" t="s">
        <v>136</v>
      </c>
      <c r="F6" s="13">
        <f>F7</f>
        <v>19197571</v>
      </c>
      <c r="G6" s="13">
        <f t="shared" ref="G6:J6" si="0">G7</f>
        <v>19197571</v>
      </c>
      <c r="H6" s="13">
        <f t="shared" si="0"/>
        <v>18470504</v>
      </c>
      <c r="I6" s="13">
        <f t="shared" si="0"/>
        <v>721127</v>
      </c>
      <c r="J6" s="13">
        <f t="shared" si="0"/>
        <v>5940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7">
        <f>F8</f>
        <v>19197571</v>
      </c>
      <c r="G7" s="27">
        <f t="shared" ref="G7:J7" si="1">G8</f>
        <v>19197571</v>
      </c>
      <c r="H7" s="27">
        <f t="shared" si="1"/>
        <v>18470504</v>
      </c>
      <c r="I7" s="27">
        <f t="shared" si="1"/>
        <v>721127</v>
      </c>
      <c r="J7" s="27">
        <f t="shared" si="1"/>
        <v>5940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27">
        <f>F9+F10</f>
        <v>19197571</v>
      </c>
      <c r="G8" s="27">
        <f t="shared" ref="G8:J8" si="2">G9+G10</f>
        <v>19197571</v>
      </c>
      <c r="H8" s="27">
        <f t="shared" si="2"/>
        <v>18470504</v>
      </c>
      <c r="I8" s="27">
        <f t="shared" si="2"/>
        <v>721127</v>
      </c>
      <c r="J8" s="27">
        <f t="shared" si="2"/>
        <v>5940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171</v>
      </c>
      <c r="B9" s="23" t="s">
        <v>174</v>
      </c>
      <c r="C9" s="23" t="s">
        <v>174</v>
      </c>
      <c r="D9" s="19" t="s">
        <v>200</v>
      </c>
      <c r="E9" s="24" t="s">
        <v>201</v>
      </c>
      <c r="F9" s="21">
        <f>G9</f>
        <v>19147171</v>
      </c>
      <c r="G9" s="6">
        <f>H9+I9</f>
        <v>19147171</v>
      </c>
      <c r="H9" s="6">
        <v>18426044</v>
      </c>
      <c r="I9" s="6">
        <v>721127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171</v>
      </c>
      <c r="B10" s="23" t="s">
        <v>174</v>
      </c>
      <c r="C10" s="23" t="s">
        <v>179</v>
      </c>
      <c r="D10" s="19" t="s">
        <v>200</v>
      </c>
      <c r="E10" s="24" t="s">
        <v>202</v>
      </c>
      <c r="F10" s="21">
        <v>50400</v>
      </c>
      <c r="G10" s="6">
        <v>50400</v>
      </c>
      <c r="H10" s="6">
        <v>44460</v>
      </c>
      <c r="I10" s="6"/>
      <c r="J10" s="6">
        <v>5940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213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214</v>
      </c>
      <c r="B6" s="13">
        <v>16301171</v>
      </c>
      <c r="C6" s="14" t="s">
        <v>215</v>
      </c>
      <c r="D6" s="27">
        <v>16301171</v>
      </c>
    </row>
    <row r="7" ht="20.25" customHeight="1" spans="1:4">
      <c r="A7" s="5" t="s">
        <v>216</v>
      </c>
      <c r="B7" s="6">
        <v>16301171</v>
      </c>
      <c r="C7" s="5" t="s">
        <v>41</v>
      </c>
      <c r="D7" s="21"/>
    </row>
    <row r="8" ht="20.25" customHeight="1" spans="1:4">
      <c r="A8" s="5" t="s">
        <v>217</v>
      </c>
      <c r="B8" s="6">
        <v>16301171</v>
      </c>
      <c r="C8" s="5" t="s">
        <v>45</v>
      </c>
      <c r="D8" s="21"/>
    </row>
    <row r="9" ht="31.15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218</v>
      </c>
      <c r="B10" s="6"/>
      <c r="C10" s="5" t="s">
        <v>53</v>
      </c>
      <c r="D10" s="21"/>
    </row>
    <row r="11" ht="20.25" customHeight="1" spans="1:4">
      <c r="A11" s="5" t="s">
        <v>219</v>
      </c>
      <c r="B11" s="6"/>
      <c r="C11" s="5" t="s">
        <v>57</v>
      </c>
      <c r="D11" s="21">
        <v>16301171</v>
      </c>
    </row>
    <row r="12" ht="20.25" customHeight="1" spans="1:4">
      <c r="A12" s="5" t="s">
        <v>220</v>
      </c>
      <c r="B12" s="6"/>
      <c r="C12" s="5" t="s">
        <v>61</v>
      </c>
      <c r="D12" s="21"/>
    </row>
    <row r="13" ht="20.25" customHeight="1" spans="1:4">
      <c r="A13" s="14" t="s">
        <v>221</v>
      </c>
      <c r="B13" s="13"/>
      <c r="C13" s="5" t="s">
        <v>65</v>
      </c>
      <c r="D13" s="21"/>
    </row>
    <row r="14" ht="20.25" customHeight="1" spans="1:4">
      <c r="A14" s="5" t="s">
        <v>216</v>
      </c>
      <c r="B14" s="6"/>
      <c r="C14" s="5" t="s">
        <v>69</v>
      </c>
      <c r="D14" s="21"/>
    </row>
    <row r="15" ht="20.25" customHeight="1" spans="1:4">
      <c r="A15" s="5" t="s">
        <v>218</v>
      </c>
      <c r="B15" s="6"/>
      <c r="C15" s="5" t="s">
        <v>73</v>
      </c>
      <c r="D15" s="21"/>
    </row>
    <row r="16" ht="20.25" customHeight="1" spans="1:4">
      <c r="A16" s="5" t="s">
        <v>219</v>
      </c>
      <c r="B16" s="6"/>
      <c r="C16" s="5" t="s">
        <v>77</v>
      </c>
      <c r="D16" s="21"/>
    </row>
    <row r="17" ht="20.25" customHeight="1" spans="1:4">
      <c r="A17" s="5" t="s">
        <v>220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/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222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223</v>
      </c>
      <c r="B40" s="13">
        <v>16301171</v>
      </c>
      <c r="C40" s="18" t="s">
        <v>224</v>
      </c>
      <c r="D40" s="27">
        <v>16301171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30" zoomScaleNormal="130"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2.37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225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226</v>
      </c>
      <c r="I5" s="4"/>
      <c r="J5" s="4" t="s">
        <v>227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205</v>
      </c>
      <c r="I6" s="4" t="s">
        <v>194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16301171</v>
      </c>
      <c r="G7" s="13">
        <f>H7+I7</f>
        <v>16159324</v>
      </c>
      <c r="H7" s="13">
        <v>16153384</v>
      </c>
      <c r="I7" s="13">
        <v>5940</v>
      </c>
      <c r="J7" s="13">
        <v>141847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16301171</v>
      </c>
      <c r="G8" s="13">
        <f t="shared" ref="G8:G13" si="0">H8+I8</f>
        <v>16159324</v>
      </c>
      <c r="H8" s="13">
        <v>16153384</v>
      </c>
      <c r="I8" s="13">
        <v>5940</v>
      </c>
      <c r="J8" s="13">
        <v>141847</v>
      </c>
      <c r="K8" s="13"/>
    </row>
    <row r="9" ht="22.9" customHeight="1" spans="1:11">
      <c r="A9" s="5"/>
      <c r="B9" s="5"/>
      <c r="C9" s="5"/>
      <c r="D9" s="20" t="s">
        <v>156</v>
      </c>
      <c r="E9" s="20" t="s">
        <v>157</v>
      </c>
      <c r="F9" s="13">
        <v>16301171</v>
      </c>
      <c r="G9" s="13">
        <f t="shared" si="0"/>
        <v>16159324</v>
      </c>
      <c r="H9" s="13">
        <v>16153384</v>
      </c>
      <c r="I9" s="13">
        <v>5940</v>
      </c>
      <c r="J9" s="13">
        <v>141847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16301171</v>
      </c>
      <c r="G10" s="13">
        <f t="shared" si="0"/>
        <v>16159324</v>
      </c>
      <c r="H10" s="13">
        <v>16153384</v>
      </c>
      <c r="I10" s="13">
        <v>5940</v>
      </c>
      <c r="J10" s="13">
        <v>141847</v>
      </c>
      <c r="K10" s="13"/>
    </row>
    <row r="11" ht="22.9" customHeight="1" spans="1:11">
      <c r="A11" s="18" t="s">
        <v>171</v>
      </c>
      <c r="B11" s="33" t="s">
        <v>174</v>
      </c>
      <c r="C11" s="18"/>
      <c r="D11" s="14" t="s">
        <v>228</v>
      </c>
      <c r="E11" s="14" t="s">
        <v>229</v>
      </c>
      <c r="F11" s="13">
        <v>16301171</v>
      </c>
      <c r="G11" s="13">
        <f t="shared" si="0"/>
        <v>16159324</v>
      </c>
      <c r="H11" s="13">
        <v>16153384</v>
      </c>
      <c r="I11" s="13">
        <v>5940</v>
      </c>
      <c r="J11" s="13">
        <v>141847</v>
      </c>
      <c r="K11" s="13"/>
    </row>
    <row r="12" ht="22.9" customHeight="1" spans="1:11">
      <c r="A12" s="23" t="s">
        <v>171</v>
      </c>
      <c r="B12" s="23" t="s">
        <v>174</v>
      </c>
      <c r="C12" s="23" t="s">
        <v>174</v>
      </c>
      <c r="D12" s="19" t="s">
        <v>230</v>
      </c>
      <c r="E12" s="5" t="s">
        <v>231</v>
      </c>
      <c r="F12" s="6">
        <v>16250771</v>
      </c>
      <c r="G12" s="13">
        <f t="shared" si="0"/>
        <v>16108924</v>
      </c>
      <c r="H12" s="21">
        <v>16108924</v>
      </c>
      <c r="I12" s="21"/>
      <c r="J12" s="21">
        <v>141847</v>
      </c>
      <c r="K12" s="21"/>
    </row>
    <row r="13" ht="22.9" customHeight="1" spans="1:11">
      <c r="A13" s="23" t="s">
        <v>171</v>
      </c>
      <c r="B13" s="23" t="s">
        <v>174</v>
      </c>
      <c r="C13" s="23" t="s">
        <v>179</v>
      </c>
      <c r="D13" s="19" t="s">
        <v>232</v>
      </c>
      <c r="E13" s="5" t="s">
        <v>233</v>
      </c>
      <c r="F13" s="6">
        <v>50400</v>
      </c>
      <c r="G13" s="13">
        <f t="shared" si="0"/>
        <v>50400</v>
      </c>
      <c r="H13" s="21">
        <v>44460</v>
      </c>
      <c r="I13" s="21">
        <v>5940</v>
      </c>
      <c r="J13" s="21"/>
      <c r="K13" s="21"/>
    </row>
    <row r="14" ht="16.35" customHeight="1" spans="1:5">
      <c r="A14" s="7" t="s">
        <v>234</v>
      </c>
      <c r="B14" s="7"/>
      <c r="C14" s="7"/>
      <c r="D14" s="7"/>
      <c r="E14" s="7"/>
    </row>
  </sheetData>
  <mergeCells count="13">
    <mergeCell ref="A2:K2"/>
    <mergeCell ref="A3:I3"/>
    <mergeCell ref="J3:K3"/>
    <mergeCell ref="G4:J4"/>
    <mergeCell ref="H5:I5"/>
    <mergeCell ref="A14:E1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2024-03-22T20:50:00Z</dcterms:created>
  <dcterms:modified xsi:type="dcterms:W3CDTF">2024-04-15T03:03:06Z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63AF406FE7E440DBA79E12AABBA8A88D_12</vt:lpwstr>
  </property>
  <property fmtid="{D5CDD505-2E9C-101B-9397-08002B2CF9AE}" pid="3" name="KSOProductBuildVer">
    <vt:lpwstr>2052-12.1.0.16388</vt:lpwstr>
  </property>
</Properties>
</file>