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<sst xmlns="http://schemas.openxmlformats.org/spreadsheetml/2006/main" count="1214" uniqueCount="514">
  <si>
    <t>2024年部门预算公开表</t>
  </si>
  <si>
    <t>单位编码：</t>
  </si>
  <si>
    <t>057001</t>
  </si>
  <si>
    <t>单位名称：</t>
  </si>
  <si>
    <t>炎陵县交通运输局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</si>
  <si>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</si>
  <si>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</si>
  <si>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</si>
  <si>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</si>
  <si>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</si>
  <si>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</si>
  <si>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</si>
  <si>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</si>
  <si>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</si>
  <si>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</si>
  <si>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</si>
  <si>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</si>
  <si>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</si>
  <si>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</si>
  <si>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</si>
  <si>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</si>
  <si>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</si>
  <si>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</si>
  <si>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</si>
  <si>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</si>
  <si>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</si>
  <si>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</si>
  <si>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</si>
  <si>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</si>
  <si>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</si>
  <si>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</si>
  <si>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单位：057001_炎陵县交通运输局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</si>
  <si>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</si>
  <si>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</si>
  <si>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</si>
  <si>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</si>
  <si>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</si>
  <si>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</si>
  <si>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</si>
  <si>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</si>
  <si>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</si>
  <si>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</si>
  <si>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</si>
  <si>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</si>
  <si>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</si>
  <si>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</si>
  <si>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</si>
  <si>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</si>
  <si>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</si>
  <si>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</si>
  <si>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</si>
  <si>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</si>
  <si>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</si>
  <si>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</si>
  <si>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</si>
  <si>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</si>
  <si>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</si>
  <si>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</si>
  <si>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</si>
  <si>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</si>
  <si>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</si>
  <si>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</si>
  <si>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</si>
  <si>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</si>
  <si>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</si>
  <si>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</si>
  <si>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</si>
  <si>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</si>
  <si>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</si>
  <si>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</si>
  <si>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</si>
  <si>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</si>
  <si>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</si>
  <si>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</si>
  <si>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</si>
  <si>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</si>
  <si>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</si>
  <si>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</si>
  <si>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</si>
  <si>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</si>
  <si>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</si>
  <si>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</si>
  <si>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</si>
  <si>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</si>
  <si>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</si>
  <si>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</si>
  <si>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</si>
  <si>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</si>
  <si>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</si>
  <si>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</si>
  <si>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</si>
  <si>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</si>
  <si>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</si>
  <si>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</si>
  <si>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</si>
  <si>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</si>
  <si>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</si>
  <si>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</si>
  <si>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</si>
  <si>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</si>
  <si>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</si>
  <si>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</si>
  <si>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</si>
  <si>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</si>
  <si>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</si>
  <si>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</si>
  <si>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</si>
  <si>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</si>
  <si>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</si>
  <si>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</si>
  <si>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</si>
  <si>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</si>
  <si>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</si>
  <si>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</si>
  <si>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</si>
  <si>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</si>
  <si>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</si>
  <si>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</si>
  <si>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</si>
  <si>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</si>
  <si>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</si>
  <si>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</si>
  <si>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</si>
  <si>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</si>
  <si>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</si>
  <si>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</si>
  <si>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</si>
  <si>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</si>
  <si>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</si>
  <si>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</si>
  <si>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</si>
  <si>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</si>
  <si>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</si>
  <si>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</si>
  <si>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</si>
  <si>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</si>
  <si>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</si>
  <si>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</si>
  <si>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</si>
  <si>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</si>
  <si>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</si>
  <si>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</si>
  <si>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</si>
  <si>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</si>
  <si>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</si>
  <si>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</si>
  <si>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</si>
  <si>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</si>
  <si>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</si>
  <si>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</si>
  <si>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</si>
  <si>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</si>
  <si>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</si>
  <si>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</si>
  <si>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057</t>
  </si>
  <si>
    <t xml:space="preserve">  057001</t>
  </si>
  <si>
    <t xml:space="preserve">  炎陵县交通运输局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</si>
  <si>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</si>
  <si>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</si>
  <si>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</si>
  <si>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</si>
  <si>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</si>
  <si>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</si>
  <si>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</si>
  <si>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</si>
  <si>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</si>
  <si>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</si>
  <si>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</si>
  <si>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</si>
  <si>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炎陵县交通运输局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</si>
  <si>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</si>
  <si>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</si>
  <si>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</si>
  <si>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</si>
  <si>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</si>
  <si>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</si>
  <si>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</si>
  <si>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</si>
  <si>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</si>
  <si>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</si>
  <si>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</si>
  <si>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</si>
  <si>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</si>
  <si>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</si>
  <si>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</si>
  <si>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</si>
  <si>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</si>
  <si>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</si>
  <si>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</si>
  <si>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</si>
  <si>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</si>
  <si>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</si>
  <si>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</si>
  <si>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</si>
  <si>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</si>
  <si>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</si>
  <si>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</si>
  <si>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</si>
  <si>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</si>
  <si>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</si>
  <si>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</si>
  <si>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</si>
  <si>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</si>
  <si>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</si>
  <si>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</si>
  <si>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</si>
  <si>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</si>
  <si>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</si>
  <si>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</si>
  <si>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</si>
  <si>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</si>
  <si>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</si>
  <si>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</si>
  <si>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</si>
  <si>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</si>
  <si>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</si>
  <si>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</si>
  <si>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</si>
  <si>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</si>
  <si>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</si>
  <si>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</si>
  <si>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</si>
  <si>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</si>
  <si>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</si>
  <si>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</si>
  <si>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</si>
  <si>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</si>
  <si>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</si>
  <si>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</si>
  <si>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</si>
  <si>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</si>
  <si>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</si>
  <si>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</si>
  <si>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</si>
  <si>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</si>
  <si>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057001</t>
  </si>
  <si>
    <t xml:space="preserve">    行政单位离退休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</si>
  <si>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</si>
  <si>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</si>
  <si>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</si>
  <si>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</si>
  <si>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</si>
  <si>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</si>
  <si>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</si>
  <si>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</si>
  <si>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</si>
  <si>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</si>
  <si>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</si>
  <si>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</si>
  <si>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</si>
  <si>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</si>
  <si>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</si>
  <si>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</si>
  <si>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</si>
  <si>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</si>
  <si>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</si>
  <si>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</si>
  <si>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</si>
  <si>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</si>
  <si>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</si>
  <si>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</si>
  <si>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</si>
  <si>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</si>
  <si>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</si>
  <si>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</si>
  <si>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</si>
  <si>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</si>
  <si>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</si>
  <si>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</si>
  <si>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</si>
  <si>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</si>
  <si>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</si>
  <si>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</si>
  <si>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</si>
  <si>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</si>
  <si>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</si>
  <si>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</si>
  <si>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</si>
  <si>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</si>
  <si>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</si>
  <si>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</si>
  <si>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</si>
  <si>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</si>
  <si>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</si>
  <si>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</si>
  <si>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</si>
  <si>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</si>
  <si>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</si>
  <si>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</si>
  <si>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</si>
  <si>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</si>
  <si>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</si>
  <si>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</si>
  <si>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</si>
  <si>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</si>
  <si>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</si>
  <si>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</si>
  <si>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</si>
  <si>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</si>
  <si>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</si>
  <si>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</si>
  <si>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</si>
  <si>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</si>
  <si>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</si>
  <si>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</si>
  <si>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</si>
  <si>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</si>
  <si>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</si>
  <si>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</si>
  <si>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</si>
  <si>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</si>
  <si>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</si>
  <si>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</si>
  <si>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</si>
  <si>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</si>
  <si>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</si>
  <si>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</si>
  <si>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</si>
  <si>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</si>
  <si>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</si>
  <si>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</si>
  <si>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</si>
  <si>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</si>
  <si>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303</t>
  </si>
  <si>
    <t xml:space="preserve">  30307</t>
  </si>
  <si>
    <t xml:space="preserve">  医疗费补助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</si>
  <si>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</si>
  <si>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</si>
  <si>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</si>
  <si>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</si>
  <si>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</si>
  <si>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</si>
  <si>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</si>
  <si>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</si>
  <si>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</si>
  <si>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</si>
  <si>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</si>
  <si>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</si>
  <si>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</si>
  <si>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</si>
  <si>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</si>
  <si>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</si>
  <si>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</si>
  <si>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</si>
  <si>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</si>
  <si>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</si>
  <si>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</si>
  <si>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</si>
  <si>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</si>
  <si>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</si>
  <si>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</si>
  <si>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</si>
  <si>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</si>
  <si>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</si>
  <si>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</si>
  <si>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</si>
  <si>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</si>
  <si>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</si>
  <si>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</si>
  <si>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</si>
  <si>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</si>
  <si>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</si>
  <si>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</si>
  <si>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</si>
  <si>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</si>
  <si>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</si>
  <si>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</si>
  <si>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</si>
  <si>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</si>
  <si>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</si>
  <si>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</si>
  <si>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</si>
  <si>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</si>
  <si>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</si>
  <si>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</si>
  <si>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</si>
  <si>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</si>
  <si>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</si>
  <si>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</si>
  <si>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</si>
  <si>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</si>
  <si>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</si>
  <si>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</si>
  <si>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</si>
  <si>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</si>
  <si>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</si>
  <si>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</si>
  <si>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</si>
  <si>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</si>
  <si>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</si>
  <si>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</si>
  <si>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</si>
  <si>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</si>
  <si>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</si>
  <si>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</si>
  <si>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</si>
  <si>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</si>
  <si>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</si>
  <si>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</si>
  <si>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</si>
  <si>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</si>
  <si>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</si>
  <si>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</si>
  <si>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</si>
  <si>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</si>
  <si>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</si>
  <si>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</si>
  <si>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</si>
  <si>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</si>
  <si>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</si>
  <si>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</si>
  <si>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</si>
  <si>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</si>
  <si>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</si>
  <si>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</si>
  <si>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</si>
  <si>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</si>
  <si>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</si>
  <si>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</si>
  <si>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</si>
  <si>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</si>
  <si>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</si>
  <si>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</si>
  <si>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</si>
  <si>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</si>
  <si>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</si>
  <si>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</si>
  <si>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</si>
  <si>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</si>
  <si>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</si>
  <si>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</si>
  <si>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</si>
  <si>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</si>
  <si>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</si>
  <si>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</si>
  <si>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</si>
  <si>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</si>
  <si>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</si>
  <si>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</si>
  <si>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</si>
  <si>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</si>
  <si>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</si>
  <si>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</si>
  <si>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</si>
  <si>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</si>
  <si>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</si>
  <si>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</si>
  <si>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</si>
  <si>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</si>
  <si>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</si>
  <si>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</si>
  <si>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</si>
  <si>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</si>
  <si>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</si>
  <si>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</si>
  <si>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</si>
  <si>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</si>
  <si>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</si>
  <si>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</si>
  <si>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</si>
  <si>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</si>
  <si>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</si>
  <si>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</si>
  <si>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</si>
  <si>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</si>
  <si>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</si>
  <si>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</si>
  <si>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</si>
  <si>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</si>
  <si>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</si>
  <si>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</si>
  <si>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</si>
  <si>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</si>
  <si>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</si>
  <si>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</si>
  <si>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</si>
  <si>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</si>
  <si>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</si>
  <si>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</si>
  <si>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</si>
  <si>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</si>
  <si>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完成交通系统重点工作和县委县政府交办的工作，履职尽责，忠诚担当。</t>
  </si>
  <si>
    <t>道路补助标准</t>
  </si>
  <si>
    <t>定性</t>
  </si>
  <si>
    <t>行业标准</t>
  </si>
  <si>
    <t>%</t>
  </si>
  <si>
    <t>道路补助标准为行业标准</t>
  </si>
  <si>
    <t>30分</t>
  </si>
  <si>
    <t>新建改建公路里程</t>
  </si>
  <si>
    <t>≥</t>
  </si>
  <si>
    <t>5</t>
  </si>
  <si>
    <t>公里</t>
  </si>
  <si>
    <t>新建改建公路里程≥5公里</t>
  </si>
  <si>
    <t>8分</t>
  </si>
  <si>
    <t>交通项目合格率</t>
  </si>
  <si>
    <t>=</t>
  </si>
  <si>
    <t>100</t>
  </si>
  <si>
    <t>交通项目合格率100%</t>
  </si>
  <si>
    <t>任务完成及时率</t>
  </si>
  <si>
    <t>任务完成及时率100%</t>
  </si>
  <si>
    <t>直接或间接增加当地群众收入</t>
  </si>
  <si>
    <t>万元</t>
  </si>
  <si>
    <t>直接或间接增加当地群众收入5万元</t>
  </si>
  <si>
    <t>受益人口数量</t>
  </si>
  <si>
    <t>2000</t>
  </si>
  <si>
    <t>人</t>
  </si>
  <si>
    <t>受益人口数量≥2000人</t>
  </si>
  <si>
    <t>新建公路列养率</t>
  </si>
  <si>
    <t>新建公路列养率100%</t>
  </si>
  <si>
    <t>10分</t>
  </si>
  <si>
    <t>群众满意度</t>
  </si>
  <si>
    <t>90</t>
  </si>
  <si>
    <t>群众满意度≥90%</t>
  </si>
  <si>
    <t>20分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</si>
</sst>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9"/>
      <c r="B4" s="70"/>
      <c r="C4" s="1"/>
      <c r="D4" s="69" t="s">
        <v>1</v>
      </c>
      <c r="E4" s="70" t="s">
        <v>2</v>
      </c>
      <c r="F4" s="70"/>
      <c r="G4" s="70"/>
      <c r="H4" s="70"/>
      <c r="I4" s="1"/>
    </row>
    <row r="5" ht="54.4" customHeight="1" spans="1:9">
      <c r="A5" s="69"/>
      <c r="B5" s="70"/>
      <c r="C5" s="1"/>
      <c r="D5" s="69" t="s">
        <v>3</v>
      </c>
      <c r="E5" s="70" t="s">
        <v>4</v>
      </c>
      <c r="F5" s="70"/>
      <c r="G5" s="70"/>
      <c r="H5" s="7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120" zoomScaleNormal="120" workbookViewId="0">
      <pane ySplit="5" topLeftCell="A15" activePane="bottomLeft" state="frozen"/>
      <selection/>
      <selection pane="bottomLeft" activeCell="I18" sqref="I1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299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3" t="s">
        <v>31</v>
      </c>
      <c r="B3" s="33"/>
      <c r="C3" s="33"/>
      <c r="D3" s="33"/>
      <c r="E3" s="34" t="s">
        <v>300</v>
      </c>
    </row>
    <row r="4" ht="38.85" customHeight="1" spans="1:5">
      <c r="A4" s="4" t="s">
        <v>301</v>
      </c>
      <c r="B4" s="4"/>
      <c r="C4" s="4" t="s">
        <v>302</v>
      </c>
      <c r="D4" s="4"/>
      <c r="E4" s="4"/>
    </row>
    <row r="5" ht="22.9" customHeight="1" spans="1:5">
      <c r="A5" s="4" t="s">
        <v>303</v>
      </c>
      <c r="B5" s="4" t="s">
        <v>160</v>
      </c>
      <c r="C5" s="4" t="s">
        <v>136</v>
      </c>
      <c r="D5" s="4" t="s">
        <v>268</v>
      </c>
      <c r="E5" s="4" t="s">
        <v>269</v>
      </c>
    </row>
    <row r="6" ht="26.45" customHeight="1" spans="1:5">
      <c r="A6" s="12" t="s">
        <v>304</v>
      </c>
      <c r="B6" s="12" t="s">
        <v>247</v>
      </c>
      <c r="C6" s="35">
        <v>10621990</v>
      </c>
      <c r="D6" s="35">
        <v>10621990</v>
      </c>
      <c r="E6" s="35"/>
    </row>
    <row r="7" ht="26.45" customHeight="1" spans="1:5">
      <c r="A7" s="36" t="s">
        <v>305</v>
      </c>
      <c r="B7" s="36" t="s">
        <v>306</v>
      </c>
      <c r="C7" s="37">
        <v>24840</v>
      </c>
      <c r="D7" s="37">
        <v>24840</v>
      </c>
      <c r="E7" s="37"/>
    </row>
    <row r="8" ht="26.45" customHeight="1" spans="1:5">
      <c r="A8" s="36" t="s">
        <v>307</v>
      </c>
      <c r="B8" s="36" t="s">
        <v>308</v>
      </c>
      <c r="C8" s="37">
        <v>1147578</v>
      </c>
      <c r="D8" s="37">
        <v>1147578</v>
      </c>
      <c r="E8" s="37"/>
    </row>
    <row r="9" ht="26.45" customHeight="1" spans="1:5">
      <c r="A9" s="36" t="s">
        <v>309</v>
      </c>
      <c r="B9" s="36" t="s">
        <v>310</v>
      </c>
      <c r="C9" s="37">
        <v>66506</v>
      </c>
      <c r="D9" s="37">
        <v>66506</v>
      </c>
      <c r="E9" s="37"/>
    </row>
    <row r="10" ht="26.45" customHeight="1" spans="1:5">
      <c r="A10" s="36" t="s">
        <v>311</v>
      </c>
      <c r="B10" s="36" t="s">
        <v>312</v>
      </c>
      <c r="C10" s="37">
        <v>481914</v>
      </c>
      <c r="D10" s="37">
        <v>481914</v>
      </c>
      <c r="E10" s="37"/>
    </row>
    <row r="11" ht="26.45" customHeight="1" spans="1:5">
      <c r="A11" s="36" t="s">
        <v>313</v>
      </c>
      <c r="B11" s="36" t="s">
        <v>314</v>
      </c>
      <c r="C11" s="37">
        <v>166201</v>
      </c>
      <c r="D11" s="37">
        <v>166201</v>
      </c>
      <c r="E11" s="37"/>
    </row>
    <row r="12" ht="26.45" customHeight="1" spans="1:5">
      <c r="A12" s="36" t="s">
        <v>315</v>
      </c>
      <c r="B12" s="36" t="s">
        <v>316</v>
      </c>
      <c r="C12" s="37">
        <v>1745292</v>
      </c>
      <c r="D12" s="37">
        <v>1745292</v>
      </c>
      <c r="E12" s="37"/>
    </row>
    <row r="13" ht="26.45" customHeight="1" spans="1:5">
      <c r="A13" s="36" t="s">
        <v>317</v>
      </c>
      <c r="B13" s="36" t="s">
        <v>318</v>
      </c>
      <c r="C13" s="37">
        <v>2240808</v>
      </c>
      <c r="D13" s="37">
        <v>2240808</v>
      </c>
      <c r="E13" s="37"/>
    </row>
    <row r="14" ht="26.45" customHeight="1" spans="1:5">
      <c r="A14" s="36" t="s">
        <v>319</v>
      </c>
      <c r="B14" s="36" t="s">
        <v>320</v>
      </c>
      <c r="C14" s="37">
        <v>3793536</v>
      </c>
      <c r="D14" s="37">
        <v>3793536</v>
      </c>
      <c r="E14" s="37"/>
    </row>
    <row r="15" ht="26.45" customHeight="1" spans="1:5">
      <c r="A15" s="36" t="s">
        <v>321</v>
      </c>
      <c r="B15" s="36" t="s">
        <v>322</v>
      </c>
      <c r="C15" s="37">
        <v>955315</v>
      </c>
      <c r="D15" s="37">
        <v>955315</v>
      </c>
      <c r="E15" s="37"/>
    </row>
    <row r="16" ht="26.45" customHeight="1" spans="1:5">
      <c r="A16" s="12" t="s">
        <v>323</v>
      </c>
      <c r="B16" s="12" t="s">
        <v>229</v>
      </c>
      <c r="C16" s="35">
        <v>1800</v>
      </c>
      <c r="D16" s="35">
        <v>1800</v>
      </c>
      <c r="E16" s="35"/>
    </row>
    <row r="17" ht="26.45" customHeight="1" spans="1:5">
      <c r="A17" s="36" t="s">
        <v>324</v>
      </c>
      <c r="B17" s="36" t="s">
        <v>325</v>
      </c>
      <c r="C17" s="37">
        <v>1800</v>
      </c>
      <c r="D17" s="37">
        <v>1800</v>
      </c>
      <c r="E17" s="37"/>
    </row>
    <row r="18" ht="26.45" customHeight="1" spans="1:5">
      <c r="A18" s="12" t="s">
        <v>326</v>
      </c>
      <c r="B18" s="12" t="s">
        <v>327</v>
      </c>
      <c r="C18" s="35">
        <f>SUM(C19:C24)</f>
        <v>2540103</v>
      </c>
      <c r="D18" s="35"/>
      <c r="E18" s="35">
        <f>SUM(E19:E24)</f>
        <v>2540103</v>
      </c>
    </row>
    <row r="19" ht="26.45" customHeight="1" spans="1:5">
      <c r="A19" s="36" t="s">
        <v>328</v>
      </c>
      <c r="B19" s="36" t="s">
        <v>329</v>
      </c>
      <c r="C19" s="37">
        <v>597000</v>
      </c>
      <c r="D19" s="37"/>
      <c r="E19" s="37">
        <v>597000</v>
      </c>
    </row>
    <row r="20" ht="26.45" customHeight="1" spans="1:5">
      <c r="A20" s="36" t="s">
        <v>330</v>
      </c>
      <c r="B20" s="36" t="s">
        <v>331</v>
      </c>
      <c r="C20" s="37">
        <v>563640</v>
      </c>
      <c r="D20" s="37"/>
      <c r="E20" s="37">
        <v>563640</v>
      </c>
    </row>
    <row r="21" ht="26.45" customHeight="1" spans="1:5">
      <c r="A21" s="36" t="s">
        <v>332</v>
      </c>
      <c r="B21" s="36" t="s">
        <v>333</v>
      </c>
      <c r="C21" s="37">
        <v>300000</v>
      </c>
      <c r="D21" s="37"/>
      <c r="E21" s="37">
        <v>300000</v>
      </c>
    </row>
    <row r="22" ht="26.45" customHeight="1" spans="1:5">
      <c r="A22" s="36" t="s">
        <v>334</v>
      </c>
      <c r="B22" s="36" t="s">
        <v>335</v>
      </c>
      <c r="C22" s="37">
        <v>80000</v>
      </c>
      <c r="D22" s="37"/>
      <c r="E22" s="37">
        <v>80000</v>
      </c>
    </row>
    <row r="23" ht="26.45" customHeight="1" spans="1:5">
      <c r="A23" s="36" t="s">
        <v>336</v>
      </c>
      <c r="B23" s="36" t="s">
        <v>337</v>
      </c>
      <c r="C23" s="37">
        <f>E23</f>
        <v>904000</v>
      </c>
      <c r="D23" s="37"/>
      <c r="E23" s="37">
        <f>400000+504000</f>
        <v>904000</v>
      </c>
    </row>
    <row r="24" ht="26.45" customHeight="1" spans="1:5">
      <c r="A24" s="36" t="s">
        <v>338</v>
      </c>
      <c r="B24" s="36" t="s">
        <v>339</v>
      </c>
      <c r="C24" s="37">
        <v>95463</v>
      </c>
      <c r="D24" s="37"/>
      <c r="E24" s="37">
        <v>95463</v>
      </c>
    </row>
    <row r="25" ht="22.9" customHeight="1" spans="1:5">
      <c r="A25" s="18" t="s">
        <v>136</v>
      </c>
      <c r="B25" s="18"/>
      <c r="C25" s="35">
        <f>C6+C16+C18</f>
        <v>13163893</v>
      </c>
      <c r="D25" s="35">
        <f>D6+D16+D18</f>
        <v>10623790</v>
      </c>
      <c r="E25" s="35">
        <f>E6+E16+E18</f>
        <v>2540103</v>
      </c>
    </row>
    <row r="26" ht="16.35" customHeight="1" spans="1:5">
      <c r="A26" s="7" t="s">
        <v>298</v>
      </c>
      <c r="B26" s="7"/>
      <c r="C26" s="7"/>
      <c r="D26" s="7"/>
      <c r="E26" s="7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218</v>
      </c>
      <c r="E4" s="4" t="s">
        <v>219</v>
      </c>
      <c r="F4" s="4" t="s">
        <v>246</v>
      </c>
      <c r="G4" s="4" t="s">
        <v>221</v>
      </c>
      <c r="H4" s="4"/>
      <c r="I4" s="4"/>
      <c r="J4" s="4"/>
      <c r="K4" s="4"/>
      <c r="L4" s="4" t="s">
        <v>225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247</v>
      </c>
      <c r="N5" s="4" t="s">
        <v>345</v>
      </c>
    </row>
    <row r="6" ht="22.9" customHeight="1" spans="1:14">
      <c r="A6" s="14"/>
      <c r="B6" s="14"/>
      <c r="C6" s="14"/>
      <c r="D6" s="14"/>
      <c r="E6" s="14" t="s">
        <v>136</v>
      </c>
      <c r="F6" s="32">
        <v>10621990</v>
      </c>
      <c r="G6" s="32">
        <v>10621990</v>
      </c>
      <c r="H6" s="32">
        <v>7779636</v>
      </c>
      <c r="I6" s="32">
        <v>1862199</v>
      </c>
      <c r="J6" s="32">
        <v>955315</v>
      </c>
      <c r="K6" s="32">
        <v>24840</v>
      </c>
      <c r="L6" s="32"/>
      <c r="M6" s="32"/>
      <c r="N6" s="32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2">
        <v>10621990</v>
      </c>
      <c r="G7" s="32">
        <v>10621990</v>
      </c>
      <c r="H7" s="32">
        <v>7779636</v>
      </c>
      <c r="I7" s="32">
        <v>1862199</v>
      </c>
      <c r="J7" s="32">
        <v>955315</v>
      </c>
      <c r="K7" s="32">
        <v>24840</v>
      </c>
      <c r="L7" s="32"/>
      <c r="M7" s="32"/>
      <c r="N7" s="32"/>
    </row>
    <row r="8" ht="22.9" customHeight="1" spans="1:14">
      <c r="A8" s="14"/>
      <c r="B8" s="14"/>
      <c r="C8" s="14"/>
      <c r="D8" s="20" t="s">
        <v>155</v>
      </c>
      <c r="E8" s="20" t="s">
        <v>156</v>
      </c>
      <c r="F8" s="32">
        <v>10621990</v>
      </c>
      <c r="G8" s="32">
        <v>10621990</v>
      </c>
      <c r="H8" s="32">
        <v>7779636</v>
      </c>
      <c r="I8" s="32">
        <v>1862199</v>
      </c>
      <c r="J8" s="32">
        <v>955315</v>
      </c>
      <c r="K8" s="32">
        <v>24840</v>
      </c>
      <c r="L8" s="32"/>
      <c r="M8" s="32"/>
      <c r="N8" s="32"/>
    </row>
    <row r="9" ht="22.9" customHeight="1" spans="1:14">
      <c r="A9" s="23" t="s">
        <v>170</v>
      </c>
      <c r="B9" s="23" t="s">
        <v>173</v>
      </c>
      <c r="C9" s="23" t="s">
        <v>176</v>
      </c>
      <c r="D9" s="19" t="s">
        <v>235</v>
      </c>
      <c r="E9" s="5" t="s">
        <v>236</v>
      </c>
      <c r="F9" s="6">
        <v>24840</v>
      </c>
      <c r="G9" s="6">
        <v>24840</v>
      </c>
      <c r="H9" s="21"/>
      <c r="I9" s="21"/>
      <c r="J9" s="21"/>
      <c r="K9" s="21">
        <v>24840</v>
      </c>
      <c r="L9" s="6"/>
      <c r="M9" s="21"/>
      <c r="N9" s="21"/>
    </row>
    <row r="10" ht="22.9" customHeight="1" spans="1:14">
      <c r="A10" s="23" t="s">
        <v>170</v>
      </c>
      <c r="B10" s="23" t="s">
        <v>173</v>
      </c>
      <c r="C10" s="23" t="s">
        <v>173</v>
      </c>
      <c r="D10" s="19" t="s">
        <v>235</v>
      </c>
      <c r="E10" s="5" t="s">
        <v>237</v>
      </c>
      <c r="F10" s="6">
        <v>1147578</v>
      </c>
      <c r="G10" s="6">
        <v>1147578</v>
      </c>
      <c r="H10" s="21"/>
      <c r="I10" s="21">
        <v>1147578</v>
      </c>
      <c r="J10" s="21"/>
      <c r="K10" s="21"/>
      <c r="L10" s="6"/>
      <c r="M10" s="21"/>
      <c r="N10" s="21"/>
    </row>
    <row r="11" ht="22.9" customHeight="1" spans="1:14">
      <c r="A11" s="23" t="s">
        <v>170</v>
      </c>
      <c r="B11" s="23" t="s">
        <v>181</v>
      </c>
      <c r="C11" s="23" t="s">
        <v>176</v>
      </c>
      <c r="D11" s="19" t="s">
        <v>235</v>
      </c>
      <c r="E11" s="5" t="s">
        <v>238</v>
      </c>
      <c r="F11" s="6">
        <v>32587</v>
      </c>
      <c r="G11" s="6">
        <v>32587</v>
      </c>
      <c r="H11" s="21"/>
      <c r="I11" s="21">
        <v>32587</v>
      </c>
      <c r="J11" s="21"/>
      <c r="K11" s="21"/>
      <c r="L11" s="6"/>
      <c r="M11" s="21"/>
      <c r="N11" s="21"/>
    </row>
    <row r="12" ht="22.9" customHeight="1" spans="1:14">
      <c r="A12" s="23" t="s">
        <v>170</v>
      </c>
      <c r="B12" s="23" t="s">
        <v>181</v>
      </c>
      <c r="C12" s="23" t="s">
        <v>186</v>
      </c>
      <c r="D12" s="19" t="s">
        <v>235</v>
      </c>
      <c r="E12" s="5" t="s">
        <v>239</v>
      </c>
      <c r="F12" s="6">
        <v>26629</v>
      </c>
      <c r="G12" s="6">
        <v>26629</v>
      </c>
      <c r="H12" s="21"/>
      <c r="I12" s="21">
        <v>26629</v>
      </c>
      <c r="J12" s="21"/>
      <c r="K12" s="21"/>
      <c r="L12" s="6"/>
      <c r="M12" s="21"/>
      <c r="N12" s="21"/>
    </row>
    <row r="13" ht="22.9" customHeight="1" spans="1:14">
      <c r="A13" s="23" t="s">
        <v>189</v>
      </c>
      <c r="B13" s="23" t="s">
        <v>192</v>
      </c>
      <c r="C13" s="23" t="s">
        <v>176</v>
      </c>
      <c r="D13" s="19" t="s">
        <v>235</v>
      </c>
      <c r="E13" s="5" t="s">
        <v>240</v>
      </c>
      <c r="F13" s="6">
        <v>481914</v>
      </c>
      <c r="G13" s="6">
        <v>481914</v>
      </c>
      <c r="H13" s="21"/>
      <c r="I13" s="21">
        <v>481914</v>
      </c>
      <c r="J13" s="21"/>
      <c r="K13" s="21"/>
      <c r="L13" s="6"/>
      <c r="M13" s="21"/>
      <c r="N13" s="21"/>
    </row>
    <row r="14" ht="22.9" customHeight="1" spans="1:14">
      <c r="A14" s="23" t="s">
        <v>189</v>
      </c>
      <c r="B14" s="23" t="s">
        <v>192</v>
      </c>
      <c r="C14" s="23" t="s">
        <v>197</v>
      </c>
      <c r="D14" s="19" t="s">
        <v>235</v>
      </c>
      <c r="E14" s="5" t="s">
        <v>241</v>
      </c>
      <c r="F14" s="6">
        <v>166201</v>
      </c>
      <c r="G14" s="6">
        <v>166201</v>
      </c>
      <c r="H14" s="21"/>
      <c r="I14" s="21">
        <v>166201</v>
      </c>
      <c r="J14" s="21"/>
      <c r="K14" s="21"/>
      <c r="L14" s="6"/>
      <c r="M14" s="21"/>
      <c r="N14" s="21"/>
    </row>
    <row r="15" ht="22.9" customHeight="1" spans="1:14">
      <c r="A15" s="23" t="s">
        <v>189</v>
      </c>
      <c r="B15" s="23" t="s">
        <v>192</v>
      </c>
      <c r="C15" s="23" t="s">
        <v>200</v>
      </c>
      <c r="D15" s="19" t="s">
        <v>235</v>
      </c>
      <c r="E15" s="5" t="s">
        <v>242</v>
      </c>
      <c r="F15" s="6">
        <v>7290</v>
      </c>
      <c r="G15" s="6">
        <v>7290</v>
      </c>
      <c r="H15" s="21"/>
      <c r="I15" s="21">
        <v>7290</v>
      </c>
      <c r="J15" s="21"/>
      <c r="K15" s="21"/>
      <c r="L15" s="6"/>
      <c r="M15" s="21"/>
      <c r="N15" s="21"/>
    </row>
    <row r="16" ht="22.9" customHeight="1" spans="1:14">
      <c r="A16" s="23" t="s">
        <v>203</v>
      </c>
      <c r="B16" s="23" t="s">
        <v>176</v>
      </c>
      <c r="C16" s="23" t="s">
        <v>176</v>
      </c>
      <c r="D16" s="19" t="s">
        <v>235</v>
      </c>
      <c r="E16" s="5" t="s">
        <v>243</v>
      </c>
      <c r="F16" s="6">
        <v>7779636</v>
      </c>
      <c r="G16" s="6">
        <v>7779636</v>
      </c>
      <c r="H16" s="21">
        <v>7779636</v>
      </c>
      <c r="I16" s="21"/>
      <c r="J16" s="21"/>
      <c r="K16" s="21"/>
      <c r="L16" s="6"/>
      <c r="M16" s="21"/>
      <c r="N16" s="21"/>
    </row>
    <row r="17" ht="22.9" customHeight="1" spans="1:14">
      <c r="A17" s="23" t="s">
        <v>210</v>
      </c>
      <c r="B17" s="23" t="s">
        <v>186</v>
      </c>
      <c r="C17" s="23" t="s">
        <v>176</v>
      </c>
      <c r="D17" s="19" t="s">
        <v>235</v>
      </c>
      <c r="E17" s="5" t="s">
        <v>244</v>
      </c>
      <c r="F17" s="6">
        <v>955315</v>
      </c>
      <c r="G17" s="6">
        <v>955315</v>
      </c>
      <c r="H17" s="21"/>
      <c r="I17" s="21"/>
      <c r="J17" s="21">
        <v>955315</v>
      </c>
      <c r="K17" s="21"/>
      <c r="L17" s="6"/>
      <c r="M17" s="21"/>
      <c r="N17" s="21"/>
    </row>
    <row r="18" ht="16.35" customHeight="1" spans="1:5">
      <c r="A18" s="7" t="s">
        <v>298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346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218</v>
      </c>
      <c r="E4" s="4" t="s">
        <v>219</v>
      </c>
      <c r="F4" s="4" t="s">
        <v>246</v>
      </c>
      <c r="G4" s="4" t="s">
        <v>347</v>
      </c>
      <c r="H4" s="4"/>
      <c r="I4" s="4"/>
      <c r="J4" s="4"/>
      <c r="K4" s="4"/>
      <c r="L4" s="4" t="s">
        <v>348</v>
      </c>
      <c r="M4" s="4"/>
      <c r="N4" s="4"/>
      <c r="O4" s="4"/>
      <c r="P4" s="4"/>
      <c r="Q4" s="4"/>
      <c r="R4" s="4" t="s">
        <v>343</v>
      </c>
      <c r="S4" s="4" t="s">
        <v>349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136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/>
      <c r="S5" s="4" t="s">
        <v>136</v>
      </c>
      <c r="T5" s="4" t="s">
        <v>359</v>
      </c>
      <c r="U5" s="4" t="s">
        <v>360</v>
      </c>
      <c r="V5" s="4" t="s">
        <v>344</v>
      </c>
    </row>
    <row r="6" ht="22.9" customHeight="1" spans="1:22">
      <c r="A6" s="14"/>
      <c r="B6" s="14"/>
      <c r="C6" s="14"/>
      <c r="D6" s="14"/>
      <c r="E6" s="14" t="s">
        <v>136</v>
      </c>
      <c r="F6" s="13">
        <v>10621990</v>
      </c>
      <c r="G6" s="13">
        <v>7779636</v>
      </c>
      <c r="H6" s="13">
        <v>3793536</v>
      </c>
      <c r="I6" s="13">
        <v>1745292</v>
      </c>
      <c r="J6" s="13">
        <v>2240808</v>
      </c>
      <c r="K6" s="13"/>
      <c r="L6" s="13">
        <v>1862199</v>
      </c>
      <c r="M6" s="13">
        <v>1147578</v>
      </c>
      <c r="N6" s="13"/>
      <c r="O6" s="13">
        <v>481914</v>
      </c>
      <c r="P6" s="13">
        <v>166201</v>
      </c>
      <c r="Q6" s="13">
        <v>66506</v>
      </c>
      <c r="R6" s="13">
        <v>955315</v>
      </c>
      <c r="S6" s="13">
        <v>24840</v>
      </c>
      <c r="T6" s="13"/>
      <c r="U6" s="13"/>
      <c r="V6" s="13">
        <v>24840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10621990</v>
      </c>
      <c r="G7" s="13">
        <v>7779636</v>
      </c>
      <c r="H7" s="13">
        <v>3793536</v>
      </c>
      <c r="I7" s="13">
        <v>1745292</v>
      </c>
      <c r="J7" s="13">
        <v>2240808</v>
      </c>
      <c r="K7" s="13"/>
      <c r="L7" s="13">
        <v>1862199</v>
      </c>
      <c r="M7" s="13">
        <v>1147578</v>
      </c>
      <c r="N7" s="13"/>
      <c r="O7" s="13">
        <v>481914</v>
      </c>
      <c r="P7" s="13">
        <v>166201</v>
      </c>
      <c r="Q7" s="13">
        <v>66506</v>
      </c>
      <c r="R7" s="13">
        <v>955315</v>
      </c>
      <c r="S7" s="13">
        <v>24840</v>
      </c>
      <c r="T7" s="13"/>
      <c r="U7" s="13"/>
      <c r="V7" s="13">
        <v>24840</v>
      </c>
    </row>
    <row r="8" ht="22.9" customHeight="1" spans="1:22">
      <c r="A8" s="14"/>
      <c r="B8" s="14"/>
      <c r="C8" s="14"/>
      <c r="D8" s="20" t="s">
        <v>155</v>
      </c>
      <c r="E8" s="20" t="s">
        <v>156</v>
      </c>
      <c r="F8" s="13">
        <v>10621990</v>
      </c>
      <c r="G8" s="13">
        <v>7779636</v>
      </c>
      <c r="H8" s="13">
        <v>3793536</v>
      </c>
      <c r="I8" s="13">
        <v>1745292</v>
      </c>
      <c r="J8" s="13">
        <v>2240808</v>
      </c>
      <c r="K8" s="13"/>
      <c r="L8" s="13">
        <v>1862199</v>
      </c>
      <c r="M8" s="13">
        <v>1147578</v>
      </c>
      <c r="N8" s="13"/>
      <c r="O8" s="13">
        <v>481914</v>
      </c>
      <c r="P8" s="13">
        <v>166201</v>
      </c>
      <c r="Q8" s="13">
        <v>66506</v>
      </c>
      <c r="R8" s="13">
        <v>955315</v>
      </c>
      <c r="S8" s="13">
        <v>24840</v>
      </c>
      <c r="T8" s="13"/>
      <c r="U8" s="13"/>
      <c r="V8" s="13">
        <v>24840</v>
      </c>
    </row>
    <row r="9" ht="22.9" customHeight="1" spans="1:22">
      <c r="A9" s="23" t="s">
        <v>170</v>
      </c>
      <c r="B9" s="23" t="s">
        <v>173</v>
      </c>
      <c r="C9" s="23" t="s">
        <v>176</v>
      </c>
      <c r="D9" s="19" t="s">
        <v>235</v>
      </c>
      <c r="E9" s="5" t="s">
        <v>236</v>
      </c>
      <c r="F9" s="6">
        <v>24840</v>
      </c>
      <c r="G9" s="21"/>
      <c r="H9" s="21"/>
      <c r="I9" s="21"/>
      <c r="J9" s="21"/>
      <c r="K9" s="21"/>
      <c r="L9" s="6"/>
      <c r="M9" s="21"/>
      <c r="N9" s="21"/>
      <c r="O9" s="21"/>
      <c r="P9" s="21"/>
      <c r="Q9" s="21"/>
      <c r="R9" s="21"/>
      <c r="S9" s="6">
        <v>24840</v>
      </c>
      <c r="T9" s="21"/>
      <c r="U9" s="21"/>
      <c r="V9" s="21">
        <v>24840</v>
      </c>
    </row>
    <row r="10" ht="22.9" customHeight="1" spans="1:22">
      <c r="A10" s="23" t="s">
        <v>170</v>
      </c>
      <c r="B10" s="23" t="s">
        <v>173</v>
      </c>
      <c r="C10" s="23" t="s">
        <v>173</v>
      </c>
      <c r="D10" s="19" t="s">
        <v>235</v>
      </c>
      <c r="E10" s="5" t="s">
        <v>237</v>
      </c>
      <c r="F10" s="6">
        <v>1147578</v>
      </c>
      <c r="G10" s="21"/>
      <c r="H10" s="21"/>
      <c r="I10" s="21"/>
      <c r="J10" s="21"/>
      <c r="K10" s="21"/>
      <c r="L10" s="6">
        <v>1147578</v>
      </c>
      <c r="M10" s="21">
        <v>1147578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170</v>
      </c>
      <c r="B11" s="23" t="s">
        <v>181</v>
      </c>
      <c r="C11" s="23" t="s">
        <v>176</v>
      </c>
      <c r="D11" s="19" t="s">
        <v>235</v>
      </c>
      <c r="E11" s="5" t="s">
        <v>238</v>
      </c>
      <c r="F11" s="6">
        <v>32587</v>
      </c>
      <c r="G11" s="21"/>
      <c r="H11" s="21"/>
      <c r="I11" s="21"/>
      <c r="J11" s="21"/>
      <c r="K11" s="21"/>
      <c r="L11" s="6">
        <v>32587</v>
      </c>
      <c r="M11" s="21"/>
      <c r="N11" s="21"/>
      <c r="O11" s="21"/>
      <c r="P11" s="21"/>
      <c r="Q11" s="21">
        <v>32587</v>
      </c>
      <c r="R11" s="21"/>
      <c r="S11" s="6"/>
      <c r="T11" s="21"/>
      <c r="U11" s="21"/>
      <c r="V11" s="21"/>
    </row>
    <row r="12" ht="22.9" customHeight="1" spans="1:22">
      <c r="A12" s="23" t="s">
        <v>170</v>
      </c>
      <c r="B12" s="23" t="s">
        <v>181</v>
      </c>
      <c r="C12" s="23" t="s">
        <v>186</v>
      </c>
      <c r="D12" s="19" t="s">
        <v>235</v>
      </c>
      <c r="E12" s="5" t="s">
        <v>239</v>
      </c>
      <c r="F12" s="6">
        <v>26629</v>
      </c>
      <c r="G12" s="21"/>
      <c r="H12" s="21"/>
      <c r="I12" s="21"/>
      <c r="J12" s="21"/>
      <c r="K12" s="21"/>
      <c r="L12" s="6">
        <v>26629</v>
      </c>
      <c r="M12" s="21"/>
      <c r="N12" s="21"/>
      <c r="O12" s="21"/>
      <c r="P12" s="21"/>
      <c r="Q12" s="21">
        <v>26629</v>
      </c>
      <c r="R12" s="21"/>
      <c r="S12" s="6"/>
      <c r="T12" s="21"/>
      <c r="U12" s="21"/>
      <c r="V12" s="21"/>
    </row>
    <row r="13" ht="22.9" customHeight="1" spans="1:22">
      <c r="A13" s="23" t="s">
        <v>189</v>
      </c>
      <c r="B13" s="23" t="s">
        <v>192</v>
      </c>
      <c r="C13" s="23" t="s">
        <v>176</v>
      </c>
      <c r="D13" s="19" t="s">
        <v>235</v>
      </c>
      <c r="E13" s="5" t="s">
        <v>240</v>
      </c>
      <c r="F13" s="6">
        <v>481914</v>
      </c>
      <c r="G13" s="21"/>
      <c r="H13" s="21"/>
      <c r="I13" s="21"/>
      <c r="J13" s="21"/>
      <c r="K13" s="21"/>
      <c r="L13" s="6">
        <v>481914</v>
      </c>
      <c r="M13" s="21"/>
      <c r="N13" s="21"/>
      <c r="O13" s="21">
        <v>481914</v>
      </c>
      <c r="P13" s="21"/>
      <c r="Q13" s="21"/>
      <c r="R13" s="21"/>
      <c r="S13" s="6"/>
      <c r="T13" s="21"/>
      <c r="U13" s="21"/>
      <c r="V13" s="21"/>
    </row>
    <row r="14" ht="22.9" customHeight="1" spans="1:22">
      <c r="A14" s="23" t="s">
        <v>189</v>
      </c>
      <c r="B14" s="23" t="s">
        <v>192</v>
      </c>
      <c r="C14" s="23" t="s">
        <v>197</v>
      </c>
      <c r="D14" s="19" t="s">
        <v>235</v>
      </c>
      <c r="E14" s="5" t="s">
        <v>241</v>
      </c>
      <c r="F14" s="6">
        <v>166201</v>
      </c>
      <c r="G14" s="21"/>
      <c r="H14" s="21"/>
      <c r="I14" s="21"/>
      <c r="J14" s="21"/>
      <c r="K14" s="21"/>
      <c r="L14" s="6">
        <v>166201</v>
      </c>
      <c r="M14" s="21"/>
      <c r="N14" s="21"/>
      <c r="O14" s="21"/>
      <c r="P14" s="21">
        <v>166201</v>
      </c>
      <c r="Q14" s="21"/>
      <c r="R14" s="21"/>
      <c r="S14" s="6"/>
      <c r="T14" s="21"/>
      <c r="U14" s="21"/>
      <c r="V14" s="21"/>
    </row>
    <row r="15" ht="22.9" customHeight="1" spans="1:22">
      <c r="A15" s="23" t="s">
        <v>189</v>
      </c>
      <c r="B15" s="23" t="s">
        <v>192</v>
      </c>
      <c r="C15" s="23" t="s">
        <v>200</v>
      </c>
      <c r="D15" s="19" t="s">
        <v>235</v>
      </c>
      <c r="E15" s="5" t="s">
        <v>242</v>
      </c>
      <c r="F15" s="6">
        <v>7290</v>
      </c>
      <c r="G15" s="21"/>
      <c r="H15" s="21"/>
      <c r="I15" s="21"/>
      <c r="J15" s="21"/>
      <c r="K15" s="21"/>
      <c r="L15" s="6">
        <v>7290</v>
      </c>
      <c r="M15" s="21"/>
      <c r="N15" s="21"/>
      <c r="O15" s="21"/>
      <c r="P15" s="21"/>
      <c r="Q15" s="21">
        <v>7290</v>
      </c>
      <c r="R15" s="21"/>
      <c r="S15" s="6"/>
      <c r="T15" s="21"/>
      <c r="U15" s="21"/>
      <c r="V15" s="21"/>
    </row>
    <row r="16" ht="22.9" customHeight="1" spans="1:22">
      <c r="A16" s="23" t="s">
        <v>203</v>
      </c>
      <c r="B16" s="23" t="s">
        <v>176</v>
      </c>
      <c r="C16" s="23" t="s">
        <v>176</v>
      </c>
      <c r="D16" s="19" t="s">
        <v>235</v>
      </c>
      <c r="E16" s="5" t="s">
        <v>243</v>
      </c>
      <c r="F16" s="6">
        <v>7779636</v>
      </c>
      <c r="G16" s="21">
        <v>7779636</v>
      </c>
      <c r="H16" s="21">
        <v>3793536</v>
      </c>
      <c r="I16" s="21">
        <v>1745292</v>
      </c>
      <c r="J16" s="21">
        <v>2240808</v>
      </c>
      <c r="K16" s="21"/>
      <c r="L16" s="6"/>
      <c r="M16" s="21"/>
      <c r="N16" s="21"/>
      <c r="O16" s="21"/>
      <c r="P16" s="21"/>
      <c r="Q16" s="21"/>
      <c r="R16" s="21"/>
      <c r="S16" s="6"/>
      <c r="T16" s="21"/>
      <c r="U16" s="21"/>
      <c r="V16" s="21"/>
    </row>
    <row r="17" ht="22.9" customHeight="1" spans="1:22">
      <c r="A17" s="23" t="s">
        <v>210</v>
      </c>
      <c r="B17" s="23" t="s">
        <v>186</v>
      </c>
      <c r="C17" s="23" t="s">
        <v>176</v>
      </c>
      <c r="D17" s="19" t="s">
        <v>235</v>
      </c>
      <c r="E17" s="5" t="s">
        <v>244</v>
      </c>
      <c r="F17" s="6">
        <v>955315</v>
      </c>
      <c r="G17" s="21"/>
      <c r="H17" s="21"/>
      <c r="I17" s="21"/>
      <c r="J17" s="21"/>
      <c r="K17" s="21"/>
      <c r="L17" s="6"/>
      <c r="M17" s="21"/>
      <c r="N17" s="21"/>
      <c r="O17" s="21"/>
      <c r="P17" s="21"/>
      <c r="Q17" s="21"/>
      <c r="R17" s="21">
        <v>955315</v>
      </c>
      <c r="S17" s="6"/>
      <c r="T17" s="21"/>
      <c r="U17" s="21"/>
      <c r="V17" s="21"/>
    </row>
    <row r="18" ht="16.35" customHeight="1" spans="1:6">
      <c r="A18" s="7" t="s">
        <v>298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361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218</v>
      </c>
      <c r="E4" s="4" t="s">
        <v>219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1800</v>
      </c>
      <c r="G6" s="13">
        <v>1800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1800</v>
      </c>
      <c r="G7" s="13">
        <v>1800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155</v>
      </c>
      <c r="E8" s="20" t="s">
        <v>156</v>
      </c>
      <c r="F8" s="13">
        <v>1800</v>
      </c>
      <c r="G8" s="13">
        <v>1800</v>
      </c>
      <c r="H8" s="13"/>
      <c r="I8" s="13"/>
      <c r="J8" s="13"/>
      <c r="K8" s="13"/>
    </row>
    <row r="9" ht="22.9" customHeight="1" spans="1:11">
      <c r="A9" s="23" t="s">
        <v>189</v>
      </c>
      <c r="B9" s="23" t="s">
        <v>192</v>
      </c>
      <c r="C9" s="23" t="s">
        <v>200</v>
      </c>
      <c r="D9" s="19" t="s">
        <v>235</v>
      </c>
      <c r="E9" s="5" t="s">
        <v>242</v>
      </c>
      <c r="F9" s="6">
        <v>1800</v>
      </c>
      <c r="G9" s="21">
        <v>1800</v>
      </c>
      <c r="H9" s="21"/>
      <c r="I9" s="21"/>
      <c r="J9" s="21"/>
      <c r="K9" s="21"/>
    </row>
    <row r="10" ht="16.35" customHeight="1" spans="1:5">
      <c r="A10" s="7" t="s">
        <v>298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368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218</v>
      </c>
      <c r="E4" s="4" t="s">
        <v>219</v>
      </c>
      <c r="F4" s="4" t="s">
        <v>362</v>
      </c>
      <c r="G4" s="4" t="s">
        <v>369</v>
      </c>
      <c r="H4" s="4" t="s">
        <v>370</v>
      </c>
      <c r="I4" s="4" t="s">
        <v>371</v>
      </c>
      <c r="J4" s="4" t="s">
        <v>372</v>
      </c>
      <c r="K4" s="4" t="s">
        <v>373</v>
      </c>
      <c r="L4" s="4" t="s">
        <v>374</v>
      </c>
      <c r="M4" s="4" t="s">
        <v>375</v>
      </c>
      <c r="N4" s="4" t="s">
        <v>364</v>
      </c>
      <c r="O4" s="4" t="s">
        <v>376</v>
      </c>
      <c r="P4" s="4" t="s">
        <v>377</v>
      </c>
      <c r="Q4" s="4" t="s">
        <v>365</v>
      </c>
      <c r="R4" s="4" t="s">
        <v>367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1800</v>
      </c>
      <c r="G6" s="13"/>
      <c r="H6" s="13"/>
      <c r="I6" s="13"/>
      <c r="J6" s="13"/>
      <c r="K6" s="13"/>
      <c r="L6" s="13"/>
      <c r="M6" s="13">
        <v>1800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1800</v>
      </c>
      <c r="G7" s="13"/>
      <c r="H7" s="13"/>
      <c r="I7" s="13"/>
      <c r="J7" s="13"/>
      <c r="K7" s="13"/>
      <c r="L7" s="13"/>
      <c r="M7" s="13">
        <v>1800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155</v>
      </c>
      <c r="E8" s="20" t="s">
        <v>156</v>
      </c>
      <c r="F8" s="13">
        <v>1800</v>
      </c>
      <c r="G8" s="13"/>
      <c r="H8" s="13"/>
      <c r="I8" s="13"/>
      <c r="J8" s="13"/>
      <c r="K8" s="13"/>
      <c r="L8" s="13"/>
      <c r="M8" s="13">
        <v>1800</v>
      </c>
      <c r="N8" s="13"/>
      <c r="O8" s="13"/>
      <c r="P8" s="13"/>
      <c r="Q8" s="13"/>
      <c r="R8" s="13"/>
    </row>
    <row r="9" ht="22.9" customHeight="1" spans="1:18">
      <c r="A9" s="23" t="s">
        <v>189</v>
      </c>
      <c r="B9" s="23" t="s">
        <v>192</v>
      </c>
      <c r="C9" s="23" t="s">
        <v>200</v>
      </c>
      <c r="D9" s="19" t="s">
        <v>235</v>
      </c>
      <c r="E9" s="5" t="s">
        <v>242</v>
      </c>
      <c r="F9" s="6">
        <v>1800</v>
      </c>
      <c r="G9" s="21"/>
      <c r="H9" s="21"/>
      <c r="I9" s="21"/>
      <c r="J9" s="21"/>
      <c r="K9" s="21"/>
      <c r="L9" s="21"/>
      <c r="M9" s="21">
        <v>1800</v>
      </c>
      <c r="N9" s="21"/>
      <c r="O9" s="21"/>
      <c r="P9" s="21"/>
      <c r="Q9" s="21"/>
      <c r="R9" s="21"/>
    </row>
    <row r="10" ht="16.35" customHeight="1" spans="1:5">
      <c r="A10" s="7" t="s">
        <v>298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M25" sqref="M25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8" width="11" customWidth="1"/>
    <col min="9" max="12" width="7.125" customWidth="1"/>
    <col min="13" max="13" width="8.625" customWidth="1"/>
    <col min="14" max="16" width="7.125" customWidth="1"/>
    <col min="17" max="17" width="9.37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378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218</v>
      </c>
      <c r="E4" s="4" t="s">
        <v>219</v>
      </c>
      <c r="F4" s="4" t="s">
        <v>362</v>
      </c>
      <c r="G4" s="4" t="s">
        <v>222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225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379</v>
      </c>
      <c r="I5" s="4" t="s">
        <v>380</v>
      </c>
      <c r="J5" s="4" t="s">
        <v>381</v>
      </c>
      <c r="K5" s="4" t="s">
        <v>382</v>
      </c>
      <c r="L5" s="4" t="s">
        <v>383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 t="s">
        <v>136</v>
      </c>
      <c r="S5" s="4" t="s">
        <v>327</v>
      </c>
      <c r="T5" s="4" t="s">
        <v>345</v>
      </c>
    </row>
    <row r="6" ht="22.9" customHeight="1" spans="1:20">
      <c r="A6" s="14"/>
      <c r="B6" s="14"/>
      <c r="C6" s="14"/>
      <c r="D6" s="14"/>
      <c r="E6" s="14" t="s">
        <v>136</v>
      </c>
      <c r="F6" s="27">
        <f>F7</f>
        <v>2540103</v>
      </c>
      <c r="G6" s="27">
        <f>G7</f>
        <v>2540103</v>
      </c>
      <c r="H6" s="28">
        <v>1556103</v>
      </c>
      <c r="I6" s="28"/>
      <c r="J6" s="28"/>
      <c r="K6" s="28"/>
      <c r="L6" s="28"/>
      <c r="M6" s="28">
        <v>80000</v>
      </c>
      <c r="N6" s="28"/>
      <c r="O6" s="28"/>
      <c r="P6" s="28"/>
      <c r="Q6" s="27">
        <f>Q7</f>
        <v>904000</v>
      </c>
      <c r="R6" s="28"/>
      <c r="S6" s="32"/>
      <c r="T6" s="32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7">
        <f>F8</f>
        <v>2540103</v>
      </c>
      <c r="G7" s="27">
        <f>G8</f>
        <v>2540103</v>
      </c>
      <c r="H7" s="28">
        <v>1556103</v>
      </c>
      <c r="I7" s="28"/>
      <c r="J7" s="28"/>
      <c r="K7" s="28"/>
      <c r="L7" s="28"/>
      <c r="M7" s="28">
        <v>80000</v>
      </c>
      <c r="N7" s="28"/>
      <c r="O7" s="28"/>
      <c r="P7" s="28"/>
      <c r="Q7" s="27">
        <f>Q8</f>
        <v>904000</v>
      </c>
      <c r="R7" s="28"/>
      <c r="S7" s="32"/>
      <c r="T7" s="32"/>
    </row>
    <row r="8" ht="22.9" customHeight="1" spans="1:20">
      <c r="A8" s="14"/>
      <c r="B8" s="14"/>
      <c r="C8" s="14"/>
      <c r="D8" s="20" t="s">
        <v>155</v>
      </c>
      <c r="E8" s="20" t="s">
        <v>156</v>
      </c>
      <c r="F8" s="27">
        <f>F9</f>
        <v>2540103</v>
      </c>
      <c r="G8" s="27">
        <f>G9</f>
        <v>2540103</v>
      </c>
      <c r="H8" s="28">
        <v>1556103</v>
      </c>
      <c r="I8" s="28"/>
      <c r="J8" s="28"/>
      <c r="K8" s="28"/>
      <c r="L8" s="28"/>
      <c r="M8" s="28">
        <v>80000</v>
      </c>
      <c r="N8" s="28"/>
      <c r="O8" s="28"/>
      <c r="P8" s="28"/>
      <c r="Q8" s="27">
        <f>Q9</f>
        <v>904000</v>
      </c>
      <c r="R8" s="28"/>
      <c r="S8" s="32"/>
      <c r="T8" s="32"/>
    </row>
    <row r="9" ht="22.9" customHeight="1" spans="1:20">
      <c r="A9" s="23" t="s">
        <v>203</v>
      </c>
      <c r="B9" s="23" t="s">
        <v>176</v>
      </c>
      <c r="C9" s="23" t="s">
        <v>176</v>
      </c>
      <c r="D9" s="19" t="s">
        <v>235</v>
      </c>
      <c r="E9" s="5" t="s">
        <v>243</v>
      </c>
      <c r="F9" s="31">
        <f>G9</f>
        <v>2540103</v>
      </c>
      <c r="G9" s="29">
        <f>H9+M9+Q9</f>
        <v>2540103</v>
      </c>
      <c r="H9" s="30">
        <v>1556103</v>
      </c>
      <c r="I9" s="30"/>
      <c r="J9" s="30"/>
      <c r="K9" s="30"/>
      <c r="L9" s="30"/>
      <c r="M9" s="30">
        <v>80000</v>
      </c>
      <c r="N9" s="30"/>
      <c r="O9" s="30"/>
      <c r="P9" s="30"/>
      <c r="Q9" s="29">
        <f>400000+504000</f>
        <v>904000</v>
      </c>
      <c r="R9" s="30"/>
      <c r="S9" s="21"/>
      <c r="T9" s="21"/>
    </row>
    <row r="10" ht="22.9" customHeight="1" spans="1:6">
      <c r="A10" s="7" t="s">
        <v>298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J25" sqref="J25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1" customWidth="1"/>
    <col min="7" max="7" width="9.375" customWidth="1"/>
    <col min="8" max="15" width="7.125" customWidth="1"/>
    <col min="16" max="16" width="9.375" customWidth="1"/>
    <col min="17" max="21" width="7.12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9.375" customWidth="1"/>
    <col min="34" max="34" width="9.75" customWidth="1"/>
  </cols>
  <sheetData>
    <row r="1" ht="13.9" customHeight="1" spans="1:33">
      <c r="A1" s="1"/>
      <c r="F1" s="1"/>
      <c r="AF1" s="16" t="s">
        <v>389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218</v>
      </c>
      <c r="E4" s="4" t="s">
        <v>219</v>
      </c>
      <c r="F4" s="4" t="s">
        <v>390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398</v>
      </c>
      <c r="O4" s="4" t="s">
        <v>399</v>
      </c>
      <c r="P4" s="4" t="s">
        <v>400</v>
      </c>
      <c r="Q4" s="4" t="s">
        <v>385</v>
      </c>
      <c r="R4" s="4" t="s">
        <v>387</v>
      </c>
      <c r="S4" s="4" t="s">
        <v>401</v>
      </c>
      <c r="T4" s="4" t="s">
        <v>380</v>
      </c>
      <c r="U4" s="4" t="s">
        <v>381</v>
      </c>
      <c r="V4" s="4" t="s">
        <v>384</v>
      </c>
      <c r="W4" s="4" t="s">
        <v>402</v>
      </c>
      <c r="X4" s="4" t="s">
        <v>403</v>
      </c>
      <c r="Y4" s="4" t="s">
        <v>404</v>
      </c>
      <c r="Z4" s="4" t="s">
        <v>405</v>
      </c>
      <c r="AA4" s="4" t="s">
        <v>383</v>
      </c>
      <c r="AB4" s="4" t="s">
        <v>406</v>
      </c>
      <c r="AC4" s="4" t="s">
        <v>407</v>
      </c>
      <c r="AD4" s="4" t="s">
        <v>386</v>
      </c>
      <c r="AE4" s="4" t="s">
        <v>408</v>
      </c>
      <c r="AF4" s="4" t="s">
        <v>409</v>
      </c>
      <c r="AG4" s="4" t="s">
        <v>388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f>F7</f>
        <v>2540103</v>
      </c>
      <c r="G6" s="28">
        <v>597000</v>
      </c>
      <c r="H6" s="28"/>
      <c r="I6" s="28"/>
      <c r="J6" s="28"/>
      <c r="K6" s="28"/>
      <c r="L6" s="28"/>
      <c r="M6" s="28"/>
      <c r="N6" s="28"/>
      <c r="O6" s="28"/>
      <c r="P6" s="28">
        <v>300000</v>
      </c>
      <c r="Q6" s="28"/>
      <c r="R6" s="28"/>
      <c r="S6" s="28"/>
      <c r="T6" s="28"/>
      <c r="U6" s="28"/>
      <c r="V6" s="28">
        <v>80000</v>
      </c>
      <c r="W6" s="28"/>
      <c r="X6" s="28"/>
      <c r="Y6" s="28"/>
      <c r="Z6" s="28"/>
      <c r="AA6" s="28"/>
      <c r="AB6" s="28">
        <v>95463</v>
      </c>
      <c r="AC6" s="28"/>
      <c r="AD6" s="28"/>
      <c r="AE6" s="28">
        <v>563640</v>
      </c>
      <c r="AF6" s="28"/>
      <c r="AG6" s="27">
        <f>AG7</f>
        <v>904000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7">
        <f>F8</f>
        <v>2540103</v>
      </c>
      <c r="G7" s="28">
        <v>597000</v>
      </c>
      <c r="H7" s="28"/>
      <c r="I7" s="28"/>
      <c r="J7" s="28"/>
      <c r="K7" s="28"/>
      <c r="L7" s="28"/>
      <c r="M7" s="28"/>
      <c r="N7" s="28"/>
      <c r="O7" s="28"/>
      <c r="P7" s="28">
        <v>300000</v>
      </c>
      <c r="Q7" s="28"/>
      <c r="R7" s="28"/>
      <c r="S7" s="28"/>
      <c r="T7" s="28"/>
      <c r="U7" s="28"/>
      <c r="V7" s="28">
        <v>80000</v>
      </c>
      <c r="W7" s="28"/>
      <c r="X7" s="28"/>
      <c r="Y7" s="28"/>
      <c r="Z7" s="28"/>
      <c r="AA7" s="28"/>
      <c r="AB7" s="28">
        <v>95463</v>
      </c>
      <c r="AC7" s="28"/>
      <c r="AD7" s="28"/>
      <c r="AE7" s="28">
        <v>563640</v>
      </c>
      <c r="AF7" s="28"/>
      <c r="AG7" s="27">
        <f>AG8</f>
        <v>904000</v>
      </c>
    </row>
    <row r="8" ht="22.9" customHeight="1" spans="1:33">
      <c r="A8" s="14"/>
      <c r="B8" s="14"/>
      <c r="C8" s="14"/>
      <c r="D8" s="20" t="s">
        <v>155</v>
      </c>
      <c r="E8" s="20" t="s">
        <v>156</v>
      </c>
      <c r="F8" s="27">
        <f>F9</f>
        <v>2540103</v>
      </c>
      <c r="G8" s="28">
        <v>597000</v>
      </c>
      <c r="H8" s="28"/>
      <c r="I8" s="28"/>
      <c r="J8" s="28"/>
      <c r="K8" s="28"/>
      <c r="L8" s="28"/>
      <c r="M8" s="28"/>
      <c r="N8" s="28"/>
      <c r="O8" s="28"/>
      <c r="P8" s="28">
        <v>300000</v>
      </c>
      <c r="Q8" s="28"/>
      <c r="R8" s="28"/>
      <c r="S8" s="28"/>
      <c r="T8" s="28"/>
      <c r="U8" s="28"/>
      <c r="V8" s="28">
        <v>80000</v>
      </c>
      <c r="W8" s="28"/>
      <c r="X8" s="28"/>
      <c r="Y8" s="28"/>
      <c r="Z8" s="28"/>
      <c r="AA8" s="28"/>
      <c r="AB8" s="28">
        <v>95463</v>
      </c>
      <c r="AC8" s="28"/>
      <c r="AD8" s="28"/>
      <c r="AE8" s="28">
        <v>563640</v>
      </c>
      <c r="AF8" s="28"/>
      <c r="AG8" s="27">
        <f>AG9</f>
        <v>904000</v>
      </c>
    </row>
    <row r="9" ht="22.9" customHeight="1" spans="1:33">
      <c r="A9" s="23" t="s">
        <v>203</v>
      </c>
      <c r="B9" s="23" t="s">
        <v>176</v>
      </c>
      <c r="C9" s="23" t="s">
        <v>176</v>
      </c>
      <c r="D9" s="19" t="s">
        <v>235</v>
      </c>
      <c r="E9" s="5" t="s">
        <v>243</v>
      </c>
      <c r="F9" s="29">
        <f>G9+P9+V9+AB9+AE9+AG9</f>
        <v>2540103</v>
      </c>
      <c r="G9" s="30">
        <v>597000</v>
      </c>
      <c r="H9" s="30"/>
      <c r="I9" s="30"/>
      <c r="J9" s="30"/>
      <c r="K9" s="30"/>
      <c r="L9" s="30"/>
      <c r="M9" s="30"/>
      <c r="N9" s="30"/>
      <c r="O9" s="30"/>
      <c r="P9" s="30">
        <v>300000</v>
      </c>
      <c r="Q9" s="30"/>
      <c r="R9" s="30"/>
      <c r="S9" s="30"/>
      <c r="T9" s="30"/>
      <c r="U9" s="30"/>
      <c r="V9" s="30">
        <v>80000</v>
      </c>
      <c r="W9" s="30"/>
      <c r="X9" s="30"/>
      <c r="Y9" s="30"/>
      <c r="Z9" s="30"/>
      <c r="AA9" s="30"/>
      <c r="AB9" s="30">
        <v>95463</v>
      </c>
      <c r="AC9" s="30"/>
      <c r="AD9" s="30"/>
      <c r="AE9" s="30">
        <v>563640</v>
      </c>
      <c r="AF9" s="30"/>
      <c r="AG9" s="29">
        <f>400000+504000</f>
        <v>904000</v>
      </c>
    </row>
    <row r="10" ht="16.35" customHeight="1" spans="1:5">
      <c r="A10" s="7" t="s">
        <v>298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411</v>
      </c>
      <c r="B4" s="4" t="s">
        <v>412</v>
      </c>
      <c r="C4" s="4" t="s">
        <v>413</v>
      </c>
      <c r="D4" s="4" t="s">
        <v>414</v>
      </c>
      <c r="E4" s="4" t="s">
        <v>415</v>
      </c>
      <c r="F4" s="4"/>
      <c r="G4" s="4"/>
      <c r="H4" s="4" t="s">
        <v>416</v>
      </c>
    </row>
    <row r="5" ht="25.9" customHeight="1" spans="1:8">
      <c r="A5" s="4"/>
      <c r="B5" s="4"/>
      <c r="C5" s="4"/>
      <c r="D5" s="4"/>
      <c r="E5" s="4" t="s">
        <v>138</v>
      </c>
      <c r="F5" s="4" t="s">
        <v>417</v>
      </c>
      <c r="G5" s="4" t="s">
        <v>418</v>
      </c>
      <c r="H5" s="4"/>
    </row>
    <row r="6" ht="22.9" customHeight="1" spans="1:8">
      <c r="A6" s="14"/>
      <c r="B6" s="14" t="s">
        <v>136</v>
      </c>
      <c r="C6" s="13">
        <v>80000</v>
      </c>
      <c r="D6" s="13"/>
      <c r="E6" s="13"/>
      <c r="F6" s="13"/>
      <c r="G6" s="13"/>
      <c r="H6" s="13">
        <v>80000</v>
      </c>
    </row>
    <row r="7" ht="22.9" customHeight="1" spans="1:8">
      <c r="A7" s="12" t="s">
        <v>154</v>
      </c>
      <c r="B7" s="12" t="s">
        <v>4</v>
      </c>
      <c r="C7" s="13">
        <v>80000</v>
      </c>
      <c r="D7" s="13"/>
      <c r="E7" s="13"/>
      <c r="F7" s="13"/>
      <c r="G7" s="13"/>
      <c r="H7" s="13">
        <v>80000</v>
      </c>
    </row>
    <row r="8" ht="22.9" customHeight="1" spans="1:8">
      <c r="A8" s="19" t="s">
        <v>155</v>
      </c>
      <c r="B8" s="19" t="s">
        <v>156</v>
      </c>
      <c r="C8" s="21">
        <v>80000</v>
      </c>
      <c r="D8" s="21"/>
      <c r="E8" s="6"/>
      <c r="F8" s="21"/>
      <c r="G8" s="21"/>
      <c r="H8" s="21">
        <v>80000</v>
      </c>
    </row>
    <row r="9" ht="16.35" customHeight="1" spans="1:3">
      <c r="A9" s="7" t="s">
        <v>298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419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420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7.6" customHeight="1" spans="1:8">
      <c r="A6" s="4"/>
      <c r="B6" s="4"/>
      <c r="C6" s="4"/>
      <c r="D6" s="4"/>
      <c r="E6" s="4" t="s">
        <v>247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421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218</v>
      </c>
      <c r="E4" s="4" t="s">
        <v>219</v>
      </c>
      <c r="F4" s="4" t="s">
        <v>220</v>
      </c>
      <c r="G4" s="4" t="s">
        <v>221</v>
      </c>
      <c r="H4" s="4" t="s">
        <v>222</v>
      </c>
      <c r="I4" s="4" t="s">
        <v>223</v>
      </c>
      <c r="J4" s="4" t="s">
        <v>224</v>
      </c>
      <c r="K4" s="4" t="s">
        <v>225</v>
      </c>
      <c r="L4" s="4" t="s">
        <v>226</v>
      </c>
      <c r="M4" s="4" t="s">
        <v>227</v>
      </c>
      <c r="N4" s="4" t="s">
        <v>228</v>
      </c>
      <c r="O4" s="4" t="s">
        <v>229</v>
      </c>
      <c r="P4" s="4" t="s">
        <v>230</v>
      </c>
      <c r="Q4" s="4" t="s">
        <v>231</v>
      </c>
      <c r="R4" s="4" t="s">
        <v>232</v>
      </c>
      <c r="S4" s="4" t="s">
        <v>233</v>
      </c>
      <c r="T4" s="4" t="s">
        <v>234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298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4" t="s">
        <v>6</v>
      </c>
      <c r="C3" s="64"/>
    </row>
    <row r="4" ht="32.65" customHeight="1" spans="2:3">
      <c r="B4" s="65">
        <v>1</v>
      </c>
      <c r="C4" s="66" t="s">
        <v>7</v>
      </c>
    </row>
    <row r="5" ht="32.65" customHeight="1" spans="2:3">
      <c r="B5" s="65">
        <v>2</v>
      </c>
      <c r="C5" s="67" t="s">
        <v>8</v>
      </c>
    </row>
    <row r="6" ht="32.65" customHeight="1" spans="2:3">
      <c r="B6" s="65">
        <v>3</v>
      </c>
      <c r="C6" s="66" t="s">
        <v>9</v>
      </c>
    </row>
    <row r="7" ht="32.65" customHeight="1" spans="2:3">
      <c r="B7" s="65">
        <v>4</v>
      </c>
      <c r="C7" s="66" t="s">
        <v>10</v>
      </c>
    </row>
    <row r="8" ht="32.65" customHeight="1" spans="2:3">
      <c r="B8" s="65">
        <v>5</v>
      </c>
      <c r="C8" s="66" t="s">
        <v>11</v>
      </c>
    </row>
    <row r="9" ht="32.65" customHeight="1" spans="2:3">
      <c r="B9" s="65">
        <v>6</v>
      </c>
      <c r="C9" s="66" t="s">
        <v>12</v>
      </c>
    </row>
    <row r="10" ht="32.65" customHeight="1" spans="2:3">
      <c r="B10" s="65">
        <v>7</v>
      </c>
      <c r="C10" s="66" t="s">
        <v>13</v>
      </c>
    </row>
    <row r="11" ht="32.65" customHeight="1" spans="2:3">
      <c r="B11" s="65">
        <v>8</v>
      </c>
      <c r="C11" s="66" t="s">
        <v>14</v>
      </c>
    </row>
    <row r="12" ht="32.65" customHeight="1" spans="2:3">
      <c r="B12" s="65">
        <v>9</v>
      </c>
      <c r="C12" s="66" t="s">
        <v>15</v>
      </c>
    </row>
    <row r="13" ht="32.65" customHeight="1" spans="2:3">
      <c r="B13" s="65">
        <v>10</v>
      </c>
      <c r="C13" s="66" t="s">
        <v>16</v>
      </c>
    </row>
    <row r="14" ht="32.65" customHeight="1" spans="2:3">
      <c r="B14" s="65">
        <v>11</v>
      </c>
      <c r="C14" s="66" t="s">
        <v>17</v>
      </c>
    </row>
    <row r="15" ht="32.65" customHeight="1" spans="2:3">
      <c r="B15" s="65">
        <v>12</v>
      </c>
      <c r="C15" s="66" t="s">
        <v>18</v>
      </c>
    </row>
    <row r="16" ht="32.65" customHeight="1" spans="2:3">
      <c r="B16" s="65">
        <v>13</v>
      </c>
      <c r="C16" s="66" t="s">
        <v>19</v>
      </c>
    </row>
    <row r="17" ht="32.65" customHeight="1" spans="2:3">
      <c r="B17" s="65">
        <v>14</v>
      </c>
      <c r="C17" s="66" t="s">
        <v>20</v>
      </c>
    </row>
    <row r="18" ht="32.65" customHeight="1" spans="2:3">
      <c r="B18" s="65">
        <v>15</v>
      </c>
      <c r="C18" s="66" t="s">
        <v>21</v>
      </c>
    </row>
    <row r="19" ht="32.65" customHeight="1" spans="2:3">
      <c r="B19" s="65">
        <v>16</v>
      </c>
      <c r="C19" s="66" t="s">
        <v>22</v>
      </c>
    </row>
    <row r="20" ht="32.65" customHeight="1" spans="2:3">
      <c r="B20" s="65">
        <v>17</v>
      </c>
      <c r="C20" s="66" t="s">
        <v>23</v>
      </c>
    </row>
    <row r="21" ht="32.65" customHeight="1" spans="2:3">
      <c r="B21" s="65">
        <v>18</v>
      </c>
      <c r="C21" s="66" t="s">
        <v>24</v>
      </c>
    </row>
    <row r="22" ht="32.65" customHeight="1" spans="2:3">
      <c r="B22" s="65">
        <v>19</v>
      </c>
      <c r="C22" s="66" t="s">
        <v>25</v>
      </c>
    </row>
    <row r="23" ht="32.65" customHeight="1" spans="2:3">
      <c r="B23" s="65">
        <v>20</v>
      </c>
      <c r="C23" s="66" t="s">
        <v>26</v>
      </c>
    </row>
    <row r="24" ht="32.65" customHeight="1" spans="2:3">
      <c r="B24" s="65">
        <v>21</v>
      </c>
      <c r="C24" s="66" t="s">
        <v>27</v>
      </c>
    </row>
    <row r="25" ht="32.65" customHeight="1" spans="2:3">
      <c r="B25" s="65">
        <v>22</v>
      </c>
      <c r="C25" s="66" t="s">
        <v>28</v>
      </c>
    </row>
    <row r="26" ht="32.6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422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218</v>
      </c>
      <c r="E4" s="4" t="s">
        <v>219</v>
      </c>
      <c r="F4" s="4" t="s">
        <v>246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247</v>
      </c>
      <c r="I5" s="4" t="s">
        <v>248</v>
      </c>
      <c r="J5" s="4" t="s">
        <v>229</v>
      </c>
      <c r="K5" s="4" t="s">
        <v>136</v>
      </c>
      <c r="L5" s="4" t="s">
        <v>250</v>
      </c>
      <c r="M5" s="4" t="s">
        <v>251</v>
      </c>
      <c r="N5" s="4" t="s">
        <v>231</v>
      </c>
      <c r="O5" s="4" t="s">
        <v>252</v>
      </c>
      <c r="P5" s="4" t="s">
        <v>253</v>
      </c>
      <c r="Q5" s="4" t="s">
        <v>254</v>
      </c>
      <c r="R5" s="4" t="s">
        <v>227</v>
      </c>
      <c r="S5" s="4" t="s">
        <v>230</v>
      </c>
      <c r="T5" s="4" t="s">
        <v>234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423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424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3.25" customHeight="1" spans="1:8">
      <c r="A6" s="4"/>
      <c r="B6" s="4"/>
      <c r="C6" s="4"/>
      <c r="D6" s="4"/>
      <c r="E6" s="4" t="s">
        <v>247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425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426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4.2" customHeight="1" spans="1:8">
      <c r="A6" s="4"/>
      <c r="B6" s="4"/>
      <c r="C6" s="4"/>
      <c r="D6" s="4"/>
      <c r="E6" s="4" t="s">
        <v>247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298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427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218</v>
      </c>
      <c r="B4" s="4" t="s">
        <v>428</v>
      </c>
      <c r="C4" s="4" t="s">
        <v>429</v>
      </c>
      <c r="D4" s="4"/>
      <c r="E4" s="4"/>
      <c r="F4" s="4"/>
      <c r="G4" s="4"/>
      <c r="H4" s="4"/>
      <c r="I4" s="4"/>
      <c r="J4" s="4"/>
      <c r="K4" s="4"/>
      <c r="L4" s="4"/>
      <c r="M4" s="4" t="s">
        <v>430</v>
      </c>
      <c r="N4" s="4"/>
    </row>
    <row r="5" ht="31.9" customHeight="1" spans="1:14">
      <c r="A5" s="4"/>
      <c r="B5" s="4"/>
      <c r="C5" s="4" t="s">
        <v>431</v>
      </c>
      <c r="D5" s="4" t="s">
        <v>139</v>
      </c>
      <c r="E5" s="4"/>
      <c r="F5" s="4"/>
      <c r="G5" s="4"/>
      <c r="H5" s="4"/>
      <c r="I5" s="4"/>
      <c r="J5" s="4" t="s">
        <v>432</v>
      </c>
      <c r="K5" s="4" t="s">
        <v>141</v>
      </c>
      <c r="L5" s="4" t="s">
        <v>142</v>
      </c>
      <c r="M5" s="4" t="s">
        <v>433</v>
      </c>
      <c r="N5" s="4" t="s">
        <v>434</v>
      </c>
    </row>
    <row r="6" ht="44.85" customHeight="1" spans="1:14">
      <c r="A6" s="4"/>
      <c r="B6" s="4"/>
      <c r="C6" s="4"/>
      <c r="D6" s="4" t="s">
        <v>435</v>
      </c>
      <c r="E6" s="4" t="s">
        <v>436</v>
      </c>
      <c r="F6" s="4" t="s">
        <v>437</v>
      </c>
      <c r="G6" s="4" t="s">
        <v>438</v>
      </c>
      <c r="H6" s="4" t="s">
        <v>439</v>
      </c>
      <c r="I6" s="4" t="s">
        <v>440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298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441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218</v>
      </c>
      <c r="B4" s="4" t="s">
        <v>442</v>
      </c>
      <c r="C4" s="4" t="s">
        <v>443</v>
      </c>
      <c r="D4" s="4" t="s">
        <v>444</v>
      </c>
      <c r="E4" s="4" t="s">
        <v>445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446</v>
      </c>
      <c r="F5" s="4" t="s">
        <v>447</v>
      </c>
      <c r="G5" s="4" t="s">
        <v>448</v>
      </c>
      <c r="H5" s="4" t="s">
        <v>449</v>
      </c>
      <c r="I5" s="4" t="s">
        <v>450</v>
      </c>
      <c r="J5" s="4" t="s">
        <v>451</v>
      </c>
      <c r="K5" s="4" t="s">
        <v>452</v>
      </c>
      <c r="L5" s="4" t="s">
        <v>453</v>
      </c>
      <c r="M5" s="4" t="s">
        <v>454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455</v>
      </c>
      <c r="F7" s="15" t="s">
        <v>456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457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458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459</v>
      </c>
      <c r="F10" s="15" t="s">
        <v>460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461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462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463</v>
      </c>
      <c r="F13" s="15" t="s">
        <v>464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465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466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467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468</v>
      </c>
      <c r="F17" s="15" t="s">
        <v>469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298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470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411</v>
      </c>
      <c r="B5" s="4" t="s">
        <v>412</v>
      </c>
      <c r="C5" s="4" t="s">
        <v>471</v>
      </c>
      <c r="D5" s="4"/>
      <c r="E5" s="4"/>
      <c r="F5" s="4"/>
      <c r="G5" s="4"/>
      <c r="H5" s="4"/>
      <c r="I5" s="4"/>
      <c r="J5" s="4" t="s">
        <v>472</v>
      </c>
      <c r="K5" s="4" t="s">
        <v>473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443</v>
      </c>
      <c r="D6" s="4" t="s">
        <v>474</v>
      </c>
      <c r="E6" s="4"/>
      <c r="F6" s="4"/>
      <c r="G6" s="4"/>
      <c r="H6" s="4" t="s">
        <v>475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476</v>
      </c>
      <c r="F7" s="4" t="s">
        <v>143</v>
      </c>
      <c r="G7" s="4" t="s">
        <v>477</v>
      </c>
      <c r="H7" s="4" t="s">
        <v>161</v>
      </c>
      <c r="I7" s="4" t="s">
        <v>162</v>
      </c>
      <c r="J7" s="4"/>
      <c r="K7" s="4" t="s">
        <v>446</v>
      </c>
      <c r="L7" s="4" t="s">
        <v>447</v>
      </c>
      <c r="M7" s="4" t="s">
        <v>448</v>
      </c>
      <c r="N7" s="4" t="s">
        <v>453</v>
      </c>
      <c r="O7" s="4" t="s">
        <v>449</v>
      </c>
      <c r="P7" s="4" t="s">
        <v>478</v>
      </c>
      <c r="Q7" s="4" t="s">
        <v>479</v>
      </c>
      <c r="R7" s="4" t="s">
        <v>480</v>
      </c>
      <c r="S7" s="4" t="s">
        <v>454</v>
      </c>
    </row>
    <row r="8" ht="19.9" customHeight="1" spans="1:19">
      <c r="A8" s="5" t="s">
        <v>2</v>
      </c>
      <c r="B8" s="5" t="s">
        <v>4</v>
      </c>
      <c r="C8" s="6">
        <v>12659893</v>
      </c>
      <c r="D8" s="6">
        <v>12659893</v>
      </c>
      <c r="E8" s="6"/>
      <c r="F8" s="6"/>
      <c r="G8" s="6"/>
      <c r="H8" s="6">
        <v>12659893</v>
      </c>
      <c r="I8" s="6"/>
      <c r="J8" s="5" t="s">
        <v>481</v>
      </c>
      <c r="K8" s="5" t="s">
        <v>455</v>
      </c>
      <c r="L8" s="5" t="s">
        <v>456</v>
      </c>
      <c r="M8" s="5" t="s">
        <v>482</v>
      </c>
      <c r="N8" s="5" t="s">
        <v>483</v>
      </c>
      <c r="O8" s="5" t="s">
        <v>484</v>
      </c>
      <c r="P8" s="5" t="s">
        <v>485</v>
      </c>
      <c r="Q8" s="5" t="s">
        <v>486</v>
      </c>
      <c r="R8" s="5" t="s">
        <v>487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457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458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459</v>
      </c>
      <c r="L11" s="8" t="s">
        <v>460</v>
      </c>
      <c r="M11" s="5" t="s">
        <v>488</v>
      </c>
      <c r="N11" s="5" t="s">
        <v>489</v>
      </c>
      <c r="O11" s="5" t="s">
        <v>490</v>
      </c>
      <c r="P11" s="5" t="s">
        <v>491</v>
      </c>
      <c r="Q11" s="5" t="s">
        <v>492</v>
      </c>
      <c r="R11" s="5" t="s">
        <v>493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461</v>
      </c>
      <c r="M12" s="5" t="s">
        <v>494</v>
      </c>
      <c r="N12" s="5" t="s">
        <v>495</v>
      </c>
      <c r="O12" s="5" t="s">
        <v>496</v>
      </c>
      <c r="P12" s="5" t="s">
        <v>485</v>
      </c>
      <c r="Q12" s="5" t="s">
        <v>497</v>
      </c>
      <c r="R12" s="5" t="s">
        <v>493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462</v>
      </c>
      <c r="M13" s="5" t="s">
        <v>498</v>
      </c>
      <c r="N13" s="5" t="s">
        <v>495</v>
      </c>
      <c r="O13" s="5" t="s">
        <v>496</v>
      </c>
      <c r="P13" s="5" t="s">
        <v>485</v>
      </c>
      <c r="Q13" s="5" t="s">
        <v>499</v>
      </c>
      <c r="R13" s="5" t="s">
        <v>493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463</v>
      </c>
      <c r="L14" s="8" t="s">
        <v>464</v>
      </c>
      <c r="M14" s="5" t="s">
        <v>500</v>
      </c>
      <c r="N14" s="5" t="s">
        <v>489</v>
      </c>
      <c r="O14" s="5" t="s">
        <v>490</v>
      </c>
      <c r="P14" s="5" t="s">
        <v>501</v>
      </c>
      <c r="Q14" s="5" t="s">
        <v>502</v>
      </c>
      <c r="R14" s="5" t="s">
        <v>493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465</v>
      </c>
      <c r="M15" s="5" t="s">
        <v>503</v>
      </c>
      <c r="N15" s="5" t="s">
        <v>489</v>
      </c>
      <c r="O15" s="5" t="s">
        <v>504</v>
      </c>
      <c r="P15" s="5" t="s">
        <v>505</v>
      </c>
      <c r="Q15" s="5" t="s">
        <v>506</v>
      </c>
      <c r="R15" s="5" t="s">
        <v>493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466</v>
      </c>
      <c r="M16" s="5"/>
      <c r="N16" s="5"/>
      <c r="O16" s="5"/>
      <c r="P16" s="5"/>
      <c r="Q16" s="5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467</v>
      </c>
      <c r="M17" s="5" t="s">
        <v>507</v>
      </c>
      <c r="N17" s="5" t="s">
        <v>495</v>
      </c>
      <c r="O17" s="5" t="s">
        <v>496</v>
      </c>
      <c r="P17" s="5" t="s">
        <v>485</v>
      </c>
      <c r="Q17" s="5" t="s">
        <v>508</v>
      </c>
      <c r="R17" s="5" t="s">
        <v>509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468</v>
      </c>
      <c r="L18" s="8" t="s">
        <v>469</v>
      </c>
      <c r="M18" s="5" t="s">
        <v>510</v>
      </c>
      <c r="N18" s="5" t="s">
        <v>489</v>
      </c>
      <c r="O18" s="5" t="s">
        <v>511</v>
      </c>
      <c r="P18" s="5" t="s">
        <v>485</v>
      </c>
      <c r="Q18" s="5" t="s">
        <v>512</v>
      </c>
      <c r="R18" s="5" t="s">
        <v>513</v>
      </c>
      <c r="S18" s="5"/>
    </row>
    <row r="19" ht="16.35" customHeight="1" spans="1:8">
      <c r="A19" s="7" t="s">
        <v>298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B6" sqref="B6:H39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"/>
      <c r="H1" s="16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31">
        <f>B7+B8</f>
        <v>13163893</v>
      </c>
      <c r="C6" s="43" t="s">
        <v>41</v>
      </c>
      <c r="D6" s="30"/>
      <c r="E6" s="42" t="s">
        <v>42</v>
      </c>
      <c r="F6" s="38">
        <f>SUM(F7:F9)</f>
        <v>13163893</v>
      </c>
      <c r="G6" s="43" t="s">
        <v>43</v>
      </c>
      <c r="H6" s="41">
        <v>10621990</v>
      </c>
    </row>
    <row r="7" ht="16.35" customHeight="1" spans="1:8">
      <c r="A7" s="5" t="s">
        <v>44</v>
      </c>
      <c r="B7" s="41">
        <v>12659893</v>
      </c>
      <c r="C7" s="43" t="s">
        <v>45</v>
      </c>
      <c r="D7" s="30"/>
      <c r="E7" s="43" t="s">
        <v>46</v>
      </c>
      <c r="F7" s="41">
        <v>10621990</v>
      </c>
      <c r="G7" s="43" t="s">
        <v>47</v>
      </c>
      <c r="H7" s="31">
        <f>2036103+504000</f>
        <v>2540103</v>
      </c>
    </row>
    <row r="8" ht="16.35" customHeight="1" spans="1:8">
      <c r="A8" s="14" t="s">
        <v>48</v>
      </c>
      <c r="B8" s="31">
        <f>B12+B13</f>
        <v>504000</v>
      </c>
      <c r="C8" s="43" t="s">
        <v>49</v>
      </c>
      <c r="D8" s="30"/>
      <c r="E8" s="43" t="s">
        <v>50</v>
      </c>
      <c r="F8" s="31">
        <f>2036103+504000</f>
        <v>2540103</v>
      </c>
      <c r="G8" s="43" t="s">
        <v>51</v>
      </c>
      <c r="H8" s="41"/>
    </row>
    <row r="9" ht="16.35" customHeight="1" spans="1:8">
      <c r="A9" s="5" t="s">
        <v>52</v>
      </c>
      <c r="B9" s="41"/>
      <c r="C9" s="43" t="s">
        <v>53</v>
      </c>
      <c r="D9" s="30"/>
      <c r="E9" s="43" t="s">
        <v>54</v>
      </c>
      <c r="F9" s="41">
        <v>1800</v>
      </c>
      <c r="G9" s="43" t="s">
        <v>55</v>
      </c>
      <c r="H9" s="41"/>
    </row>
    <row r="10" ht="16.35" customHeight="1" spans="1:8">
      <c r="A10" s="5" t="s">
        <v>56</v>
      </c>
      <c r="B10" s="41"/>
      <c r="C10" s="43" t="s">
        <v>57</v>
      </c>
      <c r="D10" s="30"/>
      <c r="E10" s="42" t="s">
        <v>58</v>
      </c>
      <c r="F10" s="39"/>
      <c r="G10" s="43" t="s">
        <v>59</v>
      </c>
      <c r="H10" s="41"/>
    </row>
    <row r="11" ht="16.35" customHeight="1" spans="1:8">
      <c r="A11" s="5" t="s">
        <v>60</v>
      </c>
      <c r="B11" s="41"/>
      <c r="C11" s="43" t="s">
        <v>61</v>
      </c>
      <c r="D11" s="30"/>
      <c r="E11" s="43" t="s">
        <v>62</v>
      </c>
      <c r="F11" s="41"/>
      <c r="G11" s="43" t="s">
        <v>63</v>
      </c>
      <c r="H11" s="41"/>
    </row>
    <row r="12" ht="16.35" customHeight="1" spans="1:8">
      <c r="A12" s="5" t="s">
        <v>64</v>
      </c>
      <c r="B12" s="31">
        <v>4000</v>
      </c>
      <c r="C12" s="43" t="s">
        <v>65</v>
      </c>
      <c r="D12" s="30"/>
      <c r="E12" s="43" t="s">
        <v>66</v>
      </c>
      <c r="F12" s="41"/>
      <c r="G12" s="43" t="s">
        <v>67</v>
      </c>
      <c r="H12" s="41"/>
    </row>
    <row r="13" ht="16.35" customHeight="1" spans="1:8">
      <c r="A13" s="5" t="s">
        <v>68</v>
      </c>
      <c r="B13" s="31">
        <v>500000</v>
      </c>
      <c r="C13" s="43" t="s">
        <v>69</v>
      </c>
      <c r="D13" s="30">
        <v>1231634</v>
      </c>
      <c r="E13" s="43" t="s">
        <v>70</v>
      </c>
      <c r="F13" s="41"/>
      <c r="G13" s="43" t="s">
        <v>71</v>
      </c>
      <c r="H13" s="41"/>
    </row>
    <row r="14" ht="16.35" customHeight="1" spans="1:8">
      <c r="A14" s="5" t="s">
        <v>72</v>
      </c>
      <c r="B14" s="41"/>
      <c r="C14" s="43" t="s">
        <v>73</v>
      </c>
      <c r="D14" s="30"/>
      <c r="E14" s="43" t="s">
        <v>74</v>
      </c>
      <c r="F14" s="41"/>
      <c r="G14" s="43" t="s">
        <v>75</v>
      </c>
      <c r="H14" s="41">
        <v>1800</v>
      </c>
    </row>
    <row r="15" ht="16.35" customHeight="1" spans="1:8">
      <c r="A15" s="5" t="s">
        <v>76</v>
      </c>
      <c r="B15" s="41"/>
      <c r="C15" s="43" t="s">
        <v>77</v>
      </c>
      <c r="D15" s="30">
        <v>657205</v>
      </c>
      <c r="E15" s="43" t="s">
        <v>78</v>
      </c>
      <c r="F15" s="41"/>
      <c r="G15" s="43" t="s">
        <v>79</v>
      </c>
      <c r="H15" s="41"/>
    </row>
    <row r="16" ht="16.35" customHeight="1" spans="1:8">
      <c r="A16" s="5" t="s">
        <v>80</v>
      </c>
      <c r="B16" s="41"/>
      <c r="C16" s="43" t="s">
        <v>81</v>
      </c>
      <c r="D16" s="30"/>
      <c r="E16" s="43" t="s">
        <v>82</v>
      </c>
      <c r="F16" s="41"/>
      <c r="G16" s="43" t="s">
        <v>83</v>
      </c>
      <c r="H16" s="41"/>
    </row>
    <row r="17" ht="16.35" customHeight="1" spans="1:8">
      <c r="A17" s="5" t="s">
        <v>84</v>
      </c>
      <c r="B17" s="41"/>
      <c r="C17" s="43" t="s">
        <v>85</v>
      </c>
      <c r="D17" s="30"/>
      <c r="E17" s="43" t="s">
        <v>86</v>
      </c>
      <c r="F17" s="41"/>
      <c r="G17" s="43" t="s">
        <v>87</v>
      </c>
      <c r="H17" s="41"/>
    </row>
    <row r="18" ht="16.35" customHeight="1" spans="1:8">
      <c r="A18" s="5" t="s">
        <v>88</v>
      </c>
      <c r="B18" s="41"/>
      <c r="C18" s="43" t="s">
        <v>89</v>
      </c>
      <c r="D18" s="30"/>
      <c r="E18" s="43" t="s">
        <v>90</v>
      </c>
      <c r="F18" s="41"/>
      <c r="G18" s="43" t="s">
        <v>91</v>
      </c>
      <c r="H18" s="41"/>
    </row>
    <row r="19" ht="16.35" customHeight="1" spans="1:8">
      <c r="A19" s="5" t="s">
        <v>92</v>
      </c>
      <c r="B19" s="41"/>
      <c r="C19" s="43" t="s">
        <v>93</v>
      </c>
      <c r="D19" s="29">
        <f>9815739+504000</f>
        <v>10319739</v>
      </c>
      <c r="E19" s="43" t="s">
        <v>94</v>
      </c>
      <c r="F19" s="41"/>
      <c r="G19" s="43" t="s">
        <v>95</v>
      </c>
      <c r="H19" s="41"/>
    </row>
    <row r="20" ht="16.35" customHeight="1" spans="1:8">
      <c r="A20" s="14" t="s">
        <v>96</v>
      </c>
      <c r="B20" s="39"/>
      <c r="C20" s="43" t="s">
        <v>97</v>
      </c>
      <c r="D20" s="30"/>
      <c r="E20" s="43" t="s">
        <v>98</v>
      </c>
      <c r="F20" s="41"/>
      <c r="G20" s="43"/>
      <c r="H20" s="41"/>
    </row>
    <row r="21" ht="16.35" customHeight="1" spans="1:8">
      <c r="A21" s="14" t="s">
        <v>99</v>
      </c>
      <c r="B21" s="39"/>
      <c r="C21" s="43" t="s">
        <v>100</v>
      </c>
      <c r="D21" s="30"/>
      <c r="E21" s="42" t="s">
        <v>101</v>
      </c>
      <c r="F21" s="39"/>
      <c r="G21" s="43"/>
      <c r="H21" s="41"/>
    </row>
    <row r="22" ht="16.35" customHeight="1" spans="1:8">
      <c r="A22" s="14" t="s">
        <v>102</v>
      </c>
      <c r="B22" s="39"/>
      <c r="C22" s="43" t="s">
        <v>103</v>
      </c>
      <c r="D22" s="30"/>
      <c r="E22" s="43"/>
      <c r="F22" s="43"/>
      <c r="G22" s="43"/>
      <c r="H22" s="41"/>
    </row>
    <row r="23" ht="16.35" customHeight="1" spans="1:8">
      <c r="A23" s="14" t="s">
        <v>104</v>
      </c>
      <c r="B23" s="39"/>
      <c r="C23" s="43" t="s">
        <v>105</v>
      </c>
      <c r="D23" s="30"/>
      <c r="E23" s="43"/>
      <c r="F23" s="43"/>
      <c r="G23" s="43"/>
      <c r="H23" s="41"/>
    </row>
    <row r="24" ht="16.35" customHeight="1" spans="1:8">
      <c r="A24" s="14" t="s">
        <v>106</v>
      </c>
      <c r="B24" s="39"/>
      <c r="C24" s="43" t="s">
        <v>107</v>
      </c>
      <c r="D24" s="30"/>
      <c r="E24" s="43"/>
      <c r="F24" s="43"/>
      <c r="G24" s="43"/>
      <c r="H24" s="41"/>
    </row>
    <row r="25" ht="16.35" customHeight="1" spans="1:8">
      <c r="A25" s="5" t="s">
        <v>108</v>
      </c>
      <c r="B25" s="41"/>
      <c r="C25" s="43" t="s">
        <v>109</v>
      </c>
      <c r="D25" s="30">
        <v>955315</v>
      </c>
      <c r="E25" s="43"/>
      <c r="F25" s="43"/>
      <c r="G25" s="43"/>
      <c r="H25" s="41"/>
    </row>
    <row r="26" ht="16.35" customHeight="1" spans="1:8">
      <c r="A26" s="5" t="s">
        <v>110</v>
      </c>
      <c r="B26" s="41"/>
      <c r="C26" s="43" t="s">
        <v>111</v>
      </c>
      <c r="D26" s="30"/>
      <c r="E26" s="43"/>
      <c r="F26" s="43"/>
      <c r="G26" s="43"/>
      <c r="H26" s="41"/>
    </row>
    <row r="27" ht="16.35" customHeight="1" spans="1:8">
      <c r="A27" s="5" t="s">
        <v>112</v>
      </c>
      <c r="B27" s="41"/>
      <c r="C27" s="43" t="s">
        <v>113</v>
      </c>
      <c r="D27" s="30"/>
      <c r="E27" s="43"/>
      <c r="F27" s="43"/>
      <c r="G27" s="43"/>
      <c r="H27" s="41"/>
    </row>
    <row r="28" ht="16.35" customHeight="1" spans="1:8">
      <c r="A28" s="14" t="s">
        <v>114</v>
      </c>
      <c r="B28" s="39"/>
      <c r="C28" s="43" t="s">
        <v>115</v>
      </c>
      <c r="D28" s="30"/>
      <c r="E28" s="43"/>
      <c r="F28" s="43"/>
      <c r="G28" s="43"/>
      <c r="H28" s="41"/>
    </row>
    <row r="29" ht="16.35" customHeight="1" spans="1:8">
      <c r="A29" s="14" t="s">
        <v>116</v>
      </c>
      <c r="B29" s="39"/>
      <c r="C29" s="43" t="s">
        <v>117</v>
      </c>
      <c r="D29" s="30"/>
      <c r="E29" s="43"/>
      <c r="F29" s="43"/>
      <c r="G29" s="43"/>
      <c r="H29" s="41"/>
    </row>
    <row r="30" ht="16.35" customHeight="1" spans="1:8">
      <c r="A30" s="14" t="s">
        <v>118</v>
      </c>
      <c r="B30" s="39"/>
      <c r="C30" s="43" t="s">
        <v>119</v>
      </c>
      <c r="D30" s="30"/>
      <c r="E30" s="43"/>
      <c r="F30" s="43"/>
      <c r="G30" s="43"/>
      <c r="H30" s="41"/>
    </row>
    <row r="31" ht="16.35" customHeight="1" spans="1:8">
      <c r="A31" s="14" t="s">
        <v>120</v>
      </c>
      <c r="B31" s="39"/>
      <c r="C31" s="43" t="s">
        <v>121</v>
      </c>
      <c r="D31" s="30"/>
      <c r="E31" s="43"/>
      <c r="F31" s="43"/>
      <c r="G31" s="43"/>
      <c r="H31" s="41"/>
    </row>
    <row r="32" ht="16.35" customHeight="1" spans="1:8">
      <c r="A32" s="14" t="s">
        <v>122</v>
      </c>
      <c r="B32" s="39"/>
      <c r="C32" s="43" t="s">
        <v>123</v>
      </c>
      <c r="D32" s="30"/>
      <c r="E32" s="43"/>
      <c r="F32" s="43"/>
      <c r="G32" s="43"/>
      <c r="H32" s="41"/>
    </row>
    <row r="33" ht="16.35" customHeight="1" spans="1:8">
      <c r="A33" s="5"/>
      <c r="B33" s="43"/>
      <c r="C33" s="43" t="s">
        <v>124</v>
      </c>
      <c r="D33" s="30"/>
      <c r="E33" s="43"/>
      <c r="F33" s="43"/>
      <c r="G33" s="43"/>
      <c r="H33" s="43"/>
    </row>
    <row r="34" ht="16.35" customHeight="1" spans="1:8">
      <c r="A34" s="5"/>
      <c r="B34" s="43"/>
      <c r="C34" s="43" t="s">
        <v>125</v>
      </c>
      <c r="D34" s="30"/>
      <c r="E34" s="43"/>
      <c r="F34" s="43"/>
      <c r="G34" s="43"/>
      <c r="H34" s="43"/>
    </row>
    <row r="35" ht="16.35" customHeight="1" spans="1:8">
      <c r="A35" s="5"/>
      <c r="B35" s="43"/>
      <c r="C35" s="43" t="s">
        <v>126</v>
      </c>
      <c r="D35" s="30"/>
      <c r="E35" s="43"/>
      <c r="F35" s="43"/>
      <c r="G35" s="43"/>
      <c r="H35" s="43"/>
    </row>
    <row r="36" ht="16.35" customHeight="1" spans="1:8">
      <c r="A36" s="14" t="s">
        <v>127</v>
      </c>
      <c r="B36" s="38">
        <v>13163893</v>
      </c>
      <c r="C36" s="42" t="s">
        <v>128</v>
      </c>
      <c r="D36" s="38">
        <v>13163893</v>
      </c>
      <c r="E36" s="42" t="s">
        <v>128</v>
      </c>
      <c r="F36" s="38">
        <v>13163893</v>
      </c>
      <c r="G36" s="42" t="s">
        <v>128</v>
      </c>
      <c r="H36" s="38">
        <v>13163893</v>
      </c>
    </row>
    <row r="37" ht="16.35" customHeight="1" spans="1:8">
      <c r="A37" s="14" t="s">
        <v>129</v>
      </c>
      <c r="B37" s="39"/>
      <c r="C37" s="42" t="s">
        <v>130</v>
      </c>
      <c r="D37" s="39"/>
      <c r="E37" s="42" t="s">
        <v>130</v>
      </c>
      <c r="F37" s="39"/>
      <c r="G37" s="42" t="s">
        <v>130</v>
      </c>
      <c r="H37" s="39"/>
    </row>
    <row r="38" ht="16.35" customHeight="1" spans="1:8">
      <c r="A38" s="5"/>
      <c r="B38" s="41"/>
      <c r="C38" s="43"/>
      <c r="D38" s="41"/>
      <c r="E38" s="42"/>
      <c r="F38" s="39"/>
      <c r="G38" s="42"/>
      <c r="H38" s="39"/>
    </row>
    <row r="39" ht="16.35" customHeight="1" spans="1:8">
      <c r="A39" s="14" t="s">
        <v>131</v>
      </c>
      <c r="B39" s="38">
        <v>13163893</v>
      </c>
      <c r="C39" s="42" t="s">
        <v>132</v>
      </c>
      <c r="D39" s="38">
        <v>13163893</v>
      </c>
      <c r="E39" s="42" t="s">
        <v>132</v>
      </c>
      <c r="F39" s="38">
        <v>13163893</v>
      </c>
      <c r="G39" s="42" t="s">
        <v>132</v>
      </c>
      <c r="H39" s="38">
        <v>13163893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4" sqref="E14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f>C8</f>
        <v>13163893</v>
      </c>
      <c r="D7" s="27">
        <f>D8</f>
        <v>13163893</v>
      </c>
      <c r="E7" s="27">
        <f>E8</f>
        <v>13163893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9" customHeight="1" spans="1:25">
      <c r="A8" s="12" t="s">
        <v>154</v>
      </c>
      <c r="B8" s="12" t="s">
        <v>4</v>
      </c>
      <c r="C8" s="27">
        <f>C9</f>
        <v>13163893</v>
      </c>
      <c r="D8" s="27">
        <f>D9</f>
        <v>13163893</v>
      </c>
      <c r="E8" s="27">
        <f>E9</f>
        <v>13163893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9" customHeight="1" spans="1:25">
      <c r="A9" s="36" t="s">
        <v>155</v>
      </c>
      <c r="B9" s="36" t="s">
        <v>156</v>
      </c>
      <c r="C9" s="29">
        <f>D9</f>
        <v>13163893</v>
      </c>
      <c r="D9" s="29">
        <f>E9</f>
        <v>13163893</v>
      </c>
      <c r="E9" s="31">
        <f>12659893+504000</f>
        <v>13163893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F6" sqref="F6:G2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20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49" t="s">
        <v>136</v>
      </c>
      <c r="E6" s="49"/>
      <c r="F6" s="50">
        <f>F7</f>
        <v>13163893</v>
      </c>
      <c r="G6" s="50">
        <f>G7</f>
        <v>13163893</v>
      </c>
      <c r="H6" s="51"/>
      <c r="I6" s="51"/>
      <c r="J6" s="49"/>
      <c r="K6" s="49"/>
    </row>
    <row r="7" ht="22.9" customHeight="1" spans="1:11">
      <c r="A7" s="52"/>
      <c r="B7" s="52"/>
      <c r="C7" s="52"/>
      <c r="D7" s="53" t="s">
        <v>154</v>
      </c>
      <c r="E7" s="53" t="s">
        <v>154</v>
      </c>
      <c r="F7" s="50">
        <f>F8</f>
        <v>13163893</v>
      </c>
      <c r="G7" s="50">
        <f>G8</f>
        <v>13163893</v>
      </c>
      <c r="H7" s="51"/>
      <c r="I7" s="51"/>
      <c r="J7" s="56"/>
      <c r="K7" s="56"/>
    </row>
    <row r="8" ht="22.9" customHeight="1" spans="1:11">
      <c r="A8" s="52"/>
      <c r="B8" s="52"/>
      <c r="C8" s="52"/>
      <c r="D8" s="53" t="s">
        <v>155</v>
      </c>
      <c r="E8" s="53" t="s">
        <v>169</v>
      </c>
      <c r="F8" s="50">
        <f>F9+F16+F21+F24</f>
        <v>13163893</v>
      </c>
      <c r="G8" s="50">
        <f>G9+G16+G21+G24</f>
        <v>13163893</v>
      </c>
      <c r="H8" s="51"/>
      <c r="I8" s="51"/>
      <c r="J8" s="56"/>
      <c r="K8" s="56"/>
    </row>
    <row r="9" ht="20.65" customHeight="1" spans="1:11">
      <c r="A9" s="54" t="s">
        <v>170</v>
      </c>
      <c r="B9" s="55"/>
      <c r="C9" s="55"/>
      <c r="D9" s="53" t="s">
        <v>171</v>
      </c>
      <c r="E9" s="56" t="s">
        <v>172</v>
      </c>
      <c r="F9" s="57">
        <v>1231634</v>
      </c>
      <c r="G9" s="58">
        <v>1231634</v>
      </c>
      <c r="H9" s="51"/>
      <c r="I9" s="51"/>
      <c r="J9" s="56"/>
      <c r="K9" s="56"/>
    </row>
    <row r="10" ht="24.95" customHeight="1" spans="1:11">
      <c r="A10" s="54" t="s">
        <v>170</v>
      </c>
      <c r="B10" s="54" t="s">
        <v>173</v>
      </c>
      <c r="C10" s="55"/>
      <c r="D10" s="59" t="s">
        <v>174</v>
      </c>
      <c r="E10" s="60" t="s">
        <v>175</v>
      </c>
      <c r="F10" s="61">
        <v>1172418</v>
      </c>
      <c r="G10" s="58">
        <v>1172418</v>
      </c>
      <c r="H10" s="51"/>
      <c r="I10" s="51"/>
      <c r="J10" s="60"/>
      <c r="K10" s="60"/>
    </row>
    <row r="11" ht="28.5" customHeight="1" spans="1:11">
      <c r="A11" s="54" t="s">
        <v>170</v>
      </c>
      <c r="B11" s="54" t="s">
        <v>173</v>
      </c>
      <c r="C11" s="54" t="s">
        <v>176</v>
      </c>
      <c r="D11" s="59" t="s">
        <v>177</v>
      </c>
      <c r="E11" s="60" t="s">
        <v>178</v>
      </c>
      <c r="F11" s="61">
        <v>24840</v>
      </c>
      <c r="G11" s="61">
        <v>24840</v>
      </c>
      <c r="H11" s="62"/>
      <c r="I11" s="62"/>
      <c r="J11" s="60"/>
      <c r="K11" s="60"/>
    </row>
    <row r="12" ht="28.5" customHeight="1" spans="1:11">
      <c r="A12" s="54" t="s">
        <v>170</v>
      </c>
      <c r="B12" s="54" t="s">
        <v>173</v>
      </c>
      <c r="C12" s="54" t="s">
        <v>173</v>
      </c>
      <c r="D12" s="59" t="s">
        <v>179</v>
      </c>
      <c r="E12" s="60" t="s">
        <v>180</v>
      </c>
      <c r="F12" s="61">
        <v>1147578</v>
      </c>
      <c r="G12" s="61">
        <v>1147578</v>
      </c>
      <c r="H12" s="62"/>
      <c r="I12" s="62"/>
      <c r="J12" s="60"/>
      <c r="K12" s="60"/>
    </row>
    <row r="13" ht="24.95" customHeight="1" spans="1:11">
      <c r="A13" s="54" t="s">
        <v>170</v>
      </c>
      <c r="B13" s="54" t="s">
        <v>181</v>
      </c>
      <c r="C13" s="55"/>
      <c r="D13" s="59" t="s">
        <v>182</v>
      </c>
      <c r="E13" s="60" t="s">
        <v>183</v>
      </c>
      <c r="F13" s="61">
        <v>59216</v>
      </c>
      <c r="G13" s="58">
        <v>59216</v>
      </c>
      <c r="H13" s="51"/>
      <c r="I13" s="51"/>
      <c r="J13" s="60"/>
      <c r="K13" s="60"/>
    </row>
    <row r="14" ht="28.5" customHeight="1" spans="1:11">
      <c r="A14" s="54" t="s">
        <v>170</v>
      </c>
      <c r="B14" s="54" t="s">
        <v>181</v>
      </c>
      <c r="C14" s="54" t="s">
        <v>176</v>
      </c>
      <c r="D14" s="59" t="s">
        <v>184</v>
      </c>
      <c r="E14" s="60" t="s">
        <v>185</v>
      </c>
      <c r="F14" s="61">
        <v>32587</v>
      </c>
      <c r="G14" s="61">
        <v>32587</v>
      </c>
      <c r="H14" s="62"/>
      <c r="I14" s="62"/>
      <c r="J14" s="60"/>
      <c r="K14" s="60"/>
    </row>
    <row r="15" ht="28.5" customHeight="1" spans="1:11">
      <c r="A15" s="54" t="s">
        <v>170</v>
      </c>
      <c r="B15" s="54" t="s">
        <v>181</v>
      </c>
      <c r="C15" s="54" t="s">
        <v>186</v>
      </c>
      <c r="D15" s="59" t="s">
        <v>187</v>
      </c>
      <c r="E15" s="60" t="s">
        <v>188</v>
      </c>
      <c r="F15" s="61">
        <v>26629</v>
      </c>
      <c r="G15" s="61">
        <v>26629</v>
      </c>
      <c r="H15" s="62"/>
      <c r="I15" s="62"/>
      <c r="J15" s="60"/>
      <c r="K15" s="60"/>
    </row>
    <row r="16" ht="20.65" customHeight="1" spans="1:11">
      <c r="A16" s="54" t="s">
        <v>189</v>
      </c>
      <c r="B16" s="55"/>
      <c r="C16" s="55"/>
      <c r="D16" s="53" t="s">
        <v>190</v>
      </c>
      <c r="E16" s="56" t="s">
        <v>191</v>
      </c>
      <c r="F16" s="57">
        <v>657205</v>
      </c>
      <c r="G16" s="58">
        <v>657205</v>
      </c>
      <c r="H16" s="51"/>
      <c r="I16" s="51"/>
      <c r="J16" s="56"/>
      <c r="K16" s="56"/>
    </row>
    <row r="17" ht="24.95" customHeight="1" spans="1:11">
      <c r="A17" s="54" t="s">
        <v>189</v>
      </c>
      <c r="B17" s="54" t="s">
        <v>192</v>
      </c>
      <c r="C17" s="55"/>
      <c r="D17" s="59" t="s">
        <v>193</v>
      </c>
      <c r="E17" s="60" t="s">
        <v>194</v>
      </c>
      <c r="F17" s="61">
        <v>657205</v>
      </c>
      <c r="G17" s="58">
        <v>657205</v>
      </c>
      <c r="H17" s="51"/>
      <c r="I17" s="51"/>
      <c r="J17" s="60"/>
      <c r="K17" s="60"/>
    </row>
    <row r="18" ht="28.5" customHeight="1" spans="1:11">
      <c r="A18" s="54" t="s">
        <v>189</v>
      </c>
      <c r="B18" s="54" t="s">
        <v>192</v>
      </c>
      <c r="C18" s="54" t="s">
        <v>176</v>
      </c>
      <c r="D18" s="59" t="s">
        <v>195</v>
      </c>
      <c r="E18" s="60" t="s">
        <v>196</v>
      </c>
      <c r="F18" s="61">
        <v>481914</v>
      </c>
      <c r="G18" s="61">
        <v>481914</v>
      </c>
      <c r="H18" s="62"/>
      <c r="I18" s="62"/>
      <c r="J18" s="60"/>
      <c r="K18" s="60"/>
    </row>
    <row r="19" ht="28.5" customHeight="1" spans="1:11">
      <c r="A19" s="54" t="s">
        <v>189</v>
      </c>
      <c r="B19" s="54" t="s">
        <v>192</v>
      </c>
      <c r="C19" s="54" t="s">
        <v>197</v>
      </c>
      <c r="D19" s="59" t="s">
        <v>198</v>
      </c>
      <c r="E19" s="60" t="s">
        <v>199</v>
      </c>
      <c r="F19" s="61">
        <v>166201</v>
      </c>
      <c r="G19" s="61">
        <v>166201</v>
      </c>
      <c r="H19" s="62"/>
      <c r="I19" s="62"/>
      <c r="J19" s="60"/>
      <c r="K19" s="60"/>
    </row>
    <row r="20" ht="28.5" customHeight="1" spans="1:11">
      <c r="A20" s="54" t="s">
        <v>189</v>
      </c>
      <c r="B20" s="54" t="s">
        <v>192</v>
      </c>
      <c r="C20" s="54" t="s">
        <v>200</v>
      </c>
      <c r="D20" s="59" t="s">
        <v>201</v>
      </c>
      <c r="E20" s="60" t="s">
        <v>202</v>
      </c>
      <c r="F20" s="61">
        <v>9090</v>
      </c>
      <c r="G20" s="61">
        <v>9090</v>
      </c>
      <c r="H20" s="62"/>
      <c r="I20" s="62"/>
      <c r="J20" s="60"/>
      <c r="K20" s="60"/>
    </row>
    <row r="21" ht="20.65" customHeight="1" spans="1:11">
      <c r="A21" s="54" t="s">
        <v>203</v>
      </c>
      <c r="B21" s="55"/>
      <c r="C21" s="55"/>
      <c r="D21" s="53" t="s">
        <v>204</v>
      </c>
      <c r="E21" s="56" t="s">
        <v>205</v>
      </c>
      <c r="F21" s="57">
        <f>F22</f>
        <v>10319739</v>
      </c>
      <c r="G21" s="57">
        <f>G22</f>
        <v>10319739</v>
      </c>
      <c r="H21" s="51"/>
      <c r="I21" s="51"/>
      <c r="J21" s="56"/>
      <c r="K21" s="56"/>
    </row>
    <row r="22" ht="24.95" customHeight="1" spans="1:11">
      <c r="A22" s="54" t="s">
        <v>203</v>
      </c>
      <c r="B22" s="54" t="s">
        <v>176</v>
      </c>
      <c r="C22" s="55"/>
      <c r="D22" s="59" t="s">
        <v>206</v>
      </c>
      <c r="E22" s="60" t="s">
        <v>207</v>
      </c>
      <c r="F22" s="61">
        <f>F23</f>
        <v>10319739</v>
      </c>
      <c r="G22" s="61">
        <f>G23</f>
        <v>10319739</v>
      </c>
      <c r="H22" s="51"/>
      <c r="I22" s="51"/>
      <c r="J22" s="60"/>
      <c r="K22" s="60"/>
    </row>
    <row r="23" ht="28.5" customHeight="1" spans="1:11">
      <c r="A23" s="54" t="s">
        <v>203</v>
      </c>
      <c r="B23" s="54" t="s">
        <v>176</v>
      </c>
      <c r="C23" s="54" t="s">
        <v>176</v>
      </c>
      <c r="D23" s="59" t="s">
        <v>208</v>
      </c>
      <c r="E23" s="60" t="s">
        <v>209</v>
      </c>
      <c r="F23" s="61">
        <f>G23</f>
        <v>10319739</v>
      </c>
      <c r="G23" s="61">
        <f>9815739+504000</f>
        <v>10319739</v>
      </c>
      <c r="H23" s="62"/>
      <c r="I23" s="62"/>
      <c r="J23" s="60"/>
      <c r="K23" s="60"/>
    </row>
    <row r="24" ht="20.65" customHeight="1" spans="1:11">
      <c r="A24" s="54" t="s">
        <v>210</v>
      </c>
      <c r="B24" s="55"/>
      <c r="C24" s="55"/>
      <c r="D24" s="53" t="s">
        <v>211</v>
      </c>
      <c r="E24" s="56" t="s">
        <v>212</v>
      </c>
      <c r="F24" s="57">
        <v>955315</v>
      </c>
      <c r="G24" s="58">
        <v>955315</v>
      </c>
      <c r="H24" s="51"/>
      <c r="I24" s="51"/>
      <c r="J24" s="56"/>
      <c r="K24" s="56"/>
    </row>
    <row r="25" ht="24.95" customHeight="1" spans="1:11">
      <c r="A25" s="54" t="s">
        <v>210</v>
      </c>
      <c r="B25" s="54" t="s">
        <v>186</v>
      </c>
      <c r="C25" s="55"/>
      <c r="D25" s="59" t="s">
        <v>213</v>
      </c>
      <c r="E25" s="60" t="s">
        <v>214</v>
      </c>
      <c r="F25" s="61">
        <v>955315</v>
      </c>
      <c r="G25" s="58">
        <v>955315</v>
      </c>
      <c r="H25" s="51"/>
      <c r="I25" s="51"/>
      <c r="J25" s="60"/>
      <c r="K25" s="60"/>
    </row>
    <row r="26" ht="28.5" customHeight="1" spans="1:11">
      <c r="A26" s="54" t="s">
        <v>210</v>
      </c>
      <c r="B26" s="54" t="s">
        <v>186</v>
      </c>
      <c r="C26" s="54" t="s">
        <v>176</v>
      </c>
      <c r="D26" s="59" t="s">
        <v>215</v>
      </c>
      <c r="E26" s="60" t="s">
        <v>216</v>
      </c>
      <c r="F26" s="61">
        <v>955315</v>
      </c>
      <c r="G26" s="61">
        <v>955315</v>
      </c>
      <c r="H26" s="62"/>
      <c r="I26" s="62"/>
      <c r="J26" s="60"/>
      <c r="K26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F6" sqref="F6:H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7" width="16" customWidth="1"/>
    <col min="8" max="8" width="9.3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218</v>
      </c>
      <c r="E4" s="18" t="s">
        <v>219</v>
      </c>
      <c r="F4" s="18" t="s">
        <v>220</v>
      </c>
      <c r="G4" s="18" t="s">
        <v>221</v>
      </c>
      <c r="H4" s="18" t="s">
        <v>222</v>
      </c>
      <c r="I4" s="18" t="s">
        <v>223</v>
      </c>
      <c r="J4" s="18" t="s">
        <v>224</v>
      </c>
      <c r="K4" s="18" t="s">
        <v>225</v>
      </c>
      <c r="L4" s="18" t="s">
        <v>226</v>
      </c>
      <c r="M4" s="18" t="s">
        <v>227</v>
      </c>
      <c r="N4" s="18" t="s">
        <v>228</v>
      </c>
      <c r="O4" s="18" t="s">
        <v>229</v>
      </c>
      <c r="P4" s="18" t="s">
        <v>230</v>
      </c>
      <c r="Q4" s="18" t="s">
        <v>231</v>
      </c>
      <c r="R4" s="18" t="s">
        <v>232</v>
      </c>
      <c r="S4" s="18" t="s">
        <v>233</v>
      </c>
      <c r="T4" s="18" t="s">
        <v>234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38">
        <f>F7</f>
        <v>13163893</v>
      </c>
      <c r="G6" s="39">
        <v>10621990</v>
      </c>
      <c r="H6" s="38">
        <f>H7</f>
        <v>2540103</v>
      </c>
      <c r="I6" s="13"/>
      <c r="J6" s="13"/>
      <c r="K6" s="13"/>
      <c r="L6" s="13"/>
      <c r="M6" s="13"/>
      <c r="N6" s="13"/>
      <c r="O6" s="13">
        <v>1800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8">
        <f>F8</f>
        <v>13163893</v>
      </c>
      <c r="G7" s="39">
        <v>10621990</v>
      </c>
      <c r="H7" s="38">
        <f>H8</f>
        <v>2540103</v>
      </c>
      <c r="I7" s="13"/>
      <c r="J7" s="13"/>
      <c r="K7" s="13"/>
      <c r="L7" s="13"/>
      <c r="M7" s="13"/>
      <c r="N7" s="13"/>
      <c r="O7" s="13">
        <v>1800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5">
        <f>SUM(F9:F17)</f>
        <v>13163893</v>
      </c>
      <c r="G8" s="45">
        <f>SUM(G9:G17)</f>
        <v>10621990</v>
      </c>
      <c r="H8" s="45">
        <f>SUM(H9:H17)</f>
        <v>2540103</v>
      </c>
      <c r="I8" s="13"/>
      <c r="J8" s="13"/>
      <c r="K8" s="13"/>
      <c r="L8" s="13"/>
      <c r="M8" s="13"/>
      <c r="N8" s="13"/>
      <c r="O8" s="13">
        <v>1800</v>
      </c>
      <c r="P8" s="13"/>
      <c r="Q8" s="13"/>
      <c r="R8" s="13"/>
      <c r="S8" s="13"/>
      <c r="T8" s="13"/>
    </row>
    <row r="9" ht="22.9" customHeight="1" spans="1:20">
      <c r="A9" s="23" t="s">
        <v>170</v>
      </c>
      <c r="B9" s="23" t="s">
        <v>173</v>
      </c>
      <c r="C9" s="23" t="s">
        <v>176</v>
      </c>
      <c r="D9" s="19" t="s">
        <v>235</v>
      </c>
      <c r="E9" s="24" t="s">
        <v>236</v>
      </c>
      <c r="F9" s="46">
        <v>24840</v>
      </c>
      <c r="G9" s="46">
        <v>24840</v>
      </c>
      <c r="H9" s="4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170</v>
      </c>
      <c r="B10" s="23" t="s">
        <v>173</v>
      </c>
      <c r="C10" s="23" t="s">
        <v>173</v>
      </c>
      <c r="D10" s="19" t="s">
        <v>235</v>
      </c>
      <c r="E10" s="24" t="s">
        <v>237</v>
      </c>
      <c r="F10" s="46">
        <v>1147578</v>
      </c>
      <c r="G10" s="46">
        <v>1147578</v>
      </c>
      <c r="H10" s="4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170</v>
      </c>
      <c r="B11" s="23" t="s">
        <v>181</v>
      </c>
      <c r="C11" s="23" t="s">
        <v>176</v>
      </c>
      <c r="D11" s="19" t="s">
        <v>235</v>
      </c>
      <c r="E11" s="24" t="s">
        <v>238</v>
      </c>
      <c r="F11" s="46">
        <v>32587</v>
      </c>
      <c r="G11" s="46">
        <v>32587</v>
      </c>
      <c r="H11" s="46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170</v>
      </c>
      <c r="B12" s="23" t="s">
        <v>181</v>
      </c>
      <c r="C12" s="23" t="s">
        <v>186</v>
      </c>
      <c r="D12" s="19" t="s">
        <v>235</v>
      </c>
      <c r="E12" s="24" t="s">
        <v>239</v>
      </c>
      <c r="F12" s="46">
        <v>26629</v>
      </c>
      <c r="G12" s="46">
        <v>26629</v>
      </c>
      <c r="H12" s="46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189</v>
      </c>
      <c r="B13" s="23" t="s">
        <v>192</v>
      </c>
      <c r="C13" s="23" t="s">
        <v>176</v>
      </c>
      <c r="D13" s="19" t="s">
        <v>235</v>
      </c>
      <c r="E13" s="24" t="s">
        <v>240</v>
      </c>
      <c r="F13" s="46">
        <v>481914</v>
      </c>
      <c r="G13" s="46">
        <v>481914</v>
      </c>
      <c r="H13" s="46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189</v>
      </c>
      <c r="B14" s="23" t="s">
        <v>192</v>
      </c>
      <c r="C14" s="23" t="s">
        <v>197</v>
      </c>
      <c r="D14" s="19" t="s">
        <v>235</v>
      </c>
      <c r="E14" s="24" t="s">
        <v>241</v>
      </c>
      <c r="F14" s="46">
        <v>166201</v>
      </c>
      <c r="G14" s="46">
        <v>166201</v>
      </c>
      <c r="H14" s="46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189</v>
      </c>
      <c r="B15" s="23" t="s">
        <v>192</v>
      </c>
      <c r="C15" s="23" t="s">
        <v>200</v>
      </c>
      <c r="D15" s="19" t="s">
        <v>235</v>
      </c>
      <c r="E15" s="24" t="s">
        <v>242</v>
      </c>
      <c r="F15" s="46">
        <v>9090</v>
      </c>
      <c r="G15" s="46">
        <v>7290</v>
      </c>
      <c r="H15" s="46"/>
      <c r="I15" s="25"/>
      <c r="J15" s="25"/>
      <c r="K15" s="25"/>
      <c r="L15" s="25"/>
      <c r="M15" s="25"/>
      <c r="N15" s="25"/>
      <c r="O15" s="25">
        <v>1800</v>
      </c>
      <c r="P15" s="25"/>
      <c r="Q15" s="25"/>
      <c r="R15" s="25"/>
      <c r="S15" s="25"/>
      <c r="T15" s="25"/>
    </row>
    <row r="16" ht="22.9" customHeight="1" spans="1:20">
      <c r="A16" s="23" t="s">
        <v>203</v>
      </c>
      <c r="B16" s="23" t="s">
        <v>176</v>
      </c>
      <c r="C16" s="23" t="s">
        <v>176</v>
      </c>
      <c r="D16" s="19" t="s">
        <v>235</v>
      </c>
      <c r="E16" s="24" t="s">
        <v>243</v>
      </c>
      <c r="F16" s="46">
        <f>G16+H16</f>
        <v>10319739</v>
      </c>
      <c r="G16" s="46">
        <v>7779636</v>
      </c>
      <c r="H16" s="46">
        <f>2036103+504000</f>
        <v>2540103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9" customHeight="1" spans="1:20">
      <c r="A17" s="23" t="s">
        <v>210</v>
      </c>
      <c r="B17" s="23" t="s">
        <v>186</v>
      </c>
      <c r="C17" s="23" t="s">
        <v>176</v>
      </c>
      <c r="D17" s="19" t="s">
        <v>235</v>
      </c>
      <c r="E17" s="24" t="s">
        <v>244</v>
      </c>
      <c r="F17" s="25">
        <v>955315</v>
      </c>
      <c r="G17" s="25">
        <v>955315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10" zoomScaleNormal="110" workbookViewId="0">
      <selection activeCell="F6" sqref="F6:I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4.5" customWidth="1"/>
    <col min="9" max="9" width="9.3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245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218</v>
      </c>
      <c r="E4" s="18" t="s">
        <v>219</v>
      </c>
      <c r="F4" s="18" t="s">
        <v>246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247</v>
      </c>
      <c r="I5" s="18" t="s">
        <v>248</v>
      </c>
      <c r="J5" s="18" t="s">
        <v>229</v>
      </c>
      <c r="K5" s="18" t="s">
        <v>136</v>
      </c>
      <c r="L5" s="18" t="s">
        <v>249</v>
      </c>
      <c r="M5" s="18" t="s">
        <v>250</v>
      </c>
      <c r="N5" s="18" t="s">
        <v>251</v>
      </c>
      <c r="O5" s="18" t="s">
        <v>231</v>
      </c>
      <c r="P5" s="18" t="s">
        <v>252</v>
      </c>
      <c r="Q5" s="18" t="s">
        <v>253</v>
      </c>
      <c r="R5" s="18" t="s">
        <v>254</v>
      </c>
      <c r="S5" s="18" t="s">
        <v>227</v>
      </c>
      <c r="T5" s="18" t="s">
        <v>230</v>
      </c>
      <c r="U5" s="18" t="s">
        <v>234</v>
      </c>
    </row>
    <row r="6" ht="22.9" customHeight="1" spans="1:21">
      <c r="A6" s="14"/>
      <c r="B6" s="14"/>
      <c r="C6" s="14"/>
      <c r="D6" s="14"/>
      <c r="E6" s="14" t="s">
        <v>136</v>
      </c>
      <c r="F6" s="38">
        <f>F7</f>
        <v>13163893</v>
      </c>
      <c r="G6" s="38">
        <f>G7</f>
        <v>13163893</v>
      </c>
      <c r="H6" s="39">
        <f>H7</f>
        <v>10621990</v>
      </c>
      <c r="I6" s="38">
        <f>I7</f>
        <v>2540103</v>
      </c>
      <c r="J6" s="13">
        <v>1800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7">
        <f>F8</f>
        <v>13163893</v>
      </c>
      <c r="G7" s="27">
        <f>G8</f>
        <v>13163893</v>
      </c>
      <c r="H7" s="28">
        <f>H8</f>
        <v>10621990</v>
      </c>
      <c r="I7" s="27">
        <f>I8</f>
        <v>2540103</v>
      </c>
      <c r="J7" s="13">
        <v>1800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7">
        <f>SUM(F9:F17)</f>
        <v>13163893</v>
      </c>
      <c r="G8" s="27">
        <f>SUM(G9:G17)</f>
        <v>13163893</v>
      </c>
      <c r="H8" s="28">
        <f>SUM(H9:H17)</f>
        <v>10621990</v>
      </c>
      <c r="I8" s="27">
        <f>SUM(I9:I17)</f>
        <v>2540103</v>
      </c>
      <c r="J8" s="13">
        <v>1800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170</v>
      </c>
      <c r="B9" s="23" t="s">
        <v>173</v>
      </c>
      <c r="C9" s="23" t="s">
        <v>176</v>
      </c>
      <c r="D9" s="19" t="s">
        <v>235</v>
      </c>
      <c r="E9" s="24" t="s">
        <v>236</v>
      </c>
      <c r="F9" s="30">
        <v>24840</v>
      </c>
      <c r="G9" s="41">
        <v>24840</v>
      </c>
      <c r="H9" s="41">
        <v>24840</v>
      </c>
      <c r="I9" s="4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170</v>
      </c>
      <c r="B10" s="23" t="s">
        <v>173</v>
      </c>
      <c r="C10" s="23" t="s">
        <v>173</v>
      </c>
      <c r="D10" s="19" t="s">
        <v>235</v>
      </c>
      <c r="E10" s="24" t="s">
        <v>237</v>
      </c>
      <c r="F10" s="30">
        <v>1147578</v>
      </c>
      <c r="G10" s="41">
        <v>1147578</v>
      </c>
      <c r="H10" s="41">
        <v>1147578</v>
      </c>
      <c r="I10" s="4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170</v>
      </c>
      <c r="B11" s="23" t="s">
        <v>181</v>
      </c>
      <c r="C11" s="23" t="s">
        <v>176</v>
      </c>
      <c r="D11" s="19" t="s">
        <v>235</v>
      </c>
      <c r="E11" s="24" t="s">
        <v>238</v>
      </c>
      <c r="F11" s="30">
        <v>32587</v>
      </c>
      <c r="G11" s="41">
        <v>32587</v>
      </c>
      <c r="H11" s="41">
        <v>32587</v>
      </c>
      <c r="I11" s="4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170</v>
      </c>
      <c r="B12" s="23" t="s">
        <v>181</v>
      </c>
      <c r="C12" s="23" t="s">
        <v>186</v>
      </c>
      <c r="D12" s="19" t="s">
        <v>235</v>
      </c>
      <c r="E12" s="24" t="s">
        <v>239</v>
      </c>
      <c r="F12" s="30">
        <v>26629</v>
      </c>
      <c r="G12" s="41">
        <v>26629</v>
      </c>
      <c r="H12" s="41">
        <v>26629</v>
      </c>
      <c r="I12" s="4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189</v>
      </c>
      <c r="B13" s="23" t="s">
        <v>192</v>
      </c>
      <c r="C13" s="23" t="s">
        <v>176</v>
      </c>
      <c r="D13" s="19" t="s">
        <v>235</v>
      </c>
      <c r="E13" s="24" t="s">
        <v>240</v>
      </c>
      <c r="F13" s="30">
        <v>481914</v>
      </c>
      <c r="G13" s="41">
        <v>481914</v>
      </c>
      <c r="H13" s="41">
        <v>481914</v>
      </c>
      <c r="I13" s="4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189</v>
      </c>
      <c r="B14" s="23" t="s">
        <v>192</v>
      </c>
      <c r="C14" s="23" t="s">
        <v>197</v>
      </c>
      <c r="D14" s="19" t="s">
        <v>235</v>
      </c>
      <c r="E14" s="24" t="s">
        <v>241</v>
      </c>
      <c r="F14" s="30">
        <v>166201</v>
      </c>
      <c r="G14" s="41">
        <v>166201</v>
      </c>
      <c r="H14" s="41">
        <v>166201</v>
      </c>
      <c r="I14" s="4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189</v>
      </c>
      <c r="B15" s="23" t="s">
        <v>192</v>
      </c>
      <c r="C15" s="23" t="s">
        <v>200</v>
      </c>
      <c r="D15" s="19" t="s">
        <v>235</v>
      </c>
      <c r="E15" s="24" t="s">
        <v>242</v>
      </c>
      <c r="F15" s="30">
        <v>9090</v>
      </c>
      <c r="G15" s="41">
        <v>9090</v>
      </c>
      <c r="H15" s="41">
        <v>7290</v>
      </c>
      <c r="I15" s="41"/>
      <c r="J15" s="6">
        <v>1800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3" t="s">
        <v>203</v>
      </c>
      <c r="B16" s="23" t="s">
        <v>176</v>
      </c>
      <c r="C16" s="23" t="s">
        <v>176</v>
      </c>
      <c r="D16" s="19" t="s">
        <v>235</v>
      </c>
      <c r="E16" s="24" t="s">
        <v>243</v>
      </c>
      <c r="F16" s="29">
        <f>G16</f>
        <v>10319739</v>
      </c>
      <c r="G16" s="31">
        <f>H16+I16</f>
        <v>10319739</v>
      </c>
      <c r="H16" s="41">
        <v>7779636</v>
      </c>
      <c r="I16" s="31">
        <f>2036103+504000</f>
        <v>2540103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3" t="s">
        <v>210</v>
      </c>
      <c r="B17" s="23" t="s">
        <v>186</v>
      </c>
      <c r="C17" s="23" t="s">
        <v>176</v>
      </c>
      <c r="D17" s="19" t="s">
        <v>235</v>
      </c>
      <c r="E17" s="24" t="s">
        <v>244</v>
      </c>
      <c r="F17" s="21">
        <v>955315</v>
      </c>
      <c r="G17" s="6">
        <v>955315</v>
      </c>
      <c r="H17" s="6">
        <v>955315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20" zoomScaleNormal="120" workbookViewId="0">
      <selection activeCell="B6" sqref="B6:D4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256</v>
      </c>
      <c r="B6" s="38">
        <f>B7</f>
        <v>13163893</v>
      </c>
      <c r="C6" s="42" t="s">
        <v>257</v>
      </c>
      <c r="D6" s="27">
        <v>13163893</v>
      </c>
    </row>
    <row r="7" ht="20.25" customHeight="1" spans="1:4">
      <c r="A7" s="5" t="s">
        <v>258</v>
      </c>
      <c r="B7" s="31">
        <f>B8+B9</f>
        <v>13163893</v>
      </c>
      <c r="C7" s="43" t="s">
        <v>41</v>
      </c>
      <c r="D7" s="30"/>
    </row>
    <row r="8" ht="20.25" customHeight="1" spans="1:4">
      <c r="A8" s="5" t="s">
        <v>259</v>
      </c>
      <c r="B8" s="41">
        <v>12659893</v>
      </c>
      <c r="C8" s="43" t="s">
        <v>45</v>
      </c>
      <c r="D8" s="30"/>
    </row>
    <row r="9" ht="31.15" customHeight="1" spans="1:4">
      <c r="A9" s="5" t="s">
        <v>48</v>
      </c>
      <c r="B9" s="31">
        <v>504000</v>
      </c>
      <c r="C9" s="43" t="s">
        <v>49</v>
      </c>
      <c r="D9" s="30"/>
    </row>
    <row r="10" ht="20.25" customHeight="1" spans="1:4">
      <c r="A10" s="5" t="s">
        <v>260</v>
      </c>
      <c r="B10" s="41"/>
      <c r="C10" s="43" t="s">
        <v>53</v>
      </c>
      <c r="D10" s="30"/>
    </row>
    <row r="11" ht="20.25" customHeight="1" spans="1:4">
      <c r="A11" s="5" t="s">
        <v>261</v>
      </c>
      <c r="B11" s="41"/>
      <c r="C11" s="43" t="s">
        <v>57</v>
      </c>
      <c r="D11" s="30"/>
    </row>
    <row r="12" ht="20.25" customHeight="1" spans="1:4">
      <c r="A12" s="5" t="s">
        <v>262</v>
      </c>
      <c r="B12" s="41"/>
      <c r="C12" s="43" t="s">
        <v>61</v>
      </c>
      <c r="D12" s="30"/>
    </row>
    <row r="13" ht="20.25" customHeight="1" spans="1:4">
      <c r="A13" s="14" t="s">
        <v>263</v>
      </c>
      <c r="B13" s="39"/>
      <c r="C13" s="43" t="s">
        <v>65</v>
      </c>
      <c r="D13" s="30"/>
    </row>
    <row r="14" ht="20.25" customHeight="1" spans="1:4">
      <c r="A14" s="5" t="s">
        <v>258</v>
      </c>
      <c r="B14" s="41"/>
      <c r="C14" s="43" t="s">
        <v>69</v>
      </c>
      <c r="D14" s="30">
        <v>1231634</v>
      </c>
    </row>
    <row r="15" ht="20.25" customHeight="1" spans="1:4">
      <c r="A15" s="5" t="s">
        <v>260</v>
      </c>
      <c r="B15" s="41"/>
      <c r="C15" s="43" t="s">
        <v>73</v>
      </c>
      <c r="D15" s="30"/>
    </row>
    <row r="16" ht="20.25" customHeight="1" spans="1:4">
      <c r="A16" s="5" t="s">
        <v>261</v>
      </c>
      <c r="B16" s="41"/>
      <c r="C16" s="43" t="s">
        <v>77</v>
      </c>
      <c r="D16" s="30">
        <v>657205</v>
      </c>
    </row>
    <row r="17" ht="20.25" customHeight="1" spans="1:4">
      <c r="A17" s="5" t="s">
        <v>262</v>
      </c>
      <c r="B17" s="41"/>
      <c r="C17" s="43" t="s">
        <v>81</v>
      </c>
      <c r="D17" s="30"/>
    </row>
    <row r="18" ht="20.25" customHeight="1" spans="1:4">
      <c r="A18" s="5"/>
      <c r="B18" s="41"/>
      <c r="C18" s="43" t="s">
        <v>85</v>
      </c>
      <c r="D18" s="30"/>
    </row>
    <row r="19" ht="20.25" customHeight="1" spans="1:4">
      <c r="A19" s="5"/>
      <c r="B19" s="43"/>
      <c r="C19" s="43" t="s">
        <v>89</v>
      </c>
      <c r="D19" s="30"/>
    </row>
    <row r="20" ht="20.25" customHeight="1" spans="1:4">
      <c r="A20" s="5"/>
      <c r="B20" s="43"/>
      <c r="C20" s="43" t="s">
        <v>93</v>
      </c>
      <c r="D20" s="29">
        <f>9815739+504000</f>
        <v>10319739</v>
      </c>
    </row>
    <row r="21" ht="20.25" customHeight="1" spans="1:4">
      <c r="A21" s="5"/>
      <c r="B21" s="43"/>
      <c r="C21" s="43" t="s">
        <v>97</v>
      </c>
      <c r="D21" s="30"/>
    </row>
    <row r="22" ht="20.25" customHeight="1" spans="1:4">
      <c r="A22" s="5"/>
      <c r="B22" s="43"/>
      <c r="C22" s="43" t="s">
        <v>100</v>
      </c>
      <c r="D22" s="30"/>
    </row>
    <row r="23" ht="20.25" customHeight="1" spans="1:4">
      <c r="A23" s="5"/>
      <c r="B23" s="43"/>
      <c r="C23" s="43" t="s">
        <v>103</v>
      </c>
      <c r="D23" s="30"/>
    </row>
    <row r="24" ht="20.25" customHeight="1" spans="1:4">
      <c r="A24" s="5"/>
      <c r="B24" s="43"/>
      <c r="C24" s="43" t="s">
        <v>105</v>
      </c>
      <c r="D24" s="30"/>
    </row>
    <row r="25" ht="20.25" customHeight="1" spans="1:4">
      <c r="A25" s="5"/>
      <c r="B25" s="43"/>
      <c r="C25" s="43" t="s">
        <v>107</v>
      </c>
      <c r="D25" s="30"/>
    </row>
    <row r="26" ht="20.25" customHeight="1" spans="1:4">
      <c r="A26" s="5"/>
      <c r="B26" s="43"/>
      <c r="C26" s="43" t="s">
        <v>109</v>
      </c>
      <c r="D26" s="30">
        <v>955315</v>
      </c>
    </row>
    <row r="27" ht="20.25" customHeight="1" spans="1:4">
      <c r="A27" s="5"/>
      <c r="B27" s="43"/>
      <c r="C27" s="43" t="s">
        <v>111</v>
      </c>
      <c r="D27" s="30"/>
    </row>
    <row r="28" ht="20.25" customHeight="1" spans="1:4">
      <c r="A28" s="5"/>
      <c r="B28" s="43"/>
      <c r="C28" s="43" t="s">
        <v>113</v>
      </c>
      <c r="D28" s="30"/>
    </row>
    <row r="29" ht="20.25" customHeight="1" spans="1:4">
      <c r="A29" s="5"/>
      <c r="B29" s="43"/>
      <c r="C29" s="43" t="s">
        <v>115</v>
      </c>
      <c r="D29" s="30"/>
    </row>
    <row r="30" ht="20.25" customHeight="1" spans="1:4">
      <c r="A30" s="5"/>
      <c r="B30" s="43"/>
      <c r="C30" s="43" t="s">
        <v>117</v>
      </c>
      <c r="D30" s="30"/>
    </row>
    <row r="31" ht="20.25" customHeight="1" spans="1:4">
      <c r="A31" s="5"/>
      <c r="B31" s="43"/>
      <c r="C31" s="43" t="s">
        <v>119</v>
      </c>
      <c r="D31" s="30"/>
    </row>
    <row r="32" ht="20.25" customHeight="1" spans="1:4">
      <c r="A32" s="5"/>
      <c r="B32" s="43"/>
      <c r="C32" s="43" t="s">
        <v>121</v>
      </c>
      <c r="D32" s="30"/>
    </row>
    <row r="33" ht="20.25" customHeight="1" spans="1:4">
      <c r="A33" s="5"/>
      <c r="B33" s="43"/>
      <c r="C33" s="43" t="s">
        <v>123</v>
      </c>
      <c r="D33" s="30"/>
    </row>
    <row r="34" ht="20.25" customHeight="1" spans="1:4">
      <c r="A34" s="5"/>
      <c r="B34" s="43"/>
      <c r="C34" s="43" t="s">
        <v>124</v>
      </c>
      <c r="D34" s="30"/>
    </row>
    <row r="35" ht="20.25" customHeight="1" spans="1:4">
      <c r="A35" s="5"/>
      <c r="B35" s="43"/>
      <c r="C35" s="43" t="s">
        <v>125</v>
      </c>
      <c r="D35" s="30"/>
    </row>
    <row r="36" ht="20.25" customHeight="1" spans="1:4">
      <c r="A36" s="5"/>
      <c r="B36" s="43"/>
      <c r="C36" s="43" t="s">
        <v>126</v>
      </c>
      <c r="D36" s="30"/>
    </row>
    <row r="37" ht="20.25" customHeight="1" spans="1:4">
      <c r="A37" s="5"/>
      <c r="B37" s="43"/>
      <c r="C37" s="43"/>
      <c r="D37" s="43"/>
    </row>
    <row r="38" ht="20.25" customHeight="1" spans="1:4">
      <c r="A38" s="14"/>
      <c r="B38" s="42"/>
      <c r="C38" s="42" t="s">
        <v>264</v>
      </c>
      <c r="D38" s="39"/>
    </row>
    <row r="39" ht="20.25" customHeight="1" spans="1:4">
      <c r="A39" s="14"/>
      <c r="B39" s="42"/>
      <c r="C39" s="42"/>
      <c r="D39" s="42"/>
    </row>
    <row r="40" ht="20.25" customHeight="1" spans="1:4">
      <c r="A40" s="18" t="s">
        <v>265</v>
      </c>
      <c r="B40" s="38">
        <v>13163893</v>
      </c>
      <c r="C40" s="44" t="s">
        <v>266</v>
      </c>
      <c r="D40" s="27">
        <v>13163893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10" zoomScaleNormal="110" workbookViewId="0">
      <pane ySplit="6" topLeftCell="A7" activePane="bottomLeft" state="frozen"/>
      <selection/>
      <selection pane="bottomLeft" activeCell="F7" sqref="F7:K2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4.8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267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268</v>
      </c>
      <c r="I5" s="4"/>
      <c r="J5" s="4" t="s">
        <v>269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247</v>
      </c>
      <c r="I6" s="4" t="s">
        <v>229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38">
        <f>F8</f>
        <v>13163893</v>
      </c>
      <c r="G7" s="38">
        <f>G8</f>
        <v>13163893</v>
      </c>
      <c r="H7" s="39">
        <v>10621990</v>
      </c>
      <c r="I7" s="39">
        <v>1800</v>
      </c>
      <c r="J7" s="38">
        <f>J8</f>
        <v>2540103</v>
      </c>
      <c r="K7" s="39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38">
        <f>F9</f>
        <v>13163893</v>
      </c>
      <c r="G8" s="38">
        <f>G9</f>
        <v>13163893</v>
      </c>
      <c r="H8" s="38">
        <f>H9</f>
        <v>10621990</v>
      </c>
      <c r="I8" s="38">
        <f>I9</f>
        <v>1800</v>
      </c>
      <c r="J8" s="38">
        <f>J9</f>
        <v>2540103</v>
      </c>
      <c r="K8" s="39"/>
    </row>
    <row r="9" ht="22.9" customHeight="1" spans="1:11">
      <c r="A9" s="5"/>
      <c r="B9" s="5"/>
      <c r="C9" s="5"/>
      <c r="D9" s="20" t="s">
        <v>155</v>
      </c>
      <c r="E9" s="20" t="s">
        <v>156</v>
      </c>
      <c r="F9" s="38">
        <f>F10+F17+F22+F25</f>
        <v>13163893</v>
      </c>
      <c r="G9" s="38">
        <f>G10+G17+G22+G25</f>
        <v>13163893</v>
      </c>
      <c r="H9" s="39">
        <f>H10+H17+H22+H25</f>
        <v>10621990</v>
      </c>
      <c r="I9" s="39">
        <f>I10+I17+I22+I25</f>
        <v>1800</v>
      </c>
      <c r="J9" s="38">
        <f>J10+J17+J22+J25</f>
        <v>2540103</v>
      </c>
      <c r="K9" s="39"/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39">
        <v>1231634</v>
      </c>
      <c r="G10" s="39">
        <v>1231634</v>
      </c>
      <c r="H10" s="39">
        <v>1231634</v>
      </c>
      <c r="I10" s="39"/>
      <c r="J10" s="39"/>
      <c r="K10" s="39"/>
    </row>
    <row r="11" ht="22.9" customHeight="1" spans="1:11">
      <c r="A11" s="18" t="s">
        <v>170</v>
      </c>
      <c r="B11" s="40" t="s">
        <v>173</v>
      </c>
      <c r="C11" s="18"/>
      <c r="D11" s="14" t="s">
        <v>270</v>
      </c>
      <c r="E11" s="14" t="s">
        <v>271</v>
      </c>
      <c r="F11" s="39">
        <v>1172418</v>
      </c>
      <c r="G11" s="39">
        <v>1172418</v>
      </c>
      <c r="H11" s="39">
        <v>1172418</v>
      </c>
      <c r="I11" s="39"/>
      <c r="J11" s="39"/>
      <c r="K11" s="39"/>
    </row>
    <row r="12" ht="22.9" customHeight="1" spans="1:11">
      <c r="A12" s="23" t="s">
        <v>170</v>
      </c>
      <c r="B12" s="23" t="s">
        <v>173</v>
      </c>
      <c r="C12" s="23" t="s">
        <v>176</v>
      </c>
      <c r="D12" s="19" t="s">
        <v>272</v>
      </c>
      <c r="E12" s="5" t="s">
        <v>273</v>
      </c>
      <c r="F12" s="41">
        <v>24840</v>
      </c>
      <c r="G12" s="41">
        <v>24840</v>
      </c>
      <c r="H12" s="30">
        <v>24840</v>
      </c>
      <c r="I12" s="30"/>
      <c r="J12" s="30"/>
      <c r="K12" s="30"/>
    </row>
    <row r="13" ht="22.9" customHeight="1" spans="1:11">
      <c r="A13" s="23" t="s">
        <v>170</v>
      </c>
      <c r="B13" s="23" t="s">
        <v>173</v>
      </c>
      <c r="C13" s="23" t="s">
        <v>173</v>
      </c>
      <c r="D13" s="19" t="s">
        <v>274</v>
      </c>
      <c r="E13" s="5" t="s">
        <v>275</v>
      </c>
      <c r="F13" s="41">
        <v>1147578</v>
      </c>
      <c r="G13" s="41">
        <v>1147578</v>
      </c>
      <c r="H13" s="30">
        <v>1147578</v>
      </c>
      <c r="I13" s="30"/>
      <c r="J13" s="30"/>
      <c r="K13" s="30"/>
    </row>
    <row r="14" ht="22.9" customHeight="1" spans="1:11">
      <c r="A14" s="18" t="s">
        <v>170</v>
      </c>
      <c r="B14" s="40" t="s">
        <v>181</v>
      </c>
      <c r="C14" s="18"/>
      <c r="D14" s="14" t="s">
        <v>276</v>
      </c>
      <c r="E14" s="14" t="s">
        <v>277</v>
      </c>
      <c r="F14" s="39">
        <v>59216</v>
      </c>
      <c r="G14" s="39">
        <v>59216</v>
      </c>
      <c r="H14" s="39">
        <v>59216</v>
      </c>
      <c r="I14" s="39"/>
      <c r="J14" s="39"/>
      <c r="K14" s="39"/>
    </row>
    <row r="15" ht="22.9" customHeight="1" spans="1:11">
      <c r="A15" s="23" t="s">
        <v>170</v>
      </c>
      <c r="B15" s="23" t="s">
        <v>181</v>
      </c>
      <c r="C15" s="23" t="s">
        <v>176</v>
      </c>
      <c r="D15" s="19" t="s">
        <v>278</v>
      </c>
      <c r="E15" s="5" t="s">
        <v>279</v>
      </c>
      <c r="F15" s="41">
        <v>32587</v>
      </c>
      <c r="G15" s="41">
        <v>32587</v>
      </c>
      <c r="H15" s="30">
        <v>32587</v>
      </c>
      <c r="I15" s="30"/>
      <c r="J15" s="30"/>
      <c r="K15" s="30"/>
    </row>
    <row r="16" ht="22.9" customHeight="1" spans="1:11">
      <c r="A16" s="23" t="s">
        <v>170</v>
      </c>
      <c r="B16" s="23" t="s">
        <v>181</v>
      </c>
      <c r="C16" s="23" t="s">
        <v>186</v>
      </c>
      <c r="D16" s="19" t="s">
        <v>280</v>
      </c>
      <c r="E16" s="5" t="s">
        <v>281</v>
      </c>
      <c r="F16" s="41">
        <v>26629</v>
      </c>
      <c r="G16" s="41">
        <v>26629</v>
      </c>
      <c r="H16" s="30">
        <v>26629</v>
      </c>
      <c r="I16" s="30"/>
      <c r="J16" s="30"/>
      <c r="K16" s="30"/>
    </row>
    <row r="17" ht="22.9" customHeight="1" spans="1:11">
      <c r="A17" s="18" t="s">
        <v>189</v>
      </c>
      <c r="B17" s="18"/>
      <c r="C17" s="18"/>
      <c r="D17" s="14" t="s">
        <v>190</v>
      </c>
      <c r="E17" s="14" t="s">
        <v>191</v>
      </c>
      <c r="F17" s="39">
        <v>657205</v>
      </c>
      <c r="G17" s="39">
        <v>657205</v>
      </c>
      <c r="H17" s="39">
        <v>655405</v>
      </c>
      <c r="I17" s="39">
        <v>1800</v>
      </c>
      <c r="J17" s="39"/>
      <c r="K17" s="39"/>
    </row>
    <row r="18" ht="22.9" customHeight="1" spans="1:11">
      <c r="A18" s="18" t="s">
        <v>189</v>
      </c>
      <c r="B18" s="40" t="s">
        <v>192</v>
      </c>
      <c r="C18" s="18"/>
      <c r="D18" s="14" t="s">
        <v>282</v>
      </c>
      <c r="E18" s="14" t="s">
        <v>283</v>
      </c>
      <c r="F18" s="39">
        <v>657205</v>
      </c>
      <c r="G18" s="39">
        <v>657205</v>
      </c>
      <c r="H18" s="39">
        <v>655405</v>
      </c>
      <c r="I18" s="39">
        <v>1800</v>
      </c>
      <c r="J18" s="39"/>
      <c r="K18" s="39"/>
    </row>
    <row r="19" ht="22.9" customHeight="1" spans="1:11">
      <c r="A19" s="23" t="s">
        <v>189</v>
      </c>
      <c r="B19" s="23" t="s">
        <v>192</v>
      </c>
      <c r="C19" s="23" t="s">
        <v>176</v>
      </c>
      <c r="D19" s="19" t="s">
        <v>284</v>
      </c>
      <c r="E19" s="5" t="s">
        <v>285</v>
      </c>
      <c r="F19" s="41">
        <v>481914</v>
      </c>
      <c r="G19" s="41">
        <v>481914</v>
      </c>
      <c r="H19" s="30">
        <v>481914</v>
      </c>
      <c r="I19" s="30"/>
      <c r="J19" s="30"/>
      <c r="K19" s="30"/>
    </row>
    <row r="20" ht="22.9" customHeight="1" spans="1:11">
      <c r="A20" s="23" t="s">
        <v>189</v>
      </c>
      <c r="B20" s="23" t="s">
        <v>192</v>
      </c>
      <c r="C20" s="23" t="s">
        <v>197</v>
      </c>
      <c r="D20" s="19" t="s">
        <v>286</v>
      </c>
      <c r="E20" s="5" t="s">
        <v>287</v>
      </c>
      <c r="F20" s="41">
        <v>166201</v>
      </c>
      <c r="G20" s="41">
        <v>166201</v>
      </c>
      <c r="H20" s="30">
        <v>166201</v>
      </c>
      <c r="I20" s="30"/>
      <c r="J20" s="30"/>
      <c r="K20" s="30"/>
    </row>
    <row r="21" ht="22.9" customHeight="1" spans="1:11">
      <c r="A21" s="23" t="s">
        <v>189</v>
      </c>
      <c r="B21" s="23" t="s">
        <v>192</v>
      </c>
      <c r="C21" s="23" t="s">
        <v>200</v>
      </c>
      <c r="D21" s="19" t="s">
        <v>288</v>
      </c>
      <c r="E21" s="5" t="s">
        <v>289</v>
      </c>
      <c r="F21" s="41">
        <v>9090</v>
      </c>
      <c r="G21" s="41">
        <v>9090</v>
      </c>
      <c r="H21" s="30">
        <v>7290</v>
      </c>
      <c r="I21" s="30">
        <v>1800</v>
      </c>
      <c r="J21" s="30"/>
      <c r="K21" s="30"/>
    </row>
    <row r="22" ht="22.9" customHeight="1" spans="1:11">
      <c r="A22" s="18" t="s">
        <v>203</v>
      </c>
      <c r="B22" s="18"/>
      <c r="C22" s="18"/>
      <c r="D22" s="14" t="s">
        <v>204</v>
      </c>
      <c r="E22" s="14" t="s">
        <v>205</v>
      </c>
      <c r="F22" s="38">
        <f>F23</f>
        <v>10319739</v>
      </c>
      <c r="G22" s="38">
        <f>G23</f>
        <v>10319739</v>
      </c>
      <c r="H22" s="39">
        <v>7779636</v>
      </c>
      <c r="I22" s="39"/>
      <c r="J22" s="38">
        <f>J23</f>
        <v>2540103</v>
      </c>
      <c r="K22" s="39"/>
    </row>
    <row r="23" ht="22.9" customHeight="1" spans="1:11">
      <c r="A23" s="18" t="s">
        <v>203</v>
      </c>
      <c r="B23" s="40" t="s">
        <v>176</v>
      </c>
      <c r="C23" s="18"/>
      <c r="D23" s="14" t="s">
        <v>290</v>
      </c>
      <c r="E23" s="14" t="s">
        <v>291</v>
      </c>
      <c r="F23" s="38">
        <f>F24</f>
        <v>10319739</v>
      </c>
      <c r="G23" s="38">
        <f>G24</f>
        <v>10319739</v>
      </c>
      <c r="H23" s="39">
        <f>H24</f>
        <v>7779636</v>
      </c>
      <c r="I23" s="39"/>
      <c r="J23" s="38">
        <f>J24</f>
        <v>2540103</v>
      </c>
      <c r="K23" s="39"/>
    </row>
    <row r="24" ht="22.9" customHeight="1" spans="1:11">
      <c r="A24" s="23" t="s">
        <v>203</v>
      </c>
      <c r="B24" s="23" t="s">
        <v>176</v>
      </c>
      <c r="C24" s="23" t="s">
        <v>176</v>
      </c>
      <c r="D24" s="19" t="s">
        <v>292</v>
      </c>
      <c r="E24" s="5" t="s">
        <v>293</v>
      </c>
      <c r="F24" s="31">
        <f>G24</f>
        <v>10319739</v>
      </c>
      <c r="G24" s="31">
        <f>H24+J24</f>
        <v>10319739</v>
      </c>
      <c r="H24" s="30">
        <v>7779636</v>
      </c>
      <c r="I24" s="30"/>
      <c r="J24" s="29">
        <f>2036103+504000</f>
        <v>2540103</v>
      </c>
      <c r="K24" s="30"/>
    </row>
    <row r="25" ht="22.9" customHeight="1" spans="1:11">
      <c r="A25" s="18" t="s">
        <v>210</v>
      </c>
      <c r="B25" s="18"/>
      <c r="C25" s="18"/>
      <c r="D25" s="14" t="s">
        <v>211</v>
      </c>
      <c r="E25" s="14" t="s">
        <v>212</v>
      </c>
      <c r="F25" s="39">
        <v>955315</v>
      </c>
      <c r="G25" s="39">
        <v>955315</v>
      </c>
      <c r="H25" s="39">
        <v>955315</v>
      </c>
      <c r="I25" s="39"/>
      <c r="J25" s="39"/>
      <c r="K25" s="39"/>
    </row>
    <row r="26" ht="22.9" customHeight="1" spans="1:11">
      <c r="A26" s="18" t="s">
        <v>210</v>
      </c>
      <c r="B26" s="40" t="s">
        <v>186</v>
      </c>
      <c r="C26" s="18"/>
      <c r="D26" s="14" t="s">
        <v>294</v>
      </c>
      <c r="E26" s="14" t="s">
        <v>295</v>
      </c>
      <c r="F26" s="39">
        <v>955315</v>
      </c>
      <c r="G26" s="39">
        <v>955315</v>
      </c>
      <c r="H26" s="39">
        <v>955315</v>
      </c>
      <c r="I26" s="39"/>
      <c r="J26" s="39"/>
      <c r="K26" s="39"/>
    </row>
    <row r="27" ht="22.9" customHeight="1" spans="1:11">
      <c r="A27" s="23" t="s">
        <v>210</v>
      </c>
      <c r="B27" s="23" t="s">
        <v>186</v>
      </c>
      <c r="C27" s="23" t="s">
        <v>176</v>
      </c>
      <c r="D27" s="19" t="s">
        <v>296</v>
      </c>
      <c r="E27" s="5" t="s">
        <v>297</v>
      </c>
      <c r="F27" s="41">
        <v>955315</v>
      </c>
      <c r="G27" s="41">
        <v>955315</v>
      </c>
      <c r="H27" s="30">
        <v>955315</v>
      </c>
      <c r="I27" s="30"/>
      <c r="J27" s="30"/>
      <c r="K27" s="30"/>
    </row>
    <row r="28" ht="16.35" customHeight="1" spans="1:5">
      <c r="A28" s="7" t="s">
        <v>298</v>
      </c>
      <c r="B28" s="7"/>
      <c r="C28" s="7"/>
      <c r="D28" s="7"/>
      <c r="E28" s="7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2024-03-26T01:48:00Z</dcterms:created>
  <dcterms:modified xsi:type="dcterms:W3CDTF">2024-04-08T02:19:16Z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9106A39147724A16A4D05B747A0094DB_12</vt:lpwstr>
  </property>
  <property fmtid="{D5CDD505-2E9C-101B-9397-08002B2CF9AE}" pid="3" name="KSOProductBuildVer">
    <vt:lpwstr>2052-12.1.0.16388</vt:lpwstr>
  </property>
</Properties>
</file>