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8" firstSheet="8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<sst xmlns="http://schemas.openxmlformats.org/spreadsheetml/2006/main" count="1264" uniqueCount="537">
  <si>
    <t>2024年部门预算公开表</t>
  </si>
  <si>
    <t>单位编码：</t>
  </si>
  <si>
    <t>054001</t>
  </si>
  <si>
    <t>单位名称：</t>
  </si>
  <si>
    <t>株洲市生态环境局炎陵分局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</si>
  <si>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</si>
  <si>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</si>
  <si>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</si>
  <si>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</si>
  <si>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</si>
  <si>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</si>
  <si>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</si>
  <si>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</si>
  <si>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</si>
  <si>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</si>
  <si>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</si>
  <si>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</si>
  <si>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</si>
  <si>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</si>
  <si>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</si>
  <si>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</si>
  <si>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</si>
  <si>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</si>
  <si>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</si>
  <si>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</si>
  <si>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</si>
  <si>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</si>
  <si>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</si>
  <si>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</si>
  <si>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</si>
  <si>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</si>
  <si>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单位：054001_株洲市生态环境局炎陵分局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</si>
  <si>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</si>
  <si>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</si>
  <si>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</si>
  <si>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</si>
  <si>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</si>
  <si>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</si>
  <si>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</si>
  <si>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</si>
  <si>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</si>
  <si>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</si>
  <si>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</si>
  <si>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</si>
  <si>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</si>
  <si>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</si>
  <si>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</si>
  <si>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</si>
  <si>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</si>
  <si>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</si>
  <si>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</si>
  <si>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</si>
  <si>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</si>
  <si>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</si>
  <si>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</si>
  <si>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</si>
  <si>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</si>
  <si>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</si>
  <si>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</si>
  <si>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</si>
  <si>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</si>
  <si>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</si>
  <si>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</si>
  <si>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</si>
  <si>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</si>
  <si>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</si>
  <si>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</si>
  <si>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</si>
  <si>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</si>
  <si>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</si>
  <si>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</si>
  <si>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</si>
  <si>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</si>
  <si>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</si>
  <si>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</si>
  <si>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</si>
  <si>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</si>
  <si>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</si>
  <si>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</si>
  <si>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</si>
  <si>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</si>
  <si>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</si>
  <si>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</si>
  <si>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</si>
  <si>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</si>
  <si>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</si>
  <si>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</si>
  <si>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</si>
  <si>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</si>
  <si>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</si>
  <si>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</si>
  <si>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</si>
  <si>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</si>
  <si>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</si>
  <si>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</si>
  <si>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</si>
  <si>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</si>
  <si>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</si>
  <si>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</si>
  <si>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</si>
  <si>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</si>
  <si>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</si>
  <si>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</si>
  <si>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</si>
  <si>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</si>
  <si>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</si>
  <si>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</si>
  <si>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</si>
  <si>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</si>
  <si>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</si>
  <si>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</si>
  <si>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</si>
  <si>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</si>
  <si>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</si>
  <si>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</si>
  <si>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</si>
  <si>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</si>
  <si>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</si>
  <si>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</si>
  <si>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</si>
  <si>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</si>
  <si>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</si>
  <si>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</si>
  <si>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</si>
  <si>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</si>
  <si>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</si>
  <si>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</si>
  <si>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</si>
  <si>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</si>
  <si>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</si>
  <si>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</si>
  <si>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</si>
  <si>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</si>
  <si>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</si>
  <si>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</si>
  <si>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</si>
  <si>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</si>
  <si>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</si>
  <si>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</si>
  <si>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</si>
  <si>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</si>
  <si>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</si>
  <si>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</si>
  <si>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</si>
  <si>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</si>
  <si>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</si>
  <si>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</si>
  <si>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</si>
  <si>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</si>
  <si>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</si>
  <si>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</si>
  <si>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</si>
  <si>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</si>
  <si>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</si>
  <si>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054</t>
  </si>
  <si>
    <t xml:space="preserve">  054001</t>
  </si>
  <si>
    <t xml:space="preserve">  株洲市生态环境局炎陵分局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</si>
  <si>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</si>
  <si>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</si>
  <si>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</si>
  <si>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</si>
  <si>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</si>
  <si>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</si>
  <si>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</si>
  <si>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</si>
  <si>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</si>
  <si>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</si>
  <si>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</si>
  <si>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</si>
  <si>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株洲市生态环境局炎陵分局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</si>
  <si>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</si>
  <si>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</si>
  <si>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</si>
  <si>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</si>
  <si>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</si>
  <si>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</si>
  <si>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</si>
  <si>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</si>
  <si>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</si>
  <si>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</si>
  <si>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</si>
  <si>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</si>
  <si>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</si>
  <si>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</si>
  <si>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</si>
  <si>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</si>
  <si>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</si>
  <si>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</si>
  <si>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</si>
  <si>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</si>
  <si>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</si>
  <si>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</si>
  <si>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</si>
  <si>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</si>
  <si>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</si>
  <si>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</si>
  <si>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</si>
  <si>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</si>
  <si>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</si>
  <si>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</si>
  <si>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</si>
  <si>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</si>
  <si>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</si>
  <si>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</si>
  <si>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</si>
  <si>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</si>
  <si>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</si>
  <si>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</si>
  <si>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211</t>
  </si>
  <si>
    <t xml:space="preserve">   211</t>
  </si>
  <si>
    <t xml:space="preserve">   节能环保支出</t>
  </si>
  <si>
    <t xml:space="preserve">     21101</t>
  </si>
  <si>
    <t xml:space="preserve">     环境保护管理事务</t>
  </si>
  <si>
    <t xml:space="preserve">      2110101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</si>
  <si>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</si>
  <si>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</si>
  <si>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</si>
  <si>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</si>
  <si>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</si>
  <si>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</si>
  <si>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</si>
  <si>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</si>
  <si>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</si>
  <si>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</si>
  <si>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</si>
  <si>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</si>
  <si>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</si>
  <si>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</si>
  <si>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</si>
  <si>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</si>
  <si>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</si>
  <si>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</si>
  <si>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</si>
  <si>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</si>
  <si>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</si>
  <si>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</si>
  <si>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</si>
  <si>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</si>
  <si>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</si>
  <si>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054001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</si>
  <si>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</si>
  <si>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</si>
  <si>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</si>
  <si>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</si>
  <si>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</si>
  <si>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</si>
  <si>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</si>
  <si>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</si>
  <si>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</si>
  <si>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</si>
  <si>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</si>
  <si>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</si>
  <si>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</si>
  <si>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</si>
  <si>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</si>
  <si>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</si>
  <si>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</si>
  <si>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</si>
  <si>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</si>
  <si>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</si>
  <si>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</si>
  <si>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</si>
  <si>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</si>
  <si>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</si>
  <si>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</si>
  <si>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</si>
  <si>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</si>
  <si>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</si>
  <si>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</si>
  <si>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</si>
  <si>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</si>
  <si>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</si>
  <si>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</si>
  <si>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</si>
  <si>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</si>
  <si>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</si>
  <si>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</si>
  <si>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</si>
  <si>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</si>
  <si>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</si>
  <si>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</si>
  <si>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</si>
  <si>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</si>
  <si>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</si>
  <si>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</si>
  <si>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</si>
  <si>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</si>
  <si>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</si>
  <si>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</si>
  <si>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</si>
  <si>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</si>
  <si>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</si>
  <si>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</si>
  <si>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</si>
  <si>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</si>
  <si>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21101</t>
  </si>
  <si>
    <t xml:space="preserve">    环境保护管理事务</t>
  </si>
  <si>
    <t xml:space="preserve">     2110101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</si>
  <si>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</si>
  <si>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</si>
  <si>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</si>
  <si>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</si>
  <si>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</si>
  <si>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</si>
  <si>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</si>
  <si>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</si>
  <si>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</si>
  <si>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</si>
  <si>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</si>
  <si>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</si>
  <si>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</si>
  <si>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</si>
  <si>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</si>
  <si>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</si>
  <si>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</si>
  <si>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</si>
  <si>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</si>
  <si>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</si>
  <si>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</si>
  <si>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</si>
  <si>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</si>
  <si>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</si>
  <si>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</si>
  <si>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</si>
  <si>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</si>
  <si>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</si>
  <si>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</si>
  <si>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</si>
  <si>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30307</t>
  </si>
  <si>
    <t xml:space="preserve">  医疗费补助</t>
  </si>
  <si>
    <t>302</t>
  </si>
  <si>
    <t>商品和服务支出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</si>
  <si>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</si>
  <si>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</si>
  <si>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</si>
  <si>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</si>
  <si>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</si>
  <si>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</si>
  <si>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</si>
  <si>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</si>
  <si>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</si>
  <si>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</si>
  <si>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</si>
  <si>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</si>
  <si>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</si>
  <si>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</si>
  <si>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</si>
  <si>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</si>
  <si>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</si>
  <si>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</si>
  <si>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</si>
  <si>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</si>
  <si>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</si>
  <si>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</si>
  <si>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</si>
  <si>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</si>
  <si>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</si>
  <si>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</si>
  <si>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</si>
  <si>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</si>
  <si>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</si>
  <si>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</si>
  <si>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</si>
  <si>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</si>
  <si>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</si>
  <si>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</si>
  <si>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</si>
  <si>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</si>
  <si>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</si>
  <si>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</si>
  <si>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</si>
  <si>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</si>
  <si>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</si>
  <si>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</si>
  <si>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</si>
  <si>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</si>
  <si>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</si>
  <si>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</si>
  <si>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</si>
  <si>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</si>
  <si>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</si>
  <si>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</si>
  <si>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</si>
  <si>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</si>
  <si>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</si>
  <si>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</si>
  <si>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</si>
  <si>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</si>
  <si>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</si>
  <si>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</si>
  <si>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</si>
  <si>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</si>
  <si>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</si>
  <si>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</si>
  <si>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</si>
  <si>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</si>
  <si>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</si>
  <si>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</si>
  <si>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</si>
  <si>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</si>
  <si>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</si>
  <si>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</si>
  <si>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</si>
  <si>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</si>
  <si>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</si>
  <si>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</si>
  <si>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</si>
  <si>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</si>
  <si>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</si>
  <si>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</si>
  <si>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</si>
  <si>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</si>
  <si>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</si>
  <si>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</si>
  <si>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</si>
  <si>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</si>
  <si>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</si>
  <si>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</si>
  <si>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</si>
  <si>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</si>
  <si>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</si>
  <si>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</si>
  <si>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</si>
  <si>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</si>
  <si>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</si>
  <si>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</si>
  <si>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</si>
  <si>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</si>
  <si>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</si>
  <si>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</si>
  <si>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</si>
  <si>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</si>
  <si>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</si>
  <si>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</si>
  <si>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</si>
  <si>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</si>
  <si>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</si>
  <si>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</si>
  <si>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</si>
  <si>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</si>
  <si>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</si>
  <si>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</si>
  <si>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</si>
  <si>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注：本单位无政府性基金。</t>
  </si>
  <si>
    <t>部门公开表17</t>
  </si>
  <si>
    <t>部门公开表18</t>
  </si>
  <si>
    <t>部门公开表19</t>
  </si>
  <si>
    <t>本年国有资本经营预算支出</t>
  </si>
  <si>
    <t>注：本单位无国有资本经营。</t>
  </si>
  <si>
    <t>部门公开表20</t>
  </si>
  <si>
    <t>本年财政专户管理资金预算支出</t>
  </si>
  <si>
    <t>注：本单位无财政专户管理资金。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</si>
  <si>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</si>
  <si>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</si>
  <si>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</si>
  <si>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</si>
  <si>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</si>
  <si>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</si>
  <si>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</si>
  <si>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</si>
  <si>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</si>
  <si>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</si>
  <si>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</si>
  <si>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</si>
  <si>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</si>
  <si>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</si>
  <si>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注：本单位无专项基金。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</si>
  <si>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</si>
  <si>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</si>
  <si>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</si>
  <si>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</si>
  <si>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</si>
  <si>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</si>
  <si>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</si>
  <si>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</si>
  <si>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</si>
  <si>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</si>
  <si>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</si>
  <si>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</si>
  <si>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</si>
  <si>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</si>
  <si>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</si>
  <si>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</si>
  <si>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</si>
  <si>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</si>
  <si>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</si>
  <si>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</si>
  <si>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</si>
  <si>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</si>
  <si>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</si>
  <si>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</si>
  <si>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</si>
  <si>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</si>
  <si>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</si>
  <si>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</si>
  <si>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</si>
  <si>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</si>
  <si>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</si>
  <si>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</si>
  <si>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</si>
  <si>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</si>
  <si>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</si>
  <si>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</si>
  <si>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</si>
  <si>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</si>
  <si>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</si>
  <si>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</si>
  <si>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</si>
  <si>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环境准入，把好项目审批，从源头控制污染物的产生。积极争取上级支持，确保一批涉水、涉气治理和生态修复类项目资金落地，解决我县存在的面源污染和生态短板问题.环境空气质量优良率保持95％以上。地表水、饮用水达到Ⅱ类水质标准，饮用水源水质达标率100%。土壤环境质量总体保持稳定，环境风险得到有效管控。</t>
  </si>
  <si>
    <t xml:space="preserve">环境质量达标率 </t>
  </si>
  <si>
    <t>定性</t>
  </si>
  <si>
    <t>100</t>
  </si>
  <si>
    <t>%</t>
  </si>
  <si>
    <t>10</t>
  </si>
  <si>
    <t>获取有效监测数据</t>
  </si>
  <si>
    <t>≥</t>
  </si>
  <si>
    <t>58000</t>
  </si>
  <si>
    <t>个</t>
  </si>
  <si>
    <t>5</t>
  </si>
  <si>
    <t>项目审批个数</t>
  </si>
  <si>
    <t>20</t>
  </si>
  <si>
    <t>地表水、饮用水水质标准</t>
  </si>
  <si>
    <t>2类</t>
  </si>
  <si>
    <t>饮地表水、饮用水水质标准</t>
  </si>
  <si>
    <t>环境空气质量优良率</t>
  </si>
  <si>
    <t>饮用水水源水质达标率</t>
  </si>
  <si>
    <t>按考核指标完成时间</t>
  </si>
  <si>
    <t>2023</t>
  </si>
  <si>
    <t>年</t>
  </si>
  <si>
    <t>15</t>
  </si>
  <si>
    <t>生态环境质量达标率</t>
  </si>
  <si>
    <t>生态环境质量改善率</t>
  </si>
  <si>
    <t>环境质量</t>
  </si>
  <si>
    <t>长期改善</t>
  </si>
  <si>
    <t>长期</t>
  </si>
  <si>
    <t>受益群众满意度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</si>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</sst>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4"/>
      <name val="SimSun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49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176" fontId="8" fillId="4" borderId="1" xfId="0" applyNumberFormat="1" applyFont="1" applyFill="1" applyBorder="1" applyAlignment="1">
      <alignment horizontal="right" vertical="center" wrapText="1"/>
    </xf>
    <xf numFmtId="176" fontId="5" fillId="4" borderId="1" xfId="0" applyNumberFormat="1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80"/>
      <c r="B4" s="81"/>
      <c r="C4" s="1"/>
      <c r="D4" s="80" t="s">
        <v>1</v>
      </c>
      <c r="E4" s="81" t="s">
        <v>2</v>
      </c>
      <c r="F4" s="81"/>
      <c r="G4" s="81"/>
      <c r="H4" s="81"/>
      <c r="I4" s="1"/>
    </row>
    <row r="5" ht="54.4" customHeight="1" spans="1:9">
      <c r="A5" s="80"/>
      <c r="B5" s="81"/>
      <c r="C5" s="1"/>
      <c r="D5" s="80" t="s">
        <v>3</v>
      </c>
      <c r="E5" s="81" t="s">
        <v>4</v>
      </c>
      <c r="F5" s="81"/>
      <c r="G5" s="81"/>
      <c r="H5" s="8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20" zoomScaleNormal="120" workbookViewId="0">
      <pane ySplit="5" topLeftCell="A6" activePane="bottomLeft" state="frozen"/>
      <selection/>
      <selection pane="bottomLeft" activeCell="I28" sqref="I2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303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37" t="s">
        <v>31</v>
      </c>
      <c r="B3" s="37"/>
      <c r="C3" s="37"/>
      <c r="D3" s="37"/>
      <c r="E3" s="38" t="s">
        <v>304</v>
      </c>
    </row>
    <row r="4" ht="38.85" customHeight="1" spans="1:5">
      <c r="A4" s="4" t="s">
        <v>305</v>
      </c>
      <c r="B4" s="4"/>
      <c r="C4" s="4" t="s">
        <v>306</v>
      </c>
      <c r="D4" s="4"/>
      <c r="E4" s="4"/>
    </row>
    <row r="5" ht="22.9" customHeight="1" spans="1:5">
      <c r="A5" s="4" t="s">
        <v>307</v>
      </c>
      <c r="B5" s="4" t="s">
        <v>160</v>
      </c>
      <c r="C5" s="4" t="s">
        <v>136</v>
      </c>
      <c r="D5" s="4" t="s">
        <v>271</v>
      </c>
      <c r="E5" s="4" t="s">
        <v>272</v>
      </c>
    </row>
    <row r="6" ht="26.45" customHeight="1" spans="1:5">
      <c r="A6" s="12" t="s">
        <v>308</v>
      </c>
      <c r="B6" s="12" t="s">
        <v>250</v>
      </c>
      <c r="C6" s="39">
        <v>3533595</v>
      </c>
      <c r="D6" s="39">
        <v>3533595</v>
      </c>
      <c r="E6" s="39"/>
    </row>
    <row r="7" ht="26.45" customHeight="1" spans="1:5">
      <c r="A7" s="40" t="s">
        <v>309</v>
      </c>
      <c r="B7" s="40" t="s">
        <v>310</v>
      </c>
      <c r="C7" s="41">
        <v>773703</v>
      </c>
      <c r="D7" s="41">
        <v>773703</v>
      </c>
      <c r="E7" s="41"/>
    </row>
    <row r="8" ht="26.45" customHeight="1" spans="1:5">
      <c r="A8" s="40" t="s">
        <v>311</v>
      </c>
      <c r="B8" s="40" t="s">
        <v>312</v>
      </c>
      <c r="C8" s="41">
        <v>380338</v>
      </c>
      <c r="D8" s="41">
        <v>380338</v>
      </c>
      <c r="E8" s="41"/>
    </row>
    <row r="9" ht="26.45" customHeight="1" spans="1:5">
      <c r="A9" s="40" t="s">
        <v>313</v>
      </c>
      <c r="B9" s="40" t="s">
        <v>314</v>
      </c>
      <c r="C9" s="41">
        <v>21638</v>
      </c>
      <c r="D9" s="41">
        <v>21638</v>
      </c>
      <c r="E9" s="41"/>
    </row>
    <row r="10" ht="26.45" customHeight="1" spans="1:5">
      <c r="A10" s="40" t="s">
        <v>315</v>
      </c>
      <c r="B10" s="40" t="s">
        <v>316</v>
      </c>
      <c r="C10" s="41">
        <v>157773</v>
      </c>
      <c r="D10" s="41">
        <v>157773</v>
      </c>
      <c r="E10" s="41"/>
    </row>
    <row r="11" ht="26.45" customHeight="1" spans="1:5">
      <c r="A11" s="40" t="s">
        <v>317</v>
      </c>
      <c r="B11" s="40" t="s">
        <v>318</v>
      </c>
      <c r="C11" s="41">
        <v>54414</v>
      </c>
      <c r="D11" s="41">
        <v>54414</v>
      </c>
      <c r="E11" s="41"/>
    </row>
    <row r="12" ht="26.45" customHeight="1" spans="1:5">
      <c r="A12" s="40" t="s">
        <v>319</v>
      </c>
      <c r="B12" s="40" t="s">
        <v>320</v>
      </c>
      <c r="C12" s="41">
        <v>15240</v>
      </c>
      <c r="D12" s="41">
        <v>15240</v>
      </c>
      <c r="E12" s="41"/>
    </row>
    <row r="13" ht="26.45" customHeight="1" spans="1:5">
      <c r="A13" s="40" t="s">
        <v>321</v>
      </c>
      <c r="B13" s="40" t="s">
        <v>322</v>
      </c>
      <c r="C13" s="41">
        <v>1218276</v>
      </c>
      <c r="D13" s="41">
        <v>1218276</v>
      </c>
      <c r="E13" s="41"/>
    </row>
    <row r="14" ht="26.45" customHeight="1" spans="1:5">
      <c r="A14" s="40" t="s">
        <v>323</v>
      </c>
      <c r="B14" s="40" t="s">
        <v>324</v>
      </c>
      <c r="C14" s="41">
        <v>595068</v>
      </c>
      <c r="D14" s="41">
        <v>595068</v>
      </c>
      <c r="E14" s="41"/>
    </row>
    <row r="15" ht="26.45" customHeight="1" spans="1:5">
      <c r="A15" s="40" t="s">
        <v>325</v>
      </c>
      <c r="B15" s="40" t="s">
        <v>326</v>
      </c>
      <c r="C15" s="41">
        <v>317145</v>
      </c>
      <c r="D15" s="41">
        <v>317145</v>
      </c>
      <c r="E15" s="41"/>
    </row>
    <row r="16" ht="26.45" customHeight="1" spans="1:5">
      <c r="A16" s="12" t="s">
        <v>327</v>
      </c>
      <c r="B16" s="12" t="s">
        <v>233</v>
      </c>
      <c r="C16" s="39">
        <v>1170</v>
      </c>
      <c r="D16" s="39">
        <v>1170</v>
      </c>
      <c r="E16" s="39"/>
    </row>
    <row r="17" ht="26.45" customHeight="1" spans="1:5">
      <c r="A17" s="40" t="s">
        <v>328</v>
      </c>
      <c r="B17" s="40" t="s">
        <v>329</v>
      </c>
      <c r="C17" s="41">
        <v>1170</v>
      </c>
      <c r="D17" s="41">
        <v>1170</v>
      </c>
      <c r="E17" s="41"/>
    </row>
    <row r="18" ht="26.45" customHeight="1" spans="1:5">
      <c r="A18" s="12" t="s">
        <v>330</v>
      </c>
      <c r="B18" s="12" t="s">
        <v>331</v>
      </c>
      <c r="C18" s="42">
        <f>SUM(C19:C33)</f>
        <v>885966</v>
      </c>
      <c r="D18" s="43"/>
      <c r="E18" s="42">
        <f>SUM(E19:E33)</f>
        <v>885966</v>
      </c>
    </row>
    <row r="19" ht="26.45" customHeight="1" spans="1:5">
      <c r="A19" s="40" t="s">
        <v>332</v>
      </c>
      <c r="B19" s="40" t="s">
        <v>333</v>
      </c>
      <c r="C19" s="44">
        <v>30000</v>
      </c>
      <c r="D19" s="44"/>
      <c r="E19" s="44">
        <v>30000</v>
      </c>
    </row>
    <row r="20" ht="26.45" customHeight="1" spans="1:5">
      <c r="A20" s="40" t="s">
        <v>334</v>
      </c>
      <c r="B20" s="40" t="s">
        <v>335</v>
      </c>
      <c r="C20" s="45">
        <f>E20</f>
        <v>400000</v>
      </c>
      <c r="D20" s="44"/>
      <c r="E20" s="45">
        <f>100000+300000</f>
        <v>400000</v>
      </c>
    </row>
    <row r="21" ht="26.45" customHeight="1" spans="1:5">
      <c r="A21" s="40" t="s">
        <v>336</v>
      </c>
      <c r="B21" s="40" t="s">
        <v>337</v>
      </c>
      <c r="C21" s="44">
        <v>190320</v>
      </c>
      <c r="D21" s="44"/>
      <c r="E21" s="44">
        <v>190320</v>
      </c>
    </row>
    <row r="22" ht="26.45" customHeight="1" spans="1:5">
      <c r="A22" s="40" t="s">
        <v>338</v>
      </c>
      <c r="B22" s="40" t="s">
        <v>339</v>
      </c>
      <c r="C22" s="44">
        <v>60000</v>
      </c>
      <c r="D22" s="44"/>
      <c r="E22" s="44">
        <v>60000</v>
      </c>
    </row>
    <row r="23" ht="26.45" customHeight="1" spans="1:5">
      <c r="A23" s="40" t="s">
        <v>340</v>
      </c>
      <c r="B23" s="40" t="s">
        <v>341</v>
      </c>
      <c r="C23" s="44">
        <v>31646</v>
      </c>
      <c r="D23" s="44"/>
      <c r="E23" s="44">
        <v>31646</v>
      </c>
    </row>
    <row r="24" ht="26.45" customHeight="1" spans="1:5">
      <c r="A24" s="40" t="s">
        <v>342</v>
      </c>
      <c r="B24" s="40" t="s">
        <v>343</v>
      </c>
      <c r="C24" s="44">
        <v>10000</v>
      </c>
      <c r="D24" s="44"/>
      <c r="E24" s="44">
        <v>10000</v>
      </c>
    </row>
    <row r="25" ht="26.45" customHeight="1" spans="1:5">
      <c r="A25" s="40" t="s">
        <v>344</v>
      </c>
      <c r="B25" s="40" t="s">
        <v>345</v>
      </c>
      <c r="C25" s="44">
        <v>31000</v>
      </c>
      <c r="D25" s="44"/>
      <c r="E25" s="44">
        <v>31000</v>
      </c>
    </row>
    <row r="26" ht="26.45" customHeight="1" spans="1:5">
      <c r="A26" s="40" t="s">
        <v>346</v>
      </c>
      <c r="B26" s="40" t="s">
        <v>347</v>
      </c>
      <c r="C26" s="44">
        <v>20000</v>
      </c>
      <c r="D26" s="44"/>
      <c r="E26" s="44">
        <v>20000</v>
      </c>
    </row>
    <row r="27" ht="26.45" customHeight="1" spans="1:5">
      <c r="A27" s="40" t="s">
        <v>348</v>
      </c>
      <c r="B27" s="40" t="s">
        <v>349</v>
      </c>
      <c r="C27" s="44">
        <v>2000</v>
      </c>
      <c r="D27" s="44"/>
      <c r="E27" s="44">
        <v>2000</v>
      </c>
    </row>
    <row r="28" ht="26.45" customHeight="1" spans="1:5">
      <c r="A28" s="40" t="s">
        <v>350</v>
      </c>
      <c r="B28" s="40" t="s">
        <v>351</v>
      </c>
      <c r="C28" s="44">
        <v>25000</v>
      </c>
      <c r="D28" s="44"/>
      <c r="E28" s="44">
        <v>25000</v>
      </c>
    </row>
    <row r="29" ht="26.45" customHeight="1" spans="1:5">
      <c r="A29" s="40" t="s">
        <v>352</v>
      </c>
      <c r="B29" s="40" t="s">
        <v>353</v>
      </c>
      <c r="C29" s="44">
        <v>1000</v>
      </c>
      <c r="D29" s="44"/>
      <c r="E29" s="44">
        <v>1000</v>
      </c>
    </row>
    <row r="30" ht="26.45" customHeight="1" spans="1:5">
      <c r="A30" s="40" t="s">
        <v>354</v>
      </c>
      <c r="B30" s="40" t="s">
        <v>355</v>
      </c>
      <c r="C30" s="44">
        <v>40000</v>
      </c>
      <c r="D30" s="44"/>
      <c r="E30" s="44">
        <v>40000</v>
      </c>
    </row>
    <row r="31" ht="26.45" customHeight="1" spans="1:5">
      <c r="A31" s="40" t="s">
        <v>356</v>
      </c>
      <c r="B31" s="40" t="s">
        <v>357</v>
      </c>
      <c r="C31" s="44">
        <v>15000</v>
      </c>
      <c r="D31" s="44"/>
      <c r="E31" s="44">
        <v>15000</v>
      </c>
    </row>
    <row r="32" ht="26.45" customHeight="1" spans="1:5">
      <c r="A32" s="40" t="s">
        <v>358</v>
      </c>
      <c r="B32" s="40" t="s">
        <v>359</v>
      </c>
      <c r="C32" s="44">
        <v>10000</v>
      </c>
      <c r="D32" s="44"/>
      <c r="E32" s="44">
        <v>10000</v>
      </c>
    </row>
    <row r="33" ht="26.45" customHeight="1" spans="1:5">
      <c r="A33" s="40" t="s">
        <v>360</v>
      </c>
      <c r="B33" s="40" t="s">
        <v>361</v>
      </c>
      <c r="C33" s="44">
        <v>20000</v>
      </c>
      <c r="D33" s="44"/>
      <c r="E33" s="44">
        <v>20000</v>
      </c>
    </row>
    <row r="34" ht="22.9" customHeight="1" spans="1:5">
      <c r="A34" s="19" t="s">
        <v>136</v>
      </c>
      <c r="B34" s="19"/>
      <c r="C34" s="42">
        <f>C6+C16+C18</f>
        <v>4420731</v>
      </c>
      <c r="D34" s="43">
        <f>D6+D16+D18</f>
        <v>3534765</v>
      </c>
      <c r="E34" s="42">
        <f>E6+E16+E18</f>
        <v>885966</v>
      </c>
    </row>
    <row r="35" ht="16.35" customHeight="1" spans="1:5">
      <c r="A35" s="7" t="s">
        <v>302</v>
      </c>
      <c r="B35" s="7"/>
      <c r="C35" s="7"/>
      <c r="D35" s="7"/>
      <c r="E35" s="7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362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222</v>
      </c>
      <c r="E4" s="4" t="s">
        <v>223</v>
      </c>
      <c r="F4" s="4" t="s">
        <v>249</v>
      </c>
      <c r="G4" s="4" t="s">
        <v>225</v>
      </c>
      <c r="H4" s="4"/>
      <c r="I4" s="4"/>
      <c r="J4" s="4"/>
      <c r="K4" s="4"/>
      <c r="L4" s="4" t="s">
        <v>229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363</v>
      </c>
      <c r="I5" s="4" t="s">
        <v>364</v>
      </c>
      <c r="J5" s="4" t="s">
        <v>365</v>
      </c>
      <c r="K5" s="4" t="s">
        <v>366</v>
      </c>
      <c r="L5" s="4" t="s">
        <v>136</v>
      </c>
      <c r="M5" s="4" t="s">
        <v>250</v>
      </c>
      <c r="N5" s="4" t="s">
        <v>367</v>
      </c>
    </row>
    <row r="6" ht="22.9" customHeight="1" spans="1:14">
      <c r="A6" s="14"/>
      <c r="B6" s="14"/>
      <c r="C6" s="14"/>
      <c r="D6" s="14"/>
      <c r="E6" s="14" t="s">
        <v>136</v>
      </c>
      <c r="F6" s="32">
        <v>3533595</v>
      </c>
      <c r="G6" s="32">
        <v>3533595</v>
      </c>
      <c r="H6" s="32">
        <v>2587047</v>
      </c>
      <c r="I6" s="32">
        <v>614163</v>
      </c>
      <c r="J6" s="32">
        <v>317145</v>
      </c>
      <c r="K6" s="32">
        <v>15240</v>
      </c>
      <c r="L6" s="32"/>
      <c r="M6" s="32"/>
      <c r="N6" s="32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2">
        <v>3533595</v>
      </c>
      <c r="G7" s="32">
        <v>3533595</v>
      </c>
      <c r="H7" s="32">
        <v>2587047</v>
      </c>
      <c r="I7" s="32">
        <v>614163</v>
      </c>
      <c r="J7" s="32">
        <v>317145</v>
      </c>
      <c r="K7" s="32">
        <v>15240</v>
      </c>
      <c r="L7" s="32"/>
      <c r="M7" s="32"/>
      <c r="N7" s="32"/>
    </row>
    <row r="8" ht="22.9" customHeight="1" spans="1:14">
      <c r="A8" s="14"/>
      <c r="B8" s="14"/>
      <c r="C8" s="14"/>
      <c r="D8" s="22" t="s">
        <v>155</v>
      </c>
      <c r="E8" s="22" t="s">
        <v>156</v>
      </c>
      <c r="F8" s="32">
        <v>3533595</v>
      </c>
      <c r="G8" s="32">
        <v>3533595</v>
      </c>
      <c r="H8" s="32">
        <v>2587047</v>
      </c>
      <c r="I8" s="32">
        <v>614163</v>
      </c>
      <c r="J8" s="32">
        <v>317145</v>
      </c>
      <c r="K8" s="32">
        <v>15240</v>
      </c>
      <c r="L8" s="32"/>
      <c r="M8" s="32"/>
      <c r="N8" s="32"/>
    </row>
    <row r="9" ht="22.9" customHeight="1" spans="1:14">
      <c r="A9" s="25" t="s">
        <v>170</v>
      </c>
      <c r="B9" s="25" t="s">
        <v>173</v>
      </c>
      <c r="C9" s="25" t="s">
        <v>173</v>
      </c>
      <c r="D9" s="20" t="s">
        <v>239</v>
      </c>
      <c r="E9" s="5" t="s">
        <v>240</v>
      </c>
      <c r="F9" s="6">
        <v>773703</v>
      </c>
      <c r="G9" s="6">
        <v>773703</v>
      </c>
      <c r="H9" s="23">
        <v>773703</v>
      </c>
      <c r="I9" s="23"/>
      <c r="J9" s="23"/>
      <c r="K9" s="23"/>
      <c r="L9" s="6"/>
      <c r="M9" s="23"/>
      <c r="N9" s="23"/>
    </row>
    <row r="10" ht="22.9" customHeight="1" spans="1:14">
      <c r="A10" s="25" t="s">
        <v>178</v>
      </c>
      <c r="B10" s="25" t="s">
        <v>181</v>
      </c>
      <c r="C10" s="25" t="s">
        <v>181</v>
      </c>
      <c r="D10" s="20" t="s">
        <v>239</v>
      </c>
      <c r="E10" s="5" t="s">
        <v>241</v>
      </c>
      <c r="F10" s="6">
        <v>380338</v>
      </c>
      <c r="G10" s="6">
        <v>380338</v>
      </c>
      <c r="H10" s="23"/>
      <c r="I10" s="23">
        <v>380338</v>
      </c>
      <c r="J10" s="23"/>
      <c r="K10" s="23"/>
      <c r="L10" s="6"/>
      <c r="M10" s="23"/>
      <c r="N10" s="23"/>
    </row>
    <row r="11" ht="22.9" customHeight="1" spans="1:14">
      <c r="A11" s="25" t="s">
        <v>178</v>
      </c>
      <c r="B11" s="25" t="s">
        <v>186</v>
      </c>
      <c r="C11" s="25" t="s">
        <v>173</v>
      </c>
      <c r="D11" s="20" t="s">
        <v>239</v>
      </c>
      <c r="E11" s="5" t="s">
        <v>242</v>
      </c>
      <c r="F11" s="6">
        <v>10400</v>
      </c>
      <c r="G11" s="6">
        <v>10400</v>
      </c>
      <c r="H11" s="23"/>
      <c r="I11" s="23">
        <v>10400</v>
      </c>
      <c r="J11" s="23"/>
      <c r="K11" s="23"/>
      <c r="L11" s="6"/>
      <c r="M11" s="23"/>
      <c r="N11" s="23"/>
    </row>
    <row r="12" ht="22.9" customHeight="1" spans="1:14">
      <c r="A12" s="25" t="s">
        <v>178</v>
      </c>
      <c r="B12" s="25" t="s">
        <v>186</v>
      </c>
      <c r="C12" s="25" t="s">
        <v>191</v>
      </c>
      <c r="D12" s="20" t="s">
        <v>239</v>
      </c>
      <c r="E12" s="5" t="s">
        <v>243</v>
      </c>
      <c r="F12" s="6">
        <v>8718</v>
      </c>
      <c r="G12" s="6">
        <v>8718</v>
      </c>
      <c r="H12" s="23"/>
      <c r="I12" s="23">
        <v>8718</v>
      </c>
      <c r="J12" s="23"/>
      <c r="K12" s="23"/>
      <c r="L12" s="6"/>
      <c r="M12" s="23"/>
      <c r="N12" s="23"/>
    </row>
    <row r="13" ht="22.9" customHeight="1" spans="1:14">
      <c r="A13" s="25" t="s">
        <v>194</v>
      </c>
      <c r="B13" s="25" t="s">
        <v>197</v>
      </c>
      <c r="C13" s="25" t="s">
        <v>173</v>
      </c>
      <c r="D13" s="20" t="s">
        <v>239</v>
      </c>
      <c r="E13" s="5" t="s">
        <v>244</v>
      </c>
      <c r="F13" s="6">
        <v>157773</v>
      </c>
      <c r="G13" s="6">
        <v>157773</v>
      </c>
      <c r="H13" s="23"/>
      <c r="I13" s="23">
        <v>157773</v>
      </c>
      <c r="J13" s="23"/>
      <c r="K13" s="23"/>
      <c r="L13" s="6"/>
      <c r="M13" s="23"/>
      <c r="N13" s="23"/>
    </row>
    <row r="14" ht="22.9" customHeight="1" spans="1:14">
      <c r="A14" s="25" t="s">
        <v>194</v>
      </c>
      <c r="B14" s="25" t="s">
        <v>197</v>
      </c>
      <c r="C14" s="25" t="s">
        <v>202</v>
      </c>
      <c r="D14" s="20" t="s">
        <v>239</v>
      </c>
      <c r="E14" s="5" t="s">
        <v>245</v>
      </c>
      <c r="F14" s="6">
        <v>54414</v>
      </c>
      <c r="G14" s="6">
        <v>54414</v>
      </c>
      <c r="H14" s="23"/>
      <c r="I14" s="23">
        <v>54414</v>
      </c>
      <c r="J14" s="23"/>
      <c r="K14" s="23"/>
      <c r="L14" s="6"/>
      <c r="M14" s="23"/>
      <c r="N14" s="23"/>
    </row>
    <row r="15" ht="22.9" customHeight="1" spans="1:14">
      <c r="A15" s="25" t="s">
        <v>194</v>
      </c>
      <c r="B15" s="25" t="s">
        <v>197</v>
      </c>
      <c r="C15" s="25" t="s">
        <v>205</v>
      </c>
      <c r="D15" s="20" t="s">
        <v>239</v>
      </c>
      <c r="E15" s="5" t="s">
        <v>246</v>
      </c>
      <c r="F15" s="6">
        <v>2520</v>
      </c>
      <c r="G15" s="6">
        <v>2520</v>
      </c>
      <c r="H15" s="23"/>
      <c r="I15" s="23">
        <v>2520</v>
      </c>
      <c r="J15" s="23"/>
      <c r="K15" s="23"/>
      <c r="L15" s="6"/>
      <c r="M15" s="23"/>
      <c r="N15" s="23"/>
    </row>
    <row r="16" ht="22.9" customHeight="1" spans="1:14">
      <c r="A16" s="25" t="s">
        <v>208</v>
      </c>
      <c r="B16" s="25" t="s">
        <v>173</v>
      </c>
      <c r="C16" s="25" t="s">
        <v>173</v>
      </c>
      <c r="D16" s="20" t="s">
        <v>239</v>
      </c>
      <c r="E16" s="5" t="s">
        <v>240</v>
      </c>
      <c r="F16" s="6">
        <v>1828584</v>
      </c>
      <c r="G16" s="6">
        <v>1828584</v>
      </c>
      <c r="H16" s="23">
        <v>1813344</v>
      </c>
      <c r="I16" s="23"/>
      <c r="J16" s="23"/>
      <c r="K16" s="23">
        <v>15240</v>
      </c>
      <c r="L16" s="6"/>
      <c r="M16" s="23"/>
      <c r="N16" s="23"/>
    </row>
    <row r="17" ht="22.9" customHeight="1" spans="1:14">
      <c r="A17" s="25" t="s">
        <v>214</v>
      </c>
      <c r="B17" s="25" t="s">
        <v>191</v>
      </c>
      <c r="C17" s="25" t="s">
        <v>173</v>
      </c>
      <c r="D17" s="20" t="s">
        <v>239</v>
      </c>
      <c r="E17" s="5" t="s">
        <v>247</v>
      </c>
      <c r="F17" s="6">
        <v>317145</v>
      </c>
      <c r="G17" s="6">
        <v>317145</v>
      </c>
      <c r="H17" s="23"/>
      <c r="I17" s="23"/>
      <c r="J17" s="23">
        <v>317145</v>
      </c>
      <c r="K17" s="23"/>
      <c r="L17" s="6"/>
      <c r="M17" s="23"/>
      <c r="N17" s="23"/>
    </row>
    <row r="18" ht="16.35" customHeight="1" spans="1:5">
      <c r="A18" s="7" t="s">
        <v>302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368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222</v>
      </c>
      <c r="E4" s="4" t="s">
        <v>223</v>
      </c>
      <c r="F4" s="4" t="s">
        <v>249</v>
      </c>
      <c r="G4" s="4" t="s">
        <v>369</v>
      </c>
      <c r="H4" s="4"/>
      <c r="I4" s="4"/>
      <c r="J4" s="4"/>
      <c r="K4" s="4"/>
      <c r="L4" s="4" t="s">
        <v>370</v>
      </c>
      <c r="M4" s="4"/>
      <c r="N4" s="4"/>
      <c r="O4" s="4"/>
      <c r="P4" s="4"/>
      <c r="Q4" s="4"/>
      <c r="R4" s="4" t="s">
        <v>365</v>
      </c>
      <c r="S4" s="4" t="s">
        <v>371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372</v>
      </c>
      <c r="I5" s="4" t="s">
        <v>373</v>
      </c>
      <c r="J5" s="4" t="s">
        <v>374</v>
      </c>
      <c r="K5" s="4" t="s">
        <v>375</v>
      </c>
      <c r="L5" s="4" t="s">
        <v>136</v>
      </c>
      <c r="M5" s="4" t="s">
        <v>376</v>
      </c>
      <c r="N5" s="4" t="s">
        <v>377</v>
      </c>
      <c r="O5" s="4" t="s">
        <v>378</v>
      </c>
      <c r="P5" s="4" t="s">
        <v>379</v>
      </c>
      <c r="Q5" s="4" t="s">
        <v>380</v>
      </c>
      <c r="R5" s="4"/>
      <c r="S5" s="4" t="s">
        <v>136</v>
      </c>
      <c r="T5" s="4" t="s">
        <v>381</v>
      </c>
      <c r="U5" s="4" t="s">
        <v>382</v>
      </c>
      <c r="V5" s="4" t="s">
        <v>366</v>
      </c>
    </row>
    <row r="6" ht="22.9" customHeight="1" spans="1:22">
      <c r="A6" s="14"/>
      <c r="B6" s="14"/>
      <c r="C6" s="14"/>
      <c r="D6" s="14"/>
      <c r="E6" s="14" t="s">
        <v>136</v>
      </c>
      <c r="F6" s="13">
        <v>3533595</v>
      </c>
      <c r="G6" s="13">
        <v>2587047</v>
      </c>
      <c r="H6" s="13">
        <v>1218276</v>
      </c>
      <c r="I6" s="13">
        <v>595068</v>
      </c>
      <c r="J6" s="13">
        <v>773703</v>
      </c>
      <c r="K6" s="13"/>
      <c r="L6" s="13">
        <v>614163</v>
      </c>
      <c r="M6" s="13">
        <v>380338</v>
      </c>
      <c r="N6" s="13"/>
      <c r="O6" s="13">
        <v>157773</v>
      </c>
      <c r="P6" s="13">
        <v>54414</v>
      </c>
      <c r="Q6" s="13">
        <v>21638</v>
      </c>
      <c r="R6" s="13">
        <v>317145</v>
      </c>
      <c r="S6" s="13">
        <v>15240</v>
      </c>
      <c r="T6" s="13"/>
      <c r="U6" s="13"/>
      <c r="V6" s="13">
        <v>15240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3533595</v>
      </c>
      <c r="G7" s="13">
        <v>2587047</v>
      </c>
      <c r="H7" s="13">
        <v>1218276</v>
      </c>
      <c r="I7" s="13">
        <v>595068</v>
      </c>
      <c r="J7" s="13">
        <v>773703</v>
      </c>
      <c r="K7" s="13"/>
      <c r="L7" s="13">
        <v>614163</v>
      </c>
      <c r="M7" s="13">
        <v>380338</v>
      </c>
      <c r="N7" s="13"/>
      <c r="O7" s="13">
        <v>157773</v>
      </c>
      <c r="P7" s="13">
        <v>54414</v>
      </c>
      <c r="Q7" s="13">
        <v>21638</v>
      </c>
      <c r="R7" s="13">
        <v>317145</v>
      </c>
      <c r="S7" s="13">
        <v>15240</v>
      </c>
      <c r="T7" s="13"/>
      <c r="U7" s="13"/>
      <c r="V7" s="13">
        <v>15240</v>
      </c>
    </row>
    <row r="8" ht="22.9" customHeight="1" spans="1:22">
      <c r="A8" s="14"/>
      <c r="B8" s="14"/>
      <c r="C8" s="14"/>
      <c r="D8" s="22" t="s">
        <v>155</v>
      </c>
      <c r="E8" s="22" t="s">
        <v>156</v>
      </c>
      <c r="F8" s="13">
        <v>3533595</v>
      </c>
      <c r="G8" s="13">
        <v>2587047</v>
      </c>
      <c r="H8" s="13">
        <v>1218276</v>
      </c>
      <c r="I8" s="13">
        <v>595068</v>
      </c>
      <c r="J8" s="13">
        <v>773703</v>
      </c>
      <c r="K8" s="13"/>
      <c r="L8" s="13">
        <v>614163</v>
      </c>
      <c r="M8" s="13">
        <v>380338</v>
      </c>
      <c r="N8" s="13"/>
      <c r="O8" s="13">
        <v>157773</v>
      </c>
      <c r="P8" s="13">
        <v>54414</v>
      </c>
      <c r="Q8" s="13">
        <v>21638</v>
      </c>
      <c r="R8" s="13">
        <v>317145</v>
      </c>
      <c r="S8" s="13">
        <v>15240</v>
      </c>
      <c r="T8" s="13"/>
      <c r="U8" s="13"/>
      <c r="V8" s="13">
        <v>15240</v>
      </c>
    </row>
    <row r="9" ht="22.9" customHeight="1" spans="1:22">
      <c r="A9" s="25" t="s">
        <v>170</v>
      </c>
      <c r="B9" s="25" t="s">
        <v>173</v>
      </c>
      <c r="C9" s="25" t="s">
        <v>173</v>
      </c>
      <c r="D9" s="20" t="s">
        <v>239</v>
      </c>
      <c r="E9" s="5" t="s">
        <v>240</v>
      </c>
      <c r="F9" s="6">
        <v>773703</v>
      </c>
      <c r="G9" s="23">
        <v>773703</v>
      </c>
      <c r="H9" s="23"/>
      <c r="I9" s="23"/>
      <c r="J9" s="23">
        <v>773703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9" customHeight="1" spans="1:22">
      <c r="A10" s="25" t="s">
        <v>178</v>
      </c>
      <c r="B10" s="25" t="s">
        <v>181</v>
      </c>
      <c r="C10" s="25" t="s">
        <v>181</v>
      </c>
      <c r="D10" s="20" t="s">
        <v>239</v>
      </c>
      <c r="E10" s="5" t="s">
        <v>241</v>
      </c>
      <c r="F10" s="6">
        <v>380338</v>
      </c>
      <c r="G10" s="23"/>
      <c r="H10" s="23"/>
      <c r="I10" s="23"/>
      <c r="J10" s="23"/>
      <c r="K10" s="23"/>
      <c r="L10" s="6">
        <v>380338</v>
      </c>
      <c r="M10" s="23">
        <v>380338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178</v>
      </c>
      <c r="B11" s="25" t="s">
        <v>186</v>
      </c>
      <c r="C11" s="25" t="s">
        <v>173</v>
      </c>
      <c r="D11" s="20" t="s">
        <v>239</v>
      </c>
      <c r="E11" s="5" t="s">
        <v>242</v>
      </c>
      <c r="F11" s="6">
        <v>10400</v>
      </c>
      <c r="G11" s="23"/>
      <c r="H11" s="23"/>
      <c r="I11" s="23"/>
      <c r="J11" s="23"/>
      <c r="K11" s="23"/>
      <c r="L11" s="6">
        <v>10400</v>
      </c>
      <c r="M11" s="23"/>
      <c r="N11" s="23"/>
      <c r="O11" s="23"/>
      <c r="P11" s="23"/>
      <c r="Q11" s="23">
        <v>10400</v>
      </c>
      <c r="R11" s="23"/>
      <c r="S11" s="6"/>
      <c r="T11" s="23"/>
      <c r="U11" s="23"/>
      <c r="V11" s="23"/>
    </row>
    <row r="12" ht="22.9" customHeight="1" spans="1:22">
      <c r="A12" s="25" t="s">
        <v>178</v>
      </c>
      <c r="B12" s="25" t="s">
        <v>186</v>
      </c>
      <c r="C12" s="25" t="s">
        <v>191</v>
      </c>
      <c r="D12" s="20" t="s">
        <v>239</v>
      </c>
      <c r="E12" s="5" t="s">
        <v>243</v>
      </c>
      <c r="F12" s="6">
        <v>8718</v>
      </c>
      <c r="G12" s="23"/>
      <c r="H12" s="23"/>
      <c r="I12" s="23"/>
      <c r="J12" s="23"/>
      <c r="K12" s="23"/>
      <c r="L12" s="6">
        <v>8718</v>
      </c>
      <c r="M12" s="23"/>
      <c r="N12" s="23"/>
      <c r="O12" s="23"/>
      <c r="P12" s="23"/>
      <c r="Q12" s="23">
        <v>8718</v>
      </c>
      <c r="R12" s="23"/>
      <c r="S12" s="6"/>
      <c r="T12" s="23"/>
      <c r="U12" s="23"/>
      <c r="V12" s="23"/>
    </row>
    <row r="13" ht="22.9" customHeight="1" spans="1:22">
      <c r="A13" s="25" t="s">
        <v>194</v>
      </c>
      <c r="B13" s="25" t="s">
        <v>197</v>
      </c>
      <c r="C13" s="25" t="s">
        <v>173</v>
      </c>
      <c r="D13" s="20" t="s">
        <v>239</v>
      </c>
      <c r="E13" s="5" t="s">
        <v>244</v>
      </c>
      <c r="F13" s="6">
        <v>157773</v>
      </c>
      <c r="G13" s="23"/>
      <c r="H13" s="23"/>
      <c r="I13" s="23"/>
      <c r="J13" s="23"/>
      <c r="K13" s="23"/>
      <c r="L13" s="6">
        <v>157773</v>
      </c>
      <c r="M13" s="23"/>
      <c r="N13" s="23"/>
      <c r="O13" s="23">
        <v>157773</v>
      </c>
      <c r="P13" s="23"/>
      <c r="Q13" s="23"/>
      <c r="R13" s="23"/>
      <c r="S13" s="6"/>
      <c r="T13" s="23"/>
      <c r="U13" s="23"/>
      <c r="V13" s="23"/>
    </row>
    <row r="14" ht="22.9" customHeight="1" spans="1:22">
      <c r="A14" s="25" t="s">
        <v>194</v>
      </c>
      <c r="B14" s="25" t="s">
        <v>197</v>
      </c>
      <c r="C14" s="25" t="s">
        <v>202</v>
      </c>
      <c r="D14" s="20" t="s">
        <v>239</v>
      </c>
      <c r="E14" s="5" t="s">
        <v>245</v>
      </c>
      <c r="F14" s="6">
        <v>54414</v>
      </c>
      <c r="G14" s="23"/>
      <c r="H14" s="23"/>
      <c r="I14" s="23"/>
      <c r="J14" s="23"/>
      <c r="K14" s="23"/>
      <c r="L14" s="6">
        <v>54414</v>
      </c>
      <c r="M14" s="23"/>
      <c r="N14" s="23"/>
      <c r="O14" s="23"/>
      <c r="P14" s="23">
        <v>54414</v>
      </c>
      <c r="Q14" s="23"/>
      <c r="R14" s="23"/>
      <c r="S14" s="6"/>
      <c r="T14" s="23"/>
      <c r="U14" s="23"/>
      <c r="V14" s="23"/>
    </row>
    <row r="15" ht="22.9" customHeight="1" spans="1:22">
      <c r="A15" s="25" t="s">
        <v>194</v>
      </c>
      <c r="B15" s="25" t="s">
        <v>197</v>
      </c>
      <c r="C15" s="25" t="s">
        <v>205</v>
      </c>
      <c r="D15" s="20" t="s">
        <v>239</v>
      </c>
      <c r="E15" s="5" t="s">
        <v>246</v>
      </c>
      <c r="F15" s="6">
        <v>2520</v>
      </c>
      <c r="G15" s="23"/>
      <c r="H15" s="23"/>
      <c r="I15" s="23"/>
      <c r="J15" s="23"/>
      <c r="K15" s="23"/>
      <c r="L15" s="6">
        <v>2520</v>
      </c>
      <c r="M15" s="23"/>
      <c r="N15" s="23"/>
      <c r="O15" s="23"/>
      <c r="P15" s="23"/>
      <c r="Q15" s="23">
        <v>2520</v>
      </c>
      <c r="R15" s="23"/>
      <c r="S15" s="6"/>
      <c r="T15" s="23"/>
      <c r="U15" s="23"/>
      <c r="V15" s="23"/>
    </row>
    <row r="16" ht="22.9" customHeight="1" spans="1:22">
      <c r="A16" s="25" t="s">
        <v>208</v>
      </c>
      <c r="B16" s="25" t="s">
        <v>173</v>
      </c>
      <c r="C16" s="25" t="s">
        <v>173</v>
      </c>
      <c r="D16" s="20" t="s">
        <v>239</v>
      </c>
      <c r="E16" s="5" t="s">
        <v>240</v>
      </c>
      <c r="F16" s="6">
        <v>1828584</v>
      </c>
      <c r="G16" s="23">
        <v>1813344</v>
      </c>
      <c r="H16" s="23">
        <v>1218276</v>
      </c>
      <c r="I16" s="23">
        <v>595068</v>
      </c>
      <c r="J16" s="23"/>
      <c r="K16" s="23"/>
      <c r="L16" s="6"/>
      <c r="M16" s="23"/>
      <c r="N16" s="23"/>
      <c r="O16" s="23"/>
      <c r="P16" s="23"/>
      <c r="Q16" s="23"/>
      <c r="R16" s="23"/>
      <c r="S16" s="6">
        <v>15240</v>
      </c>
      <c r="T16" s="23"/>
      <c r="U16" s="23"/>
      <c r="V16" s="23">
        <v>15240</v>
      </c>
    </row>
    <row r="17" ht="22.9" customHeight="1" spans="1:22">
      <c r="A17" s="25" t="s">
        <v>214</v>
      </c>
      <c r="B17" s="25" t="s">
        <v>191</v>
      </c>
      <c r="C17" s="25" t="s">
        <v>173</v>
      </c>
      <c r="D17" s="20" t="s">
        <v>239</v>
      </c>
      <c r="E17" s="5" t="s">
        <v>247</v>
      </c>
      <c r="F17" s="6">
        <v>317145</v>
      </c>
      <c r="G17" s="23"/>
      <c r="H17" s="23"/>
      <c r="I17" s="23"/>
      <c r="J17" s="23"/>
      <c r="K17" s="23"/>
      <c r="L17" s="6"/>
      <c r="M17" s="23"/>
      <c r="N17" s="23"/>
      <c r="O17" s="23"/>
      <c r="P17" s="23"/>
      <c r="Q17" s="23"/>
      <c r="R17" s="23">
        <v>317145</v>
      </c>
      <c r="S17" s="6"/>
      <c r="T17" s="23"/>
      <c r="U17" s="23"/>
      <c r="V17" s="23"/>
    </row>
    <row r="18" ht="16.35" customHeight="1" spans="1:6">
      <c r="A18" s="7" t="s">
        <v>302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383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222</v>
      </c>
      <c r="E4" s="4" t="s">
        <v>223</v>
      </c>
      <c r="F4" s="4" t="s">
        <v>384</v>
      </c>
      <c r="G4" s="4" t="s">
        <v>385</v>
      </c>
      <c r="H4" s="4" t="s">
        <v>386</v>
      </c>
      <c r="I4" s="4" t="s">
        <v>387</v>
      </c>
      <c r="J4" s="4" t="s">
        <v>388</v>
      </c>
      <c r="K4" s="4" t="s">
        <v>389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1170</v>
      </c>
      <c r="G6" s="13">
        <v>1170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1170</v>
      </c>
      <c r="G7" s="13">
        <v>1170</v>
      </c>
      <c r="H7" s="13"/>
      <c r="I7" s="13"/>
      <c r="J7" s="13"/>
      <c r="K7" s="13"/>
    </row>
    <row r="8" ht="22.9" customHeight="1" spans="1:11">
      <c r="A8" s="14"/>
      <c r="B8" s="14"/>
      <c r="C8" s="14"/>
      <c r="D8" s="22" t="s">
        <v>155</v>
      </c>
      <c r="E8" s="22" t="s">
        <v>156</v>
      </c>
      <c r="F8" s="13">
        <v>1170</v>
      </c>
      <c r="G8" s="13">
        <v>1170</v>
      </c>
      <c r="H8" s="13"/>
      <c r="I8" s="13"/>
      <c r="J8" s="13"/>
      <c r="K8" s="13"/>
    </row>
    <row r="9" ht="22.9" customHeight="1" spans="1:11">
      <c r="A9" s="25" t="s">
        <v>194</v>
      </c>
      <c r="B9" s="25" t="s">
        <v>197</v>
      </c>
      <c r="C9" s="25" t="s">
        <v>205</v>
      </c>
      <c r="D9" s="20" t="s">
        <v>239</v>
      </c>
      <c r="E9" s="5" t="s">
        <v>246</v>
      </c>
      <c r="F9" s="6">
        <v>1170</v>
      </c>
      <c r="G9" s="23">
        <v>1170</v>
      </c>
      <c r="H9" s="23"/>
      <c r="I9" s="23"/>
      <c r="J9" s="23"/>
      <c r="K9" s="23"/>
    </row>
    <row r="10" ht="16.35" customHeight="1" spans="1:5">
      <c r="A10" s="7" t="s">
        <v>302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390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222</v>
      </c>
      <c r="E4" s="4" t="s">
        <v>223</v>
      </c>
      <c r="F4" s="4" t="s">
        <v>384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386</v>
      </c>
      <c r="O4" s="4" t="s">
        <v>398</v>
      </c>
      <c r="P4" s="4" t="s">
        <v>399</v>
      </c>
      <c r="Q4" s="4" t="s">
        <v>387</v>
      </c>
      <c r="R4" s="4" t="s">
        <v>389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1170</v>
      </c>
      <c r="G6" s="13"/>
      <c r="H6" s="13"/>
      <c r="I6" s="13"/>
      <c r="J6" s="13"/>
      <c r="K6" s="13"/>
      <c r="L6" s="13"/>
      <c r="M6" s="13">
        <v>1170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1170</v>
      </c>
      <c r="G7" s="13"/>
      <c r="H7" s="13"/>
      <c r="I7" s="13"/>
      <c r="J7" s="13"/>
      <c r="K7" s="13"/>
      <c r="L7" s="13"/>
      <c r="M7" s="13">
        <v>1170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2" t="s">
        <v>155</v>
      </c>
      <c r="E8" s="22" t="s">
        <v>156</v>
      </c>
      <c r="F8" s="13">
        <v>1170</v>
      </c>
      <c r="G8" s="13"/>
      <c r="H8" s="13"/>
      <c r="I8" s="13"/>
      <c r="J8" s="13"/>
      <c r="K8" s="13"/>
      <c r="L8" s="13"/>
      <c r="M8" s="13">
        <v>1170</v>
      </c>
      <c r="N8" s="13"/>
      <c r="O8" s="13"/>
      <c r="P8" s="13"/>
      <c r="Q8" s="13"/>
      <c r="R8" s="13"/>
    </row>
    <row r="9" ht="22.9" customHeight="1" spans="1:18">
      <c r="A9" s="25" t="s">
        <v>194</v>
      </c>
      <c r="B9" s="25" t="s">
        <v>197</v>
      </c>
      <c r="C9" s="25" t="s">
        <v>205</v>
      </c>
      <c r="D9" s="20" t="s">
        <v>239</v>
      </c>
      <c r="E9" s="5" t="s">
        <v>246</v>
      </c>
      <c r="F9" s="6">
        <v>1170</v>
      </c>
      <c r="G9" s="23"/>
      <c r="H9" s="23"/>
      <c r="I9" s="23"/>
      <c r="J9" s="23"/>
      <c r="K9" s="23"/>
      <c r="L9" s="23"/>
      <c r="M9" s="23">
        <v>1170</v>
      </c>
      <c r="N9" s="23"/>
      <c r="O9" s="23"/>
      <c r="P9" s="23"/>
      <c r="Q9" s="23"/>
      <c r="R9" s="23"/>
    </row>
    <row r="10" ht="16.35" customHeight="1" spans="1:5">
      <c r="A10" s="7" t="s">
        <v>302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Q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10" width="8.625" customWidth="1"/>
    <col min="11" max="11" width="7.125" customWidth="1"/>
    <col min="12" max="13" width="8.625" customWidth="1"/>
    <col min="14" max="15" width="7.125" customWidth="1"/>
    <col min="16" max="16" width="8.625" customWidth="1"/>
    <col min="17" max="17" width="9.37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400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384</v>
      </c>
      <c r="G4" s="4" t="s">
        <v>226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229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401</v>
      </c>
      <c r="I5" s="4" t="s">
        <v>402</v>
      </c>
      <c r="J5" s="4" t="s">
        <v>403</v>
      </c>
      <c r="K5" s="4" t="s">
        <v>404</v>
      </c>
      <c r="L5" s="4" t="s">
        <v>405</v>
      </c>
      <c r="M5" s="4" t="s">
        <v>406</v>
      </c>
      <c r="N5" s="4" t="s">
        <v>407</v>
      </c>
      <c r="O5" s="4" t="s">
        <v>408</v>
      </c>
      <c r="P5" s="4" t="s">
        <v>409</v>
      </c>
      <c r="Q5" s="4" t="s">
        <v>410</v>
      </c>
      <c r="R5" s="4" t="s">
        <v>136</v>
      </c>
      <c r="S5" s="4" t="s">
        <v>331</v>
      </c>
      <c r="T5" s="4" t="s">
        <v>367</v>
      </c>
    </row>
    <row r="6" ht="22.9" customHeight="1" spans="1:20">
      <c r="A6" s="14"/>
      <c r="B6" s="14"/>
      <c r="C6" s="14"/>
      <c r="D6" s="14"/>
      <c r="E6" s="14" t="s">
        <v>136</v>
      </c>
      <c r="F6" s="31">
        <f t="shared" ref="F6:G8" si="0">F7</f>
        <v>885966</v>
      </c>
      <c r="G6" s="31">
        <f t="shared" si="0"/>
        <v>885966</v>
      </c>
      <c r="H6" s="34">
        <v>399966</v>
      </c>
      <c r="I6" s="34">
        <v>10000</v>
      </c>
      <c r="J6" s="34">
        <v>10000</v>
      </c>
      <c r="K6" s="34"/>
      <c r="L6" s="34">
        <v>31000</v>
      </c>
      <c r="M6" s="34">
        <v>20000</v>
      </c>
      <c r="N6" s="34"/>
      <c r="O6" s="34"/>
      <c r="P6" s="34">
        <v>15000</v>
      </c>
      <c r="Q6" s="31">
        <f>Q7</f>
        <v>400000</v>
      </c>
      <c r="R6" s="32"/>
      <c r="S6" s="32"/>
      <c r="T6" s="32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1">
        <f t="shared" si="0"/>
        <v>885966</v>
      </c>
      <c r="G7" s="31">
        <f t="shared" si="0"/>
        <v>885966</v>
      </c>
      <c r="H7" s="34">
        <v>399966</v>
      </c>
      <c r="I7" s="34">
        <v>10000</v>
      </c>
      <c r="J7" s="34">
        <v>10000</v>
      </c>
      <c r="K7" s="34"/>
      <c r="L7" s="34">
        <v>31000</v>
      </c>
      <c r="M7" s="34">
        <v>20000</v>
      </c>
      <c r="N7" s="34"/>
      <c r="O7" s="34"/>
      <c r="P7" s="34">
        <v>15000</v>
      </c>
      <c r="Q7" s="31">
        <f>Q8</f>
        <v>400000</v>
      </c>
      <c r="R7" s="32"/>
      <c r="S7" s="32"/>
      <c r="T7" s="32"/>
    </row>
    <row r="8" ht="22.9" customHeight="1" spans="1:20">
      <c r="A8" s="14"/>
      <c r="B8" s="14"/>
      <c r="C8" s="14"/>
      <c r="D8" s="22" t="s">
        <v>155</v>
      </c>
      <c r="E8" s="22" t="s">
        <v>156</v>
      </c>
      <c r="F8" s="31">
        <f t="shared" si="0"/>
        <v>885966</v>
      </c>
      <c r="G8" s="31">
        <f t="shared" si="0"/>
        <v>885966</v>
      </c>
      <c r="H8" s="34">
        <v>399966</v>
      </c>
      <c r="I8" s="34">
        <v>10000</v>
      </c>
      <c r="J8" s="34">
        <v>10000</v>
      </c>
      <c r="K8" s="34"/>
      <c r="L8" s="34">
        <v>31000</v>
      </c>
      <c r="M8" s="34">
        <v>20000</v>
      </c>
      <c r="N8" s="34"/>
      <c r="O8" s="34"/>
      <c r="P8" s="34">
        <v>15000</v>
      </c>
      <c r="Q8" s="31">
        <f>Q9</f>
        <v>400000</v>
      </c>
      <c r="R8" s="32"/>
      <c r="S8" s="32"/>
      <c r="T8" s="32"/>
    </row>
    <row r="9" ht="22.9" customHeight="1" spans="1:20">
      <c r="A9" s="25" t="s">
        <v>208</v>
      </c>
      <c r="B9" s="25" t="s">
        <v>173</v>
      </c>
      <c r="C9" s="25" t="s">
        <v>173</v>
      </c>
      <c r="D9" s="20" t="s">
        <v>239</v>
      </c>
      <c r="E9" s="5" t="s">
        <v>240</v>
      </c>
      <c r="F9" s="35">
        <f>G9</f>
        <v>885966</v>
      </c>
      <c r="G9" s="33">
        <f>H9+I9+J9+L9+M9+P9+Q9</f>
        <v>885966</v>
      </c>
      <c r="H9" s="36">
        <v>399966</v>
      </c>
      <c r="I9" s="36">
        <v>10000</v>
      </c>
      <c r="J9" s="36">
        <v>10000</v>
      </c>
      <c r="K9" s="36"/>
      <c r="L9" s="36">
        <v>31000</v>
      </c>
      <c r="M9" s="36">
        <v>20000</v>
      </c>
      <c r="N9" s="36"/>
      <c r="O9" s="36"/>
      <c r="P9" s="36">
        <v>15000</v>
      </c>
      <c r="Q9" s="33">
        <f>100000+300000</f>
        <v>400000</v>
      </c>
      <c r="R9" s="23"/>
      <c r="S9" s="23"/>
      <c r="T9" s="23"/>
    </row>
    <row r="10" ht="22.9" customHeight="1" spans="1:6">
      <c r="A10" s="7" t="s">
        <v>302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workbookViewId="0">
      <selection activeCell="U22" sqref="U22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8" width="8.625" customWidth="1"/>
    <col min="9" max="10" width="7.125" customWidth="1"/>
    <col min="11" max="11" width="7.75" customWidth="1"/>
    <col min="12" max="13" width="8.625" customWidth="1"/>
    <col min="14" max="14" width="7.125" customWidth="1"/>
    <col min="15" max="15" width="7.75" customWidth="1"/>
    <col min="16" max="16" width="8.625" customWidth="1"/>
    <col min="17" max="17" width="7.125" customWidth="1"/>
    <col min="18" max="18" width="8.625" customWidth="1"/>
    <col min="19" max="19" width="7.125" customWidth="1"/>
    <col min="20" max="22" width="8.625" customWidth="1"/>
    <col min="23" max="25" width="7.125" customWidth="1"/>
    <col min="26" max="26" width="8.625" customWidth="1"/>
    <col min="27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9.375" customWidth="1"/>
    <col min="34" max="34" width="9.75" customWidth="1"/>
  </cols>
  <sheetData>
    <row r="1" ht="13.9" customHeight="1" spans="1:33">
      <c r="A1" s="1"/>
      <c r="F1" s="1"/>
      <c r="AF1" s="17" t="s">
        <v>411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222</v>
      </c>
      <c r="E4" s="4" t="s">
        <v>223</v>
      </c>
      <c r="F4" s="4" t="s">
        <v>412</v>
      </c>
      <c r="G4" s="4" t="s">
        <v>413</v>
      </c>
      <c r="H4" s="4" t="s">
        <v>414</v>
      </c>
      <c r="I4" s="4" t="s">
        <v>415</v>
      </c>
      <c r="J4" s="4" t="s">
        <v>416</v>
      </c>
      <c r="K4" s="4" t="s">
        <v>417</v>
      </c>
      <c r="L4" s="4" t="s">
        <v>418</v>
      </c>
      <c r="M4" s="4" t="s">
        <v>419</v>
      </c>
      <c r="N4" s="4" t="s">
        <v>420</v>
      </c>
      <c r="O4" s="4" t="s">
        <v>421</v>
      </c>
      <c r="P4" s="4" t="s">
        <v>422</v>
      </c>
      <c r="Q4" s="4" t="s">
        <v>407</v>
      </c>
      <c r="R4" s="4" t="s">
        <v>409</v>
      </c>
      <c r="S4" s="4" t="s">
        <v>423</v>
      </c>
      <c r="T4" s="4" t="s">
        <v>402</v>
      </c>
      <c r="U4" s="4" t="s">
        <v>403</v>
      </c>
      <c r="V4" s="4" t="s">
        <v>406</v>
      </c>
      <c r="W4" s="4" t="s">
        <v>424</v>
      </c>
      <c r="X4" s="4" t="s">
        <v>425</v>
      </c>
      <c r="Y4" s="4" t="s">
        <v>426</v>
      </c>
      <c r="Z4" s="4" t="s">
        <v>427</v>
      </c>
      <c r="AA4" s="4" t="s">
        <v>405</v>
      </c>
      <c r="AB4" s="4" t="s">
        <v>428</v>
      </c>
      <c r="AC4" s="4" t="s">
        <v>429</v>
      </c>
      <c r="AD4" s="4" t="s">
        <v>408</v>
      </c>
      <c r="AE4" s="4" t="s">
        <v>430</v>
      </c>
      <c r="AF4" s="4" t="s">
        <v>431</v>
      </c>
      <c r="AG4" s="4" t="s">
        <v>410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30"/>
      <c r="C6" s="30"/>
      <c r="D6" s="5"/>
      <c r="E6" s="5" t="s">
        <v>136</v>
      </c>
      <c r="F6" s="31">
        <f>F7</f>
        <v>885966</v>
      </c>
      <c r="G6" s="32">
        <v>60000</v>
      </c>
      <c r="H6" s="32">
        <v>20000</v>
      </c>
      <c r="I6" s="32"/>
      <c r="J6" s="32"/>
      <c r="K6" s="32">
        <v>2000</v>
      </c>
      <c r="L6" s="32">
        <v>25000</v>
      </c>
      <c r="M6" s="32">
        <v>30000</v>
      </c>
      <c r="N6" s="32"/>
      <c r="O6" s="32">
        <v>1000</v>
      </c>
      <c r="P6" s="32">
        <v>40000</v>
      </c>
      <c r="Q6" s="32"/>
      <c r="R6" s="32">
        <v>15000</v>
      </c>
      <c r="S6" s="32"/>
      <c r="T6" s="32">
        <v>10000</v>
      </c>
      <c r="U6" s="32">
        <v>10000</v>
      </c>
      <c r="V6" s="32">
        <v>20000</v>
      </c>
      <c r="W6" s="32"/>
      <c r="X6" s="32"/>
      <c r="Y6" s="32"/>
      <c r="Z6" s="32">
        <v>31000</v>
      </c>
      <c r="AA6" s="32"/>
      <c r="AB6" s="32">
        <v>31646</v>
      </c>
      <c r="AC6" s="32"/>
      <c r="AD6" s="32"/>
      <c r="AE6" s="32">
        <v>190320</v>
      </c>
      <c r="AF6" s="32"/>
      <c r="AG6" s="31">
        <f>AG7</f>
        <v>400000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1">
        <f>F8</f>
        <v>885966</v>
      </c>
      <c r="G7" s="32">
        <v>60000</v>
      </c>
      <c r="H7" s="32">
        <v>20000</v>
      </c>
      <c r="I7" s="32"/>
      <c r="J7" s="32"/>
      <c r="K7" s="32">
        <v>2000</v>
      </c>
      <c r="L7" s="32">
        <v>25000</v>
      </c>
      <c r="M7" s="32">
        <v>30000</v>
      </c>
      <c r="N7" s="32"/>
      <c r="O7" s="32">
        <v>1000</v>
      </c>
      <c r="P7" s="32">
        <v>40000</v>
      </c>
      <c r="Q7" s="32"/>
      <c r="R7" s="32">
        <v>15000</v>
      </c>
      <c r="S7" s="32"/>
      <c r="T7" s="32">
        <v>10000</v>
      </c>
      <c r="U7" s="32">
        <v>10000</v>
      </c>
      <c r="V7" s="32">
        <v>20000</v>
      </c>
      <c r="W7" s="32"/>
      <c r="X7" s="32"/>
      <c r="Y7" s="32"/>
      <c r="Z7" s="32">
        <v>31000</v>
      </c>
      <c r="AA7" s="32"/>
      <c r="AB7" s="32">
        <v>31646</v>
      </c>
      <c r="AC7" s="32"/>
      <c r="AD7" s="32"/>
      <c r="AE7" s="32">
        <v>190320</v>
      </c>
      <c r="AF7" s="32"/>
      <c r="AG7" s="31">
        <f>AG8</f>
        <v>400000</v>
      </c>
    </row>
    <row r="8" ht="22.9" customHeight="1" spans="1:33">
      <c r="A8" s="14"/>
      <c r="B8" s="14"/>
      <c r="C8" s="14"/>
      <c r="D8" s="22" t="s">
        <v>155</v>
      </c>
      <c r="E8" s="22" t="s">
        <v>156</v>
      </c>
      <c r="F8" s="31">
        <f>F9</f>
        <v>885966</v>
      </c>
      <c r="G8" s="32">
        <v>60000</v>
      </c>
      <c r="H8" s="32">
        <v>20000</v>
      </c>
      <c r="I8" s="32"/>
      <c r="J8" s="32"/>
      <c r="K8" s="32">
        <v>2000</v>
      </c>
      <c r="L8" s="32">
        <v>25000</v>
      </c>
      <c r="M8" s="32">
        <v>30000</v>
      </c>
      <c r="N8" s="32"/>
      <c r="O8" s="32">
        <v>1000</v>
      </c>
      <c r="P8" s="32">
        <v>40000</v>
      </c>
      <c r="Q8" s="32"/>
      <c r="R8" s="32">
        <v>15000</v>
      </c>
      <c r="S8" s="32"/>
      <c r="T8" s="32">
        <v>10000</v>
      </c>
      <c r="U8" s="32">
        <v>10000</v>
      </c>
      <c r="V8" s="32">
        <v>20000</v>
      </c>
      <c r="W8" s="32"/>
      <c r="X8" s="32"/>
      <c r="Y8" s="32"/>
      <c r="Z8" s="32">
        <v>31000</v>
      </c>
      <c r="AA8" s="32"/>
      <c r="AB8" s="32">
        <v>31646</v>
      </c>
      <c r="AC8" s="32"/>
      <c r="AD8" s="32"/>
      <c r="AE8" s="32">
        <v>190320</v>
      </c>
      <c r="AF8" s="32"/>
      <c r="AG8" s="31">
        <f>AG9</f>
        <v>400000</v>
      </c>
    </row>
    <row r="9" ht="22.9" customHeight="1" spans="1:33">
      <c r="A9" s="25" t="s">
        <v>208</v>
      </c>
      <c r="B9" s="25" t="s">
        <v>173</v>
      </c>
      <c r="C9" s="25" t="s">
        <v>173</v>
      </c>
      <c r="D9" s="20" t="s">
        <v>239</v>
      </c>
      <c r="E9" s="5" t="s">
        <v>240</v>
      </c>
      <c r="F9" s="33">
        <f>G9+H9+K9+L9+M9+O9+P9+R9+T9+U9+V9+Z9+AB9+AE9+AG9</f>
        <v>885966</v>
      </c>
      <c r="G9" s="23">
        <v>60000</v>
      </c>
      <c r="H9" s="23">
        <v>20000</v>
      </c>
      <c r="I9" s="23"/>
      <c r="J9" s="23"/>
      <c r="K9" s="23">
        <v>2000</v>
      </c>
      <c r="L9" s="23">
        <v>25000</v>
      </c>
      <c r="M9" s="23">
        <v>30000</v>
      </c>
      <c r="N9" s="23"/>
      <c r="O9" s="23">
        <v>1000</v>
      </c>
      <c r="P9" s="23">
        <v>40000</v>
      </c>
      <c r="Q9" s="23"/>
      <c r="R9" s="23">
        <v>15000</v>
      </c>
      <c r="S9" s="23"/>
      <c r="T9" s="23">
        <v>10000</v>
      </c>
      <c r="U9" s="23">
        <v>10000</v>
      </c>
      <c r="V9" s="23">
        <v>20000</v>
      </c>
      <c r="W9" s="23"/>
      <c r="X9" s="23"/>
      <c r="Y9" s="23"/>
      <c r="Z9" s="23">
        <v>31000</v>
      </c>
      <c r="AA9" s="23"/>
      <c r="AB9" s="23">
        <v>31646</v>
      </c>
      <c r="AC9" s="23"/>
      <c r="AD9" s="23"/>
      <c r="AE9" s="23">
        <v>190320</v>
      </c>
      <c r="AF9" s="23"/>
      <c r="AG9" s="33">
        <f>100000+300000</f>
        <v>400000</v>
      </c>
    </row>
    <row r="10" ht="16.35" customHeight="1" spans="1:5">
      <c r="A10" s="7" t="s">
        <v>302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432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433</v>
      </c>
      <c r="B4" s="4" t="s">
        <v>434</v>
      </c>
      <c r="C4" s="4" t="s">
        <v>435</v>
      </c>
      <c r="D4" s="4" t="s">
        <v>436</v>
      </c>
      <c r="E4" s="4" t="s">
        <v>437</v>
      </c>
      <c r="F4" s="4"/>
      <c r="G4" s="4"/>
      <c r="H4" s="4" t="s">
        <v>438</v>
      </c>
    </row>
    <row r="5" ht="25.9" customHeight="1" spans="1:8">
      <c r="A5" s="4"/>
      <c r="B5" s="4"/>
      <c r="C5" s="4"/>
      <c r="D5" s="4"/>
      <c r="E5" s="4" t="s">
        <v>138</v>
      </c>
      <c r="F5" s="4" t="s">
        <v>439</v>
      </c>
      <c r="G5" s="4" t="s">
        <v>440</v>
      </c>
      <c r="H5" s="4"/>
    </row>
    <row r="6" ht="22.9" customHeight="1" spans="1:8">
      <c r="A6" s="14"/>
      <c r="B6" s="14" t="s">
        <v>136</v>
      </c>
      <c r="C6" s="13">
        <v>20000</v>
      </c>
      <c r="D6" s="13"/>
      <c r="E6" s="13"/>
      <c r="F6" s="13"/>
      <c r="G6" s="13"/>
      <c r="H6" s="13">
        <v>20000</v>
      </c>
    </row>
    <row r="7" ht="22.9" customHeight="1" spans="1:8">
      <c r="A7" s="12" t="s">
        <v>154</v>
      </c>
      <c r="B7" s="12" t="s">
        <v>4</v>
      </c>
      <c r="C7" s="13">
        <v>20000</v>
      </c>
      <c r="D7" s="13"/>
      <c r="E7" s="13"/>
      <c r="F7" s="13"/>
      <c r="G7" s="13"/>
      <c r="H7" s="13">
        <v>20000</v>
      </c>
    </row>
    <row r="8" ht="22.9" customHeight="1" spans="1:8">
      <c r="A8" s="20" t="s">
        <v>155</v>
      </c>
      <c r="B8" s="20" t="s">
        <v>156</v>
      </c>
      <c r="C8" s="23">
        <v>20000</v>
      </c>
      <c r="D8" s="23"/>
      <c r="E8" s="6"/>
      <c r="F8" s="23"/>
      <c r="G8" s="23"/>
      <c r="H8" s="23">
        <v>20000</v>
      </c>
    </row>
    <row r="9" ht="16.35" customHeight="1" spans="1:3">
      <c r="A9" s="7" t="s">
        <v>302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441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442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7.6" customHeight="1" spans="1:8">
      <c r="A6" s="4"/>
      <c r="B6" s="4"/>
      <c r="C6" s="4"/>
      <c r="D6" s="4"/>
      <c r="E6" s="4" t="s">
        <v>250</v>
      </c>
      <c r="F6" s="4" t="s">
        <v>233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3">
      <c r="A13" s="21" t="s">
        <v>443</v>
      </c>
      <c r="B13" s="21"/>
      <c r="C13" s="2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444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224</v>
      </c>
      <c r="G4" s="4" t="s">
        <v>225</v>
      </c>
      <c r="H4" s="4" t="s">
        <v>226</v>
      </c>
      <c r="I4" s="4" t="s">
        <v>227</v>
      </c>
      <c r="J4" s="4" t="s">
        <v>228</v>
      </c>
      <c r="K4" s="4" t="s">
        <v>229</v>
      </c>
      <c r="L4" s="4" t="s">
        <v>230</v>
      </c>
      <c r="M4" s="4" t="s">
        <v>231</v>
      </c>
      <c r="N4" s="4" t="s">
        <v>232</v>
      </c>
      <c r="O4" s="4" t="s">
        <v>233</v>
      </c>
      <c r="P4" s="4" t="s">
        <v>234</v>
      </c>
      <c r="Q4" s="4" t="s">
        <v>235</v>
      </c>
      <c r="R4" s="4" t="s">
        <v>236</v>
      </c>
      <c r="S4" s="4" t="s">
        <v>237</v>
      </c>
      <c r="T4" s="4" t="s">
        <v>238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20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28" t="s">
        <v>443</v>
      </c>
      <c r="B10" s="28"/>
      <c r="C10" s="28"/>
      <c r="D10" s="28"/>
      <c r="E10" s="28"/>
      <c r="F10" s="29"/>
    </row>
  </sheetData>
  <mergeCells count="23">
    <mergeCell ref="S1:T1"/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75" t="s">
        <v>6</v>
      </c>
      <c r="C3" s="75"/>
    </row>
    <row r="4" ht="32.65" customHeight="1" spans="2:3">
      <c r="B4" s="76">
        <v>1</v>
      </c>
      <c r="C4" s="77" t="s">
        <v>7</v>
      </c>
    </row>
    <row r="5" ht="32.65" customHeight="1" spans="2:3">
      <c r="B5" s="76">
        <v>2</v>
      </c>
      <c r="C5" s="78" t="s">
        <v>8</v>
      </c>
    </row>
    <row r="6" ht="32.65" customHeight="1" spans="2:3">
      <c r="B6" s="76">
        <v>3</v>
      </c>
      <c r="C6" s="77" t="s">
        <v>9</v>
      </c>
    </row>
    <row r="7" ht="32.65" customHeight="1" spans="2:3">
      <c r="B7" s="76">
        <v>4</v>
      </c>
      <c r="C7" s="77" t="s">
        <v>10</v>
      </c>
    </row>
    <row r="8" ht="32.65" customHeight="1" spans="2:3">
      <c r="B8" s="76">
        <v>5</v>
      </c>
      <c r="C8" s="77" t="s">
        <v>11</v>
      </c>
    </row>
    <row r="9" ht="32.65" customHeight="1" spans="2:3">
      <c r="B9" s="76">
        <v>6</v>
      </c>
      <c r="C9" s="77" t="s">
        <v>12</v>
      </c>
    </row>
    <row r="10" ht="32.65" customHeight="1" spans="2:3">
      <c r="B10" s="76">
        <v>7</v>
      </c>
      <c r="C10" s="77" t="s">
        <v>13</v>
      </c>
    </row>
    <row r="11" ht="32.65" customHeight="1" spans="2:3">
      <c r="B11" s="76">
        <v>8</v>
      </c>
      <c r="C11" s="77" t="s">
        <v>14</v>
      </c>
    </row>
    <row r="12" ht="32.65" customHeight="1" spans="2:3">
      <c r="B12" s="76">
        <v>9</v>
      </c>
      <c r="C12" s="77" t="s">
        <v>15</v>
      </c>
    </row>
    <row r="13" ht="32.65" customHeight="1" spans="2:3">
      <c r="B13" s="76">
        <v>10</v>
      </c>
      <c r="C13" s="77" t="s">
        <v>16</v>
      </c>
    </row>
    <row r="14" ht="32.65" customHeight="1" spans="2:3">
      <c r="B14" s="76">
        <v>11</v>
      </c>
      <c r="C14" s="77" t="s">
        <v>17</v>
      </c>
    </row>
    <row r="15" ht="32.65" customHeight="1" spans="2:3">
      <c r="B15" s="76">
        <v>12</v>
      </c>
      <c r="C15" s="77" t="s">
        <v>18</v>
      </c>
    </row>
    <row r="16" ht="32.65" customHeight="1" spans="2:3">
      <c r="B16" s="76">
        <v>13</v>
      </c>
      <c r="C16" s="77" t="s">
        <v>19</v>
      </c>
    </row>
    <row r="17" ht="32.65" customHeight="1" spans="2:3">
      <c r="B17" s="76">
        <v>14</v>
      </c>
      <c r="C17" s="77" t="s">
        <v>20</v>
      </c>
    </row>
    <row r="18" ht="32.65" customHeight="1" spans="2:3">
      <c r="B18" s="76">
        <v>15</v>
      </c>
      <c r="C18" s="77" t="s">
        <v>21</v>
      </c>
    </row>
    <row r="19" ht="32.65" customHeight="1" spans="2:3">
      <c r="B19" s="76">
        <v>16</v>
      </c>
      <c r="C19" s="77" t="s">
        <v>22</v>
      </c>
    </row>
    <row r="20" ht="32.65" customHeight="1" spans="2:3">
      <c r="B20" s="76">
        <v>17</v>
      </c>
      <c r="C20" s="77" t="s">
        <v>23</v>
      </c>
    </row>
    <row r="21" ht="32.65" customHeight="1" spans="2:3">
      <c r="B21" s="76">
        <v>18</v>
      </c>
      <c r="C21" s="77" t="s">
        <v>24</v>
      </c>
    </row>
    <row r="22" ht="32.65" customHeight="1" spans="2:3">
      <c r="B22" s="76">
        <v>19</v>
      </c>
      <c r="C22" s="77" t="s">
        <v>25</v>
      </c>
    </row>
    <row r="23" ht="32.65" customHeight="1" spans="2:3">
      <c r="B23" s="76">
        <v>20</v>
      </c>
      <c r="C23" s="77" t="s">
        <v>26</v>
      </c>
    </row>
    <row r="24" ht="32.65" customHeight="1" spans="2:3">
      <c r="B24" s="76">
        <v>21</v>
      </c>
      <c r="C24" s="77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445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249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250</v>
      </c>
      <c r="I5" s="4" t="s">
        <v>251</v>
      </c>
      <c r="J5" s="4" t="s">
        <v>233</v>
      </c>
      <c r="K5" s="4" t="s">
        <v>136</v>
      </c>
      <c r="L5" s="4" t="s">
        <v>253</v>
      </c>
      <c r="M5" s="4" t="s">
        <v>254</v>
      </c>
      <c r="N5" s="4" t="s">
        <v>235</v>
      </c>
      <c r="O5" s="4" t="s">
        <v>255</v>
      </c>
      <c r="P5" s="4" t="s">
        <v>256</v>
      </c>
      <c r="Q5" s="4" t="s">
        <v>257</v>
      </c>
      <c r="R5" s="4" t="s">
        <v>231</v>
      </c>
      <c r="S5" s="4" t="s">
        <v>234</v>
      </c>
      <c r="T5" s="4" t="s">
        <v>238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20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21" t="s">
        <v>443</v>
      </c>
      <c r="B10" s="21"/>
      <c r="C10" s="21"/>
      <c r="D10" s="21"/>
      <c r="E10" s="21"/>
      <c r="F10" s="21"/>
      <c r="G10" s="2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G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446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447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3.25" customHeight="1" spans="1:8">
      <c r="A6" s="4"/>
      <c r="B6" s="4"/>
      <c r="C6" s="4"/>
      <c r="D6" s="4"/>
      <c r="E6" s="4" t="s">
        <v>250</v>
      </c>
      <c r="F6" s="4" t="s">
        <v>233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7">
      <c r="A13" s="21" t="s">
        <v>448</v>
      </c>
      <c r="B13" s="21"/>
      <c r="C13" s="21"/>
      <c r="D13" s="21"/>
      <c r="E13" s="21"/>
      <c r="F13" s="21"/>
      <c r="G13" s="21"/>
    </row>
  </sheetData>
  <mergeCells count="11">
    <mergeCell ref="A2:H2"/>
    <mergeCell ref="A3:G3"/>
    <mergeCell ref="D4:G4"/>
    <mergeCell ref="E5:F5"/>
    <mergeCell ref="A13:G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G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449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450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4.2" customHeight="1" spans="1:8">
      <c r="A6" s="4"/>
      <c r="B6" s="4"/>
      <c r="C6" s="4"/>
      <c r="D6" s="4"/>
      <c r="E6" s="4" t="s">
        <v>250</v>
      </c>
      <c r="F6" s="4" t="s">
        <v>233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7">
      <c r="A13" s="21" t="s">
        <v>451</v>
      </c>
      <c r="B13" s="21"/>
      <c r="C13" s="21"/>
      <c r="D13" s="21"/>
      <c r="E13" s="21"/>
      <c r="F13" s="21"/>
      <c r="G13" s="21"/>
    </row>
  </sheetData>
  <mergeCells count="11">
    <mergeCell ref="A2:H2"/>
    <mergeCell ref="A3:G3"/>
    <mergeCell ref="D4:G4"/>
    <mergeCell ref="E5:F5"/>
    <mergeCell ref="A13:G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D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452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222</v>
      </c>
      <c r="B4" s="4" t="s">
        <v>453</v>
      </c>
      <c r="C4" s="4" t="s">
        <v>454</v>
      </c>
      <c r="D4" s="4"/>
      <c r="E4" s="4"/>
      <c r="F4" s="4"/>
      <c r="G4" s="4"/>
      <c r="H4" s="4"/>
      <c r="I4" s="4"/>
      <c r="J4" s="4"/>
      <c r="K4" s="4"/>
      <c r="L4" s="4"/>
      <c r="M4" s="4" t="s">
        <v>455</v>
      </c>
      <c r="N4" s="4"/>
    </row>
    <row r="5" ht="31.9" customHeight="1" spans="1:14">
      <c r="A5" s="4"/>
      <c r="B5" s="4"/>
      <c r="C5" s="4" t="s">
        <v>456</v>
      </c>
      <c r="D5" s="4" t="s">
        <v>139</v>
      </c>
      <c r="E5" s="4"/>
      <c r="F5" s="4"/>
      <c r="G5" s="4"/>
      <c r="H5" s="4"/>
      <c r="I5" s="4"/>
      <c r="J5" s="4" t="s">
        <v>457</v>
      </c>
      <c r="K5" s="4" t="s">
        <v>141</v>
      </c>
      <c r="L5" s="4" t="s">
        <v>142</v>
      </c>
      <c r="M5" s="4" t="s">
        <v>458</v>
      </c>
      <c r="N5" s="4" t="s">
        <v>459</v>
      </c>
    </row>
    <row r="6" ht="44.85" customHeight="1" spans="1:14">
      <c r="A6" s="4"/>
      <c r="B6" s="4"/>
      <c r="C6" s="4"/>
      <c r="D6" s="4" t="s">
        <v>460</v>
      </c>
      <c r="E6" s="4" t="s">
        <v>461</v>
      </c>
      <c r="F6" s="4" t="s">
        <v>462</v>
      </c>
      <c r="G6" s="4" t="s">
        <v>463</v>
      </c>
      <c r="H6" s="4" t="s">
        <v>464</v>
      </c>
      <c r="I6" s="4" t="s">
        <v>465</v>
      </c>
      <c r="J6" s="4"/>
      <c r="K6" s="4"/>
      <c r="L6" s="4"/>
      <c r="M6" s="4"/>
      <c r="N6" s="4"/>
    </row>
    <row r="7" ht="22.9" customHeight="1" spans="1:14">
      <c r="A7" s="14"/>
      <c r="B7" s="19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21" t="s">
        <v>466</v>
      </c>
      <c r="B10" s="21"/>
      <c r="C10" s="21"/>
      <c r="D10" s="2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467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222</v>
      </c>
      <c r="B4" s="4" t="s">
        <v>468</v>
      </c>
      <c r="C4" s="4" t="s">
        <v>469</v>
      </c>
      <c r="D4" s="4" t="s">
        <v>470</v>
      </c>
      <c r="E4" s="4" t="s">
        <v>471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472</v>
      </c>
      <c r="F5" s="4" t="s">
        <v>473</v>
      </c>
      <c r="G5" s="4" t="s">
        <v>474</v>
      </c>
      <c r="H5" s="4" t="s">
        <v>475</v>
      </c>
      <c r="I5" s="4" t="s">
        <v>476</v>
      </c>
      <c r="J5" s="4" t="s">
        <v>477</v>
      </c>
      <c r="K5" s="4" t="s">
        <v>478</v>
      </c>
      <c r="L5" s="4" t="s">
        <v>479</v>
      </c>
      <c r="M5" s="4" t="s">
        <v>480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481</v>
      </c>
      <c r="F7" s="15" t="s">
        <v>482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483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484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485</v>
      </c>
      <c r="F10" s="15" t="s">
        <v>486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487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488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489</v>
      </c>
      <c r="F13" s="15" t="s">
        <v>490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491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492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493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494</v>
      </c>
      <c r="F17" s="15" t="s">
        <v>495</v>
      </c>
      <c r="G17" s="5"/>
      <c r="H17" s="5"/>
      <c r="I17" s="5"/>
      <c r="J17" s="5"/>
      <c r="K17" s="5"/>
      <c r="L17" s="5"/>
      <c r="M17" s="5"/>
    </row>
    <row r="18" ht="16.35" customHeight="1" spans="1:4">
      <c r="A18" s="16" t="s">
        <v>496</v>
      </c>
      <c r="B18" s="16"/>
      <c r="C18" s="16"/>
      <c r="D18" s="1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11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433</v>
      </c>
      <c r="B5" s="4" t="s">
        <v>434</v>
      </c>
      <c r="C5" s="4" t="s">
        <v>498</v>
      </c>
      <c r="D5" s="4"/>
      <c r="E5" s="4"/>
      <c r="F5" s="4"/>
      <c r="G5" s="4"/>
      <c r="H5" s="4"/>
      <c r="I5" s="4"/>
      <c r="J5" s="4" t="s">
        <v>499</v>
      </c>
      <c r="K5" s="4" t="s">
        <v>500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469</v>
      </c>
      <c r="D6" s="4" t="s">
        <v>501</v>
      </c>
      <c r="E6" s="4"/>
      <c r="F6" s="4"/>
      <c r="G6" s="4"/>
      <c r="H6" s="4" t="s">
        <v>502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503</v>
      </c>
      <c r="F7" s="4" t="s">
        <v>143</v>
      </c>
      <c r="G7" s="4" t="s">
        <v>504</v>
      </c>
      <c r="H7" s="4" t="s">
        <v>161</v>
      </c>
      <c r="I7" s="4" t="s">
        <v>162</v>
      </c>
      <c r="J7" s="4"/>
      <c r="K7" s="4" t="s">
        <v>472</v>
      </c>
      <c r="L7" s="4" t="s">
        <v>473</v>
      </c>
      <c r="M7" s="4" t="s">
        <v>474</v>
      </c>
      <c r="N7" s="4" t="s">
        <v>479</v>
      </c>
      <c r="O7" s="4" t="s">
        <v>475</v>
      </c>
      <c r="P7" s="4" t="s">
        <v>505</v>
      </c>
      <c r="Q7" s="4" t="s">
        <v>506</v>
      </c>
      <c r="R7" s="4" t="s">
        <v>507</v>
      </c>
      <c r="S7" s="4" t="s">
        <v>480</v>
      </c>
    </row>
    <row r="8" ht="19.9" customHeight="1" spans="1:19">
      <c r="A8" s="5" t="s">
        <v>2</v>
      </c>
      <c r="B8" s="5" t="s">
        <v>4</v>
      </c>
      <c r="C8" s="6">
        <v>4120731</v>
      </c>
      <c r="D8" s="6">
        <v>4120731</v>
      </c>
      <c r="E8" s="6"/>
      <c r="F8" s="6"/>
      <c r="G8" s="6"/>
      <c r="H8" s="6">
        <v>4120731</v>
      </c>
      <c r="I8" s="6"/>
      <c r="J8" s="5" t="s">
        <v>508</v>
      </c>
      <c r="K8" s="5" t="s">
        <v>481</v>
      </c>
      <c r="L8" s="5" t="s">
        <v>482</v>
      </c>
      <c r="M8" s="5"/>
      <c r="N8" s="5"/>
      <c r="O8" s="5"/>
      <c r="P8" s="5"/>
      <c r="Q8" s="5"/>
      <c r="R8" s="5"/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483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484</v>
      </c>
      <c r="M10" s="5" t="s">
        <v>509</v>
      </c>
      <c r="N10" s="5" t="s">
        <v>510</v>
      </c>
      <c r="O10" s="5" t="s">
        <v>511</v>
      </c>
      <c r="P10" s="5" t="s">
        <v>512</v>
      </c>
      <c r="Q10" s="5" t="s">
        <v>509</v>
      </c>
      <c r="R10" s="5" t="s">
        <v>513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485</v>
      </c>
      <c r="L11" s="8" t="s">
        <v>486</v>
      </c>
      <c r="M11" s="5" t="s">
        <v>514</v>
      </c>
      <c r="N11" s="5" t="s">
        <v>515</v>
      </c>
      <c r="O11" s="5" t="s">
        <v>516</v>
      </c>
      <c r="P11" s="5" t="s">
        <v>517</v>
      </c>
      <c r="Q11" s="5" t="s">
        <v>514</v>
      </c>
      <c r="R11" s="5" t="s">
        <v>518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519</v>
      </c>
      <c r="N12" s="5" t="s">
        <v>515</v>
      </c>
      <c r="O12" s="5" t="s">
        <v>520</v>
      </c>
      <c r="P12" s="5" t="s">
        <v>517</v>
      </c>
      <c r="Q12" s="5" t="s">
        <v>519</v>
      </c>
      <c r="R12" s="5" t="s">
        <v>518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487</v>
      </c>
      <c r="M13" s="5" t="s">
        <v>521</v>
      </c>
      <c r="N13" s="5" t="s">
        <v>510</v>
      </c>
      <c r="O13" s="5" t="s">
        <v>522</v>
      </c>
      <c r="P13" s="5" t="s">
        <v>166</v>
      </c>
      <c r="Q13" s="5" t="s">
        <v>523</v>
      </c>
      <c r="R13" s="5" t="s">
        <v>518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524</v>
      </c>
      <c r="N14" s="5" t="s">
        <v>510</v>
      </c>
      <c r="O14" s="5" t="s">
        <v>511</v>
      </c>
      <c r="P14" s="5" t="s">
        <v>512</v>
      </c>
      <c r="Q14" s="5" t="s">
        <v>524</v>
      </c>
      <c r="R14" s="5" t="s">
        <v>518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525</v>
      </c>
      <c r="N15" s="5" t="s">
        <v>510</v>
      </c>
      <c r="O15" s="5" t="s">
        <v>511</v>
      </c>
      <c r="P15" s="5" t="s">
        <v>512</v>
      </c>
      <c r="Q15" s="5" t="s">
        <v>525</v>
      </c>
      <c r="R15" s="5" t="s">
        <v>518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488</v>
      </c>
      <c r="M16" s="5" t="s">
        <v>526</v>
      </c>
      <c r="N16" s="5" t="s">
        <v>510</v>
      </c>
      <c r="O16" s="5" t="s">
        <v>527</v>
      </c>
      <c r="P16" s="5" t="s">
        <v>528</v>
      </c>
      <c r="Q16" s="5" t="s">
        <v>526</v>
      </c>
      <c r="R16" s="5" t="s">
        <v>529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489</v>
      </c>
      <c r="L17" s="8" t="s">
        <v>490</v>
      </c>
      <c r="M17" s="5"/>
      <c r="N17" s="5"/>
      <c r="O17" s="5"/>
      <c r="P17" s="5"/>
      <c r="Q17" s="5"/>
      <c r="R17" s="5"/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491</v>
      </c>
      <c r="M18" s="5" t="s">
        <v>530</v>
      </c>
      <c r="N18" s="5" t="s">
        <v>510</v>
      </c>
      <c r="O18" s="5" t="s">
        <v>511</v>
      </c>
      <c r="P18" s="5" t="s">
        <v>512</v>
      </c>
      <c r="Q18" s="5" t="s">
        <v>530</v>
      </c>
      <c r="R18" s="5" t="s">
        <v>513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492</v>
      </c>
      <c r="M19" s="5" t="s">
        <v>531</v>
      </c>
      <c r="N19" s="5" t="s">
        <v>510</v>
      </c>
      <c r="O19" s="5" t="s">
        <v>511</v>
      </c>
      <c r="P19" s="5" t="s">
        <v>512</v>
      </c>
      <c r="Q19" s="5" t="s">
        <v>531</v>
      </c>
      <c r="R19" s="5" t="s">
        <v>513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493</v>
      </c>
      <c r="M20" s="5" t="s">
        <v>532</v>
      </c>
      <c r="N20" s="5" t="s">
        <v>510</v>
      </c>
      <c r="O20" s="5" t="s">
        <v>533</v>
      </c>
      <c r="P20" s="5" t="s">
        <v>534</v>
      </c>
      <c r="Q20" s="5" t="s">
        <v>532</v>
      </c>
      <c r="R20" s="5" t="s">
        <v>513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494</v>
      </c>
      <c r="L21" s="8" t="s">
        <v>495</v>
      </c>
      <c r="M21" s="5" t="s">
        <v>535</v>
      </c>
      <c r="N21" s="5" t="s">
        <v>515</v>
      </c>
      <c r="O21" s="5" t="s">
        <v>536</v>
      </c>
      <c r="P21" s="5" t="s">
        <v>512</v>
      </c>
      <c r="Q21" s="5" t="s">
        <v>535</v>
      </c>
      <c r="R21" s="5" t="s">
        <v>513</v>
      </c>
      <c r="S21" s="5"/>
    </row>
    <row r="22" ht="16.35" customHeight="1" spans="1:8">
      <c r="A22" s="7" t="s">
        <v>302</v>
      </c>
      <c r="B22" s="7"/>
      <c r="C22" s="7"/>
      <c r="D22" s="7"/>
      <c r="E22" s="7"/>
      <c r="F22" s="7"/>
      <c r="G22" s="7"/>
      <c r="H22" s="7"/>
    </row>
  </sheetData>
  <mergeCells count="27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2"/>
    <mergeCell ref="L13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I22" sqref="I22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72" t="s">
        <v>7</v>
      </c>
      <c r="B2" s="72"/>
      <c r="C2" s="72"/>
      <c r="D2" s="72"/>
      <c r="E2" s="72"/>
      <c r="F2" s="72"/>
      <c r="G2" s="72"/>
      <c r="H2" s="72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73" t="s">
        <v>40</v>
      </c>
      <c r="B6" s="35">
        <f>B7+B8</f>
        <v>4420731</v>
      </c>
      <c r="C6" s="74" t="s">
        <v>41</v>
      </c>
      <c r="D6" s="33">
        <f>773703+300000</f>
        <v>1073703</v>
      </c>
      <c r="E6" s="73" t="s">
        <v>42</v>
      </c>
      <c r="F6" s="46">
        <f>F7+F8+F9</f>
        <v>4420731</v>
      </c>
      <c r="G6" s="74" t="s">
        <v>43</v>
      </c>
      <c r="H6" s="35">
        <v>3533595</v>
      </c>
    </row>
    <row r="7" ht="16.35" customHeight="1" spans="1:8">
      <c r="A7" s="74" t="s">
        <v>44</v>
      </c>
      <c r="B7" s="35">
        <v>4120731</v>
      </c>
      <c r="C7" s="74" t="s">
        <v>45</v>
      </c>
      <c r="D7" s="33"/>
      <c r="E7" s="74" t="s">
        <v>46</v>
      </c>
      <c r="F7" s="35">
        <v>3533595</v>
      </c>
      <c r="G7" s="74" t="s">
        <v>47</v>
      </c>
      <c r="H7" s="35">
        <f>585966+300000</f>
        <v>885966</v>
      </c>
    </row>
    <row r="8" ht="16.35" customHeight="1" spans="1:8">
      <c r="A8" s="73" t="s">
        <v>48</v>
      </c>
      <c r="B8" s="35">
        <f>B13</f>
        <v>300000</v>
      </c>
      <c r="C8" s="74" t="s">
        <v>49</v>
      </c>
      <c r="D8" s="33"/>
      <c r="E8" s="74" t="s">
        <v>50</v>
      </c>
      <c r="F8" s="35">
        <f>585966+300000</f>
        <v>885966</v>
      </c>
      <c r="G8" s="74" t="s">
        <v>51</v>
      </c>
      <c r="H8" s="35"/>
    </row>
    <row r="9" ht="16.35" customHeight="1" spans="1:8">
      <c r="A9" s="74" t="s">
        <v>52</v>
      </c>
      <c r="B9" s="35"/>
      <c r="C9" s="74" t="s">
        <v>53</v>
      </c>
      <c r="D9" s="33"/>
      <c r="E9" s="74" t="s">
        <v>54</v>
      </c>
      <c r="F9" s="35">
        <v>1170</v>
      </c>
      <c r="G9" s="74" t="s">
        <v>55</v>
      </c>
      <c r="H9" s="35"/>
    </row>
    <row r="10" ht="16.35" customHeight="1" spans="1:8">
      <c r="A10" s="74" t="s">
        <v>56</v>
      </c>
      <c r="B10" s="35"/>
      <c r="C10" s="74" t="s">
        <v>57</v>
      </c>
      <c r="D10" s="33"/>
      <c r="E10" s="73" t="s">
        <v>58</v>
      </c>
      <c r="F10" s="46"/>
      <c r="G10" s="74" t="s">
        <v>59</v>
      </c>
      <c r="H10" s="35"/>
    </row>
    <row r="11" ht="16.35" customHeight="1" spans="1:8">
      <c r="A11" s="74" t="s">
        <v>60</v>
      </c>
      <c r="B11" s="35"/>
      <c r="C11" s="74" t="s">
        <v>61</v>
      </c>
      <c r="D11" s="33"/>
      <c r="E11" s="74" t="s">
        <v>62</v>
      </c>
      <c r="F11" s="35"/>
      <c r="G11" s="74" t="s">
        <v>63</v>
      </c>
      <c r="H11" s="35"/>
    </row>
    <row r="12" ht="16.35" customHeight="1" spans="1:8">
      <c r="A12" s="74" t="s">
        <v>64</v>
      </c>
      <c r="B12" s="35"/>
      <c r="C12" s="74" t="s">
        <v>65</v>
      </c>
      <c r="D12" s="33"/>
      <c r="E12" s="74" t="s">
        <v>66</v>
      </c>
      <c r="F12" s="35"/>
      <c r="G12" s="74" t="s">
        <v>67</v>
      </c>
      <c r="H12" s="35"/>
    </row>
    <row r="13" ht="16.35" customHeight="1" spans="1:8">
      <c r="A13" s="74" t="s">
        <v>68</v>
      </c>
      <c r="B13" s="35">
        <v>300000</v>
      </c>
      <c r="C13" s="74" t="s">
        <v>69</v>
      </c>
      <c r="D13" s="33">
        <v>399456</v>
      </c>
      <c r="E13" s="74" t="s">
        <v>70</v>
      </c>
      <c r="F13" s="35"/>
      <c r="G13" s="74" t="s">
        <v>71</v>
      </c>
      <c r="H13" s="35"/>
    </row>
    <row r="14" ht="16.35" customHeight="1" spans="1:8">
      <c r="A14" s="74" t="s">
        <v>72</v>
      </c>
      <c r="B14" s="35"/>
      <c r="C14" s="74" t="s">
        <v>73</v>
      </c>
      <c r="D14" s="33"/>
      <c r="E14" s="74" t="s">
        <v>74</v>
      </c>
      <c r="F14" s="35"/>
      <c r="G14" s="74" t="s">
        <v>75</v>
      </c>
      <c r="H14" s="35">
        <v>1170</v>
      </c>
    </row>
    <row r="15" ht="16.35" customHeight="1" spans="1:8">
      <c r="A15" s="74" t="s">
        <v>76</v>
      </c>
      <c r="B15" s="35"/>
      <c r="C15" s="74" t="s">
        <v>77</v>
      </c>
      <c r="D15" s="33">
        <v>215877</v>
      </c>
      <c r="E15" s="74" t="s">
        <v>78</v>
      </c>
      <c r="F15" s="35"/>
      <c r="G15" s="74" t="s">
        <v>79</v>
      </c>
      <c r="H15" s="35"/>
    </row>
    <row r="16" ht="16.35" customHeight="1" spans="1:8">
      <c r="A16" s="74" t="s">
        <v>80</v>
      </c>
      <c r="B16" s="35"/>
      <c r="C16" s="74" t="s">
        <v>81</v>
      </c>
      <c r="D16" s="33">
        <v>2414550</v>
      </c>
      <c r="E16" s="74" t="s">
        <v>82</v>
      </c>
      <c r="F16" s="35"/>
      <c r="G16" s="74" t="s">
        <v>83</v>
      </c>
      <c r="H16" s="35"/>
    </row>
    <row r="17" ht="16.35" customHeight="1" spans="1:8">
      <c r="A17" s="74" t="s">
        <v>84</v>
      </c>
      <c r="B17" s="35"/>
      <c r="C17" s="74" t="s">
        <v>85</v>
      </c>
      <c r="D17" s="33"/>
      <c r="E17" s="74" t="s">
        <v>86</v>
      </c>
      <c r="F17" s="35"/>
      <c r="G17" s="74" t="s">
        <v>87</v>
      </c>
      <c r="H17" s="35"/>
    </row>
    <row r="18" ht="16.35" customHeight="1" spans="1:8">
      <c r="A18" s="74" t="s">
        <v>88</v>
      </c>
      <c r="B18" s="35"/>
      <c r="C18" s="74" t="s">
        <v>89</v>
      </c>
      <c r="D18" s="33"/>
      <c r="E18" s="74" t="s">
        <v>90</v>
      </c>
      <c r="F18" s="35"/>
      <c r="G18" s="74" t="s">
        <v>91</v>
      </c>
      <c r="H18" s="35"/>
    </row>
    <row r="19" ht="16.35" customHeight="1" spans="1:8">
      <c r="A19" s="74" t="s">
        <v>92</v>
      </c>
      <c r="B19" s="35"/>
      <c r="C19" s="74" t="s">
        <v>93</v>
      </c>
      <c r="D19" s="33"/>
      <c r="E19" s="74" t="s">
        <v>94</v>
      </c>
      <c r="F19" s="35"/>
      <c r="G19" s="74" t="s">
        <v>95</v>
      </c>
      <c r="H19" s="35"/>
    </row>
    <row r="20" ht="16.35" customHeight="1" spans="1:8">
      <c r="A20" s="73" t="s">
        <v>96</v>
      </c>
      <c r="B20" s="46"/>
      <c r="C20" s="74" t="s">
        <v>97</v>
      </c>
      <c r="D20" s="33"/>
      <c r="E20" s="74" t="s">
        <v>98</v>
      </c>
      <c r="F20" s="35"/>
      <c r="G20" s="74"/>
      <c r="H20" s="35"/>
    </row>
    <row r="21" ht="16.35" customHeight="1" spans="1:8">
      <c r="A21" s="73" t="s">
        <v>99</v>
      </c>
      <c r="B21" s="46"/>
      <c r="C21" s="74" t="s">
        <v>100</v>
      </c>
      <c r="D21" s="33"/>
      <c r="E21" s="73" t="s">
        <v>101</v>
      </c>
      <c r="F21" s="46"/>
      <c r="G21" s="74"/>
      <c r="H21" s="35"/>
    </row>
    <row r="22" ht="16.35" customHeight="1" spans="1:8">
      <c r="A22" s="73" t="s">
        <v>102</v>
      </c>
      <c r="B22" s="46"/>
      <c r="C22" s="74" t="s">
        <v>103</v>
      </c>
      <c r="D22" s="33"/>
      <c r="E22" s="74"/>
      <c r="F22" s="74"/>
      <c r="G22" s="74"/>
      <c r="H22" s="35"/>
    </row>
    <row r="23" ht="16.35" customHeight="1" spans="1:8">
      <c r="A23" s="73" t="s">
        <v>104</v>
      </c>
      <c r="B23" s="46"/>
      <c r="C23" s="74" t="s">
        <v>105</v>
      </c>
      <c r="D23" s="33"/>
      <c r="E23" s="74"/>
      <c r="F23" s="74"/>
      <c r="G23" s="74"/>
      <c r="H23" s="35"/>
    </row>
    <row r="24" ht="16.35" customHeight="1" spans="1:8">
      <c r="A24" s="73" t="s">
        <v>106</v>
      </c>
      <c r="B24" s="46"/>
      <c r="C24" s="74" t="s">
        <v>107</v>
      </c>
      <c r="D24" s="33"/>
      <c r="E24" s="74"/>
      <c r="F24" s="74"/>
      <c r="G24" s="74"/>
      <c r="H24" s="35"/>
    </row>
    <row r="25" ht="16.35" customHeight="1" spans="1:8">
      <c r="A25" s="74" t="s">
        <v>108</v>
      </c>
      <c r="B25" s="35"/>
      <c r="C25" s="74" t="s">
        <v>109</v>
      </c>
      <c r="D25" s="33">
        <v>317145</v>
      </c>
      <c r="E25" s="74"/>
      <c r="F25" s="74"/>
      <c r="G25" s="74"/>
      <c r="H25" s="35"/>
    </row>
    <row r="26" ht="16.35" customHeight="1" spans="1:8">
      <c r="A26" s="74" t="s">
        <v>110</v>
      </c>
      <c r="B26" s="35"/>
      <c r="C26" s="74" t="s">
        <v>111</v>
      </c>
      <c r="D26" s="33"/>
      <c r="E26" s="74"/>
      <c r="F26" s="74"/>
      <c r="G26" s="74"/>
      <c r="H26" s="35"/>
    </row>
    <row r="27" ht="16.35" customHeight="1" spans="1:8">
      <c r="A27" s="74" t="s">
        <v>112</v>
      </c>
      <c r="B27" s="35"/>
      <c r="C27" s="74" t="s">
        <v>113</v>
      </c>
      <c r="D27" s="33"/>
      <c r="E27" s="74"/>
      <c r="F27" s="74"/>
      <c r="G27" s="74"/>
      <c r="H27" s="35"/>
    </row>
    <row r="28" ht="16.35" customHeight="1" spans="1:8">
      <c r="A28" s="73" t="s">
        <v>114</v>
      </c>
      <c r="B28" s="46"/>
      <c r="C28" s="74" t="s">
        <v>115</v>
      </c>
      <c r="D28" s="33"/>
      <c r="E28" s="74"/>
      <c r="F28" s="74"/>
      <c r="G28" s="74"/>
      <c r="H28" s="35"/>
    </row>
    <row r="29" ht="16.35" customHeight="1" spans="1:8">
      <c r="A29" s="73" t="s">
        <v>116</v>
      </c>
      <c r="B29" s="46"/>
      <c r="C29" s="74" t="s">
        <v>117</v>
      </c>
      <c r="D29" s="33"/>
      <c r="E29" s="74"/>
      <c r="F29" s="74"/>
      <c r="G29" s="74"/>
      <c r="H29" s="35"/>
    </row>
    <row r="30" ht="16.35" customHeight="1" spans="1:8">
      <c r="A30" s="73" t="s">
        <v>118</v>
      </c>
      <c r="B30" s="46"/>
      <c r="C30" s="74" t="s">
        <v>119</v>
      </c>
      <c r="D30" s="33"/>
      <c r="E30" s="74"/>
      <c r="F30" s="74"/>
      <c r="G30" s="74"/>
      <c r="H30" s="35"/>
    </row>
    <row r="31" ht="16.35" customHeight="1" spans="1:8">
      <c r="A31" s="73" t="s">
        <v>120</v>
      </c>
      <c r="B31" s="46"/>
      <c r="C31" s="74" t="s">
        <v>121</v>
      </c>
      <c r="D31" s="33"/>
      <c r="E31" s="74"/>
      <c r="F31" s="74"/>
      <c r="G31" s="74"/>
      <c r="H31" s="35"/>
    </row>
    <row r="32" ht="16.35" customHeight="1" spans="1:8">
      <c r="A32" s="73" t="s">
        <v>122</v>
      </c>
      <c r="B32" s="46"/>
      <c r="C32" s="74" t="s">
        <v>123</v>
      </c>
      <c r="D32" s="33"/>
      <c r="E32" s="74"/>
      <c r="F32" s="74"/>
      <c r="G32" s="74"/>
      <c r="H32" s="35"/>
    </row>
    <row r="33" ht="16.35" customHeight="1" spans="1:8">
      <c r="A33" s="74"/>
      <c r="B33" s="74"/>
      <c r="C33" s="74" t="s">
        <v>124</v>
      </c>
      <c r="D33" s="33"/>
      <c r="E33" s="74"/>
      <c r="F33" s="74"/>
      <c r="G33" s="74"/>
      <c r="H33" s="74"/>
    </row>
    <row r="34" ht="16.35" customHeight="1" spans="1:8">
      <c r="A34" s="74"/>
      <c r="B34" s="74"/>
      <c r="C34" s="74" t="s">
        <v>125</v>
      </c>
      <c r="D34" s="33"/>
      <c r="E34" s="74"/>
      <c r="F34" s="74"/>
      <c r="G34" s="74"/>
      <c r="H34" s="74"/>
    </row>
    <row r="35" ht="16.35" customHeight="1" spans="1:8">
      <c r="A35" s="74"/>
      <c r="B35" s="74"/>
      <c r="C35" s="74" t="s">
        <v>126</v>
      </c>
      <c r="D35" s="33"/>
      <c r="E35" s="74"/>
      <c r="F35" s="74"/>
      <c r="G35" s="74"/>
      <c r="H35" s="74"/>
    </row>
    <row r="36" ht="16.35" customHeight="1" spans="1:8">
      <c r="A36" s="73" t="s">
        <v>127</v>
      </c>
      <c r="B36" s="46">
        <v>4420731</v>
      </c>
      <c r="C36" s="73" t="s">
        <v>128</v>
      </c>
      <c r="D36" s="46">
        <v>4420731</v>
      </c>
      <c r="E36" s="73" t="s">
        <v>128</v>
      </c>
      <c r="F36" s="46">
        <v>4420731</v>
      </c>
      <c r="G36" s="73" t="s">
        <v>128</v>
      </c>
      <c r="H36" s="46">
        <v>4420731</v>
      </c>
    </row>
    <row r="37" ht="16.35" customHeight="1" spans="1:8">
      <c r="A37" s="73" t="s">
        <v>129</v>
      </c>
      <c r="B37" s="46"/>
      <c r="C37" s="73" t="s">
        <v>130</v>
      </c>
      <c r="D37" s="46"/>
      <c r="E37" s="73" t="s">
        <v>130</v>
      </c>
      <c r="F37" s="46"/>
      <c r="G37" s="73" t="s">
        <v>130</v>
      </c>
      <c r="H37" s="46"/>
    </row>
    <row r="38" ht="16.35" customHeight="1" spans="1:8">
      <c r="A38" s="74"/>
      <c r="B38" s="35"/>
      <c r="C38" s="74"/>
      <c r="D38" s="35"/>
      <c r="E38" s="73"/>
      <c r="F38" s="46"/>
      <c r="G38" s="73"/>
      <c r="H38" s="46"/>
    </row>
    <row r="39" ht="16.35" customHeight="1" spans="1:8">
      <c r="A39" s="73" t="s">
        <v>131</v>
      </c>
      <c r="B39" s="46">
        <v>4420731</v>
      </c>
      <c r="C39" s="73" t="s">
        <v>132</v>
      </c>
      <c r="D39" s="46">
        <v>4420731</v>
      </c>
      <c r="E39" s="73" t="s">
        <v>132</v>
      </c>
      <c r="F39" s="46">
        <v>4420731</v>
      </c>
      <c r="G39" s="73" t="s">
        <v>132</v>
      </c>
      <c r="H39" s="46">
        <v>4420731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E9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10.5" customWidth="1"/>
    <col min="6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4"/>
      <c r="B7" s="14" t="s">
        <v>136</v>
      </c>
      <c r="C7" s="31">
        <f t="shared" ref="C7:E8" si="0">C8</f>
        <v>4420731</v>
      </c>
      <c r="D7" s="31">
        <f t="shared" si="0"/>
        <v>4420731</v>
      </c>
      <c r="E7" s="31">
        <f t="shared" si="0"/>
        <v>4420731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12" t="s">
        <v>154</v>
      </c>
      <c r="B8" s="12" t="s">
        <v>4</v>
      </c>
      <c r="C8" s="31">
        <f t="shared" si="0"/>
        <v>4420731</v>
      </c>
      <c r="D8" s="31">
        <f t="shared" si="0"/>
        <v>4420731</v>
      </c>
      <c r="E8" s="31">
        <f t="shared" si="0"/>
        <v>4420731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" customHeight="1" spans="1:25">
      <c r="A9" s="40" t="s">
        <v>155</v>
      </c>
      <c r="B9" s="40" t="s">
        <v>156</v>
      </c>
      <c r="C9" s="33">
        <f>D9</f>
        <v>4420731</v>
      </c>
      <c r="D9" s="33">
        <f>E9</f>
        <v>4420731</v>
      </c>
      <c r="E9" s="35">
        <f>4120731+300000</f>
        <v>4420731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F6" sqref="F6:G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6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0"/>
      <c r="B6" s="30"/>
      <c r="C6" s="30"/>
      <c r="D6" s="58" t="s">
        <v>136</v>
      </c>
      <c r="E6" s="58"/>
      <c r="F6" s="59">
        <f>F7</f>
        <v>4420731</v>
      </c>
      <c r="G6" s="59">
        <f>G7</f>
        <v>4420731</v>
      </c>
      <c r="H6" s="60"/>
      <c r="I6" s="60"/>
      <c r="J6" s="58"/>
      <c r="K6" s="58"/>
    </row>
    <row r="7" ht="22.9" customHeight="1" spans="1:11">
      <c r="A7" s="61"/>
      <c r="B7" s="61"/>
      <c r="C7" s="61"/>
      <c r="D7" s="62" t="s">
        <v>154</v>
      </c>
      <c r="E7" s="62" t="s">
        <v>154</v>
      </c>
      <c r="F7" s="59">
        <f>F8</f>
        <v>4420731</v>
      </c>
      <c r="G7" s="59">
        <f>G8</f>
        <v>4420731</v>
      </c>
      <c r="H7" s="60"/>
      <c r="I7" s="60"/>
      <c r="J7" s="65"/>
      <c r="K7" s="65"/>
    </row>
    <row r="8" ht="22.9" customHeight="1" spans="1:11">
      <c r="A8" s="61"/>
      <c r="B8" s="61"/>
      <c r="C8" s="61"/>
      <c r="D8" s="62" t="s">
        <v>155</v>
      </c>
      <c r="E8" s="62" t="s">
        <v>169</v>
      </c>
      <c r="F8" s="59">
        <f>F9+F12+F18+F23+F26</f>
        <v>4420731</v>
      </c>
      <c r="G8" s="59">
        <f>G9+G12+G18+G23+G26</f>
        <v>4420731</v>
      </c>
      <c r="H8" s="60"/>
      <c r="I8" s="60"/>
      <c r="J8" s="65"/>
      <c r="K8" s="65"/>
    </row>
    <row r="9" ht="20.65" customHeight="1" spans="1:11">
      <c r="A9" s="63" t="s">
        <v>170</v>
      </c>
      <c r="B9" s="64"/>
      <c r="C9" s="64"/>
      <c r="D9" s="62" t="s">
        <v>171</v>
      </c>
      <c r="E9" s="65" t="s">
        <v>172</v>
      </c>
      <c r="F9" s="66">
        <f>F10</f>
        <v>1073703</v>
      </c>
      <c r="G9" s="66">
        <f>G10</f>
        <v>1073703</v>
      </c>
      <c r="H9" s="60"/>
      <c r="I9" s="60"/>
      <c r="J9" s="65"/>
      <c r="K9" s="65"/>
    </row>
    <row r="10" ht="24.95" customHeight="1" spans="1:11">
      <c r="A10" s="63" t="s">
        <v>170</v>
      </c>
      <c r="B10" s="63" t="s">
        <v>173</v>
      </c>
      <c r="C10" s="64"/>
      <c r="D10" s="67" t="s">
        <v>174</v>
      </c>
      <c r="E10" s="68" t="s">
        <v>175</v>
      </c>
      <c r="F10" s="66">
        <f>F11</f>
        <v>1073703</v>
      </c>
      <c r="G10" s="66">
        <f>G11</f>
        <v>1073703</v>
      </c>
      <c r="H10" s="60"/>
      <c r="I10" s="60"/>
      <c r="J10" s="68"/>
      <c r="K10" s="68"/>
    </row>
    <row r="11" ht="28.5" customHeight="1" spans="1:11">
      <c r="A11" s="63" t="s">
        <v>170</v>
      </c>
      <c r="B11" s="63" t="s">
        <v>173</v>
      </c>
      <c r="C11" s="63" t="s">
        <v>173</v>
      </c>
      <c r="D11" s="67" t="s">
        <v>176</v>
      </c>
      <c r="E11" s="68" t="s">
        <v>177</v>
      </c>
      <c r="F11" s="69">
        <f>G11</f>
        <v>1073703</v>
      </c>
      <c r="G11" s="69">
        <f>773703+300000</f>
        <v>1073703</v>
      </c>
      <c r="H11" s="70"/>
      <c r="I11" s="70"/>
      <c r="J11" s="68"/>
      <c r="K11" s="68"/>
    </row>
    <row r="12" ht="20.65" customHeight="1" spans="1:11">
      <c r="A12" s="63" t="s">
        <v>178</v>
      </c>
      <c r="B12" s="64"/>
      <c r="C12" s="64"/>
      <c r="D12" s="62" t="s">
        <v>179</v>
      </c>
      <c r="E12" s="65" t="s">
        <v>180</v>
      </c>
      <c r="F12" s="71">
        <v>399456</v>
      </c>
      <c r="G12" s="60">
        <v>399456</v>
      </c>
      <c r="H12" s="60"/>
      <c r="I12" s="60"/>
      <c r="J12" s="65"/>
      <c r="K12" s="65"/>
    </row>
    <row r="13" ht="24.95" customHeight="1" spans="1:11">
      <c r="A13" s="63" t="s">
        <v>178</v>
      </c>
      <c r="B13" s="63" t="s">
        <v>181</v>
      </c>
      <c r="C13" s="64"/>
      <c r="D13" s="67" t="s">
        <v>182</v>
      </c>
      <c r="E13" s="68" t="s">
        <v>183</v>
      </c>
      <c r="F13" s="70">
        <v>380338</v>
      </c>
      <c r="G13" s="60">
        <v>380338</v>
      </c>
      <c r="H13" s="60"/>
      <c r="I13" s="60"/>
      <c r="J13" s="68"/>
      <c r="K13" s="68"/>
    </row>
    <row r="14" ht="28.5" customHeight="1" spans="1:11">
      <c r="A14" s="63" t="s">
        <v>178</v>
      </c>
      <c r="B14" s="63" t="s">
        <v>181</v>
      </c>
      <c r="C14" s="63" t="s">
        <v>181</v>
      </c>
      <c r="D14" s="67" t="s">
        <v>184</v>
      </c>
      <c r="E14" s="68" t="s">
        <v>185</v>
      </c>
      <c r="F14" s="70">
        <v>380338</v>
      </c>
      <c r="G14" s="70">
        <v>380338</v>
      </c>
      <c r="H14" s="70"/>
      <c r="I14" s="70"/>
      <c r="J14" s="68"/>
      <c r="K14" s="68"/>
    </row>
    <row r="15" ht="24.95" customHeight="1" spans="1:11">
      <c r="A15" s="63" t="s">
        <v>178</v>
      </c>
      <c r="B15" s="63" t="s">
        <v>186</v>
      </c>
      <c r="C15" s="64"/>
      <c r="D15" s="67" t="s">
        <v>187</v>
      </c>
      <c r="E15" s="68" t="s">
        <v>188</v>
      </c>
      <c r="F15" s="70">
        <v>19118</v>
      </c>
      <c r="G15" s="60">
        <v>19118</v>
      </c>
      <c r="H15" s="60"/>
      <c r="I15" s="60"/>
      <c r="J15" s="68"/>
      <c r="K15" s="68"/>
    </row>
    <row r="16" ht="28.5" customHeight="1" spans="1:11">
      <c r="A16" s="63" t="s">
        <v>178</v>
      </c>
      <c r="B16" s="63" t="s">
        <v>186</v>
      </c>
      <c r="C16" s="63" t="s">
        <v>173</v>
      </c>
      <c r="D16" s="67" t="s">
        <v>189</v>
      </c>
      <c r="E16" s="68" t="s">
        <v>190</v>
      </c>
      <c r="F16" s="70">
        <v>10400</v>
      </c>
      <c r="G16" s="70">
        <v>10400</v>
      </c>
      <c r="H16" s="70"/>
      <c r="I16" s="70"/>
      <c r="J16" s="68"/>
      <c r="K16" s="68"/>
    </row>
    <row r="17" ht="28.5" customHeight="1" spans="1:11">
      <c r="A17" s="63" t="s">
        <v>178</v>
      </c>
      <c r="B17" s="63" t="s">
        <v>186</v>
      </c>
      <c r="C17" s="63" t="s">
        <v>191</v>
      </c>
      <c r="D17" s="67" t="s">
        <v>192</v>
      </c>
      <c r="E17" s="68" t="s">
        <v>193</v>
      </c>
      <c r="F17" s="70">
        <v>8718</v>
      </c>
      <c r="G17" s="70">
        <v>8718</v>
      </c>
      <c r="H17" s="70"/>
      <c r="I17" s="70"/>
      <c r="J17" s="68"/>
      <c r="K17" s="68"/>
    </row>
    <row r="18" ht="20.65" customHeight="1" spans="1:11">
      <c r="A18" s="63" t="s">
        <v>194</v>
      </c>
      <c r="B18" s="64"/>
      <c r="C18" s="64"/>
      <c r="D18" s="62" t="s">
        <v>195</v>
      </c>
      <c r="E18" s="65" t="s">
        <v>196</v>
      </c>
      <c r="F18" s="71">
        <v>215877</v>
      </c>
      <c r="G18" s="60">
        <v>215877</v>
      </c>
      <c r="H18" s="60"/>
      <c r="I18" s="60"/>
      <c r="J18" s="65"/>
      <c r="K18" s="65"/>
    </row>
    <row r="19" ht="24.95" customHeight="1" spans="1:11">
      <c r="A19" s="63" t="s">
        <v>194</v>
      </c>
      <c r="B19" s="63" t="s">
        <v>197</v>
      </c>
      <c r="C19" s="64"/>
      <c r="D19" s="67" t="s">
        <v>198</v>
      </c>
      <c r="E19" s="68" t="s">
        <v>199</v>
      </c>
      <c r="F19" s="70">
        <v>215877</v>
      </c>
      <c r="G19" s="60">
        <v>215877</v>
      </c>
      <c r="H19" s="60"/>
      <c r="I19" s="60"/>
      <c r="J19" s="68"/>
      <c r="K19" s="68"/>
    </row>
    <row r="20" ht="28.5" customHeight="1" spans="1:11">
      <c r="A20" s="63" t="s">
        <v>194</v>
      </c>
      <c r="B20" s="63" t="s">
        <v>197</v>
      </c>
      <c r="C20" s="63" t="s">
        <v>173</v>
      </c>
      <c r="D20" s="67" t="s">
        <v>200</v>
      </c>
      <c r="E20" s="68" t="s">
        <v>201</v>
      </c>
      <c r="F20" s="70">
        <v>157773</v>
      </c>
      <c r="G20" s="70">
        <v>157773</v>
      </c>
      <c r="H20" s="70"/>
      <c r="I20" s="70"/>
      <c r="J20" s="68"/>
      <c r="K20" s="68"/>
    </row>
    <row r="21" ht="28.5" customHeight="1" spans="1:11">
      <c r="A21" s="63" t="s">
        <v>194</v>
      </c>
      <c r="B21" s="63" t="s">
        <v>197</v>
      </c>
      <c r="C21" s="63" t="s">
        <v>202</v>
      </c>
      <c r="D21" s="67" t="s">
        <v>203</v>
      </c>
      <c r="E21" s="68" t="s">
        <v>204</v>
      </c>
      <c r="F21" s="70">
        <v>54414</v>
      </c>
      <c r="G21" s="70">
        <v>54414</v>
      </c>
      <c r="H21" s="70"/>
      <c r="I21" s="70"/>
      <c r="J21" s="68"/>
      <c r="K21" s="68"/>
    </row>
    <row r="22" ht="28.5" customHeight="1" spans="1:11">
      <c r="A22" s="63" t="s">
        <v>194</v>
      </c>
      <c r="B22" s="63" t="s">
        <v>197</v>
      </c>
      <c r="C22" s="63" t="s">
        <v>205</v>
      </c>
      <c r="D22" s="67" t="s">
        <v>206</v>
      </c>
      <c r="E22" s="68" t="s">
        <v>207</v>
      </c>
      <c r="F22" s="70">
        <v>3690</v>
      </c>
      <c r="G22" s="70">
        <v>3690</v>
      </c>
      <c r="H22" s="70"/>
      <c r="I22" s="70"/>
      <c r="J22" s="68"/>
      <c r="K22" s="68"/>
    </row>
    <row r="23" ht="20.65" customHeight="1" spans="1:11">
      <c r="A23" s="63" t="s">
        <v>208</v>
      </c>
      <c r="B23" s="64"/>
      <c r="C23" s="64"/>
      <c r="D23" s="62" t="s">
        <v>209</v>
      </c>
      <c r="E23" s="65" t="s">
        <v>210</v>
      </c>
      <c r="F23" s="71">
        <v>2414550</v>
      </c>
      <c r="G23" s="60">
        <v>2414550</v>
      </c>
      <c r="H23" s="60"/>
      <c r="I23" s="60"/>
      <c r="J23" s="65"/>
      <c r="K23" s="65"/>
    </row>
    <row r="24" ht="24.95" customHeight="1" spans="1:11">
      <c r="A24" s="63" t="s">
        <v>208</v>
      </c>
      <c r="B24" s="63" t="s">
        <v>173</v>
      </c>
      <c r="C24" s="64"/>
      <c r="D24" s="67" t="s">
        <v>211</v>
      </c>
      <c r="E24" s="68" t="s">
        <v>212</v>
      </c>
      <c r="F24" s="70">
        <v>2414550</v>
      </c>
      <c r="G24" s="60">
        <v>2414550</v>
      </c>
      <c r="H24" s="60"/>
      <c r="I24" s="60"/>
      <c r="J24" s="68"/>
      <c r="K24" s="68"/>
    </row>
    <row r="25" ht="28.5" customHeight="1" spans="1:11">
      <c r="A25" s="63" t="s">
        <v>208</v>
      </c>
      <c r="B25" s="63" t="s">
        <v>173</v>
      </c>
      <c r="C25" s="63" t="s">
        <v>173</v>
      </c>
      <c r="D25" s="67" t="s">
        <v>213</v>
      </c>
      <c r="E25" s="68" t="s">
        <v>177</v>
      </c>
      <c r="F25" s="70">
        <v>2414550</v>
      </c>
      <c r="G25" s="70">
        <v>2414550</v>
      </c>
      <c r="H25" s="70"/>
      <c r="I25" s="70"/>
      <c r="J25" s="68"/>
      <c r="K25" s="68"/>
    </row>
    <row r="26" ht="20.65" customHeight="1" spans="1:11">
      <c r="A26" s="63" t="s">
        <v>214</v>
      </c>
      <c r="B26" s="64"/>
      <c r="C26" s="64"/>
      <c r="D26" s="62" t="s">
        <v>215</v>
      </c>
      <c r="E26" s="65" t="s">
        <v>216</v>
      </c>
      <c r="F26" s="71">
        <v>317145</v>
      </c>
      <c r="G26" s="60">
        <v>317145</v>
      </c>
      <c r="H26" s="60"/>
      <c r="I26" s="60"/>
      <c r="J26" s="65"/>
      <c r="K26" s="65"/>
    </row>
    <row r="27" ht="24.95" customHeight="1" spans="1:11">
      <c r="A27" s="63" t="s">
        <v>214</v>
      </c>
      <c r="B27" s="63" t="s">
        <v>191</v>
      </c>
      <c r="C27" s="64"/>
      <c r="D27" s="67" t="s">
        <v>217</v>
      </c>
      <c r="E27" s="68" t="s">
        <v>218</v>
      </c>
      <c r="F27" s="70">
        <v>317145</v>
      </c>
      <c r="G27" s="60">
        <v>317145</v>
      </c>
      <c r="H27" s="60"/>
      <c r="I27" s="60"/>
      <c r="J27" s="68"/>
      <c r="K27" s="68"/>
    </row>
    <row r="28" ht="28.5" customHeight="1" spans="1:11">
      <c r="A28" s="63" t="s">
        <v>214</v>
      </c>
      <c r="B28" s="63" t="s">
        <v>191</v>
      </c>
      <c r="C28" s="63" t="s">
        <v>173</v>
      </c>
      <c r="D28" s="67" t="s">
        <v>219</v>
      </c>
      <c r="E28" s="68" t="s">
        <v>220</v>
      </c>
      <c r="F28" s="70">
        <v>317145</v>
      </c>
      <c r="G28" s="70">
        <v>317145</v>
      </c>
      <c r="H28" s="70"/>
      <c r="I28" s="70"/>
      <c r="J28" s="68"/>
      <c r="K28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F6" sqref="F6:I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10.5" customWidth="1"/>
    <col min="8" max="8" width="9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221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9" t="s">
        <v>158</v>
      </c>
      <c r="B4" s="19"/>
      <c r="C4" s="19"/>
      <c r="D4" s="19" t="s">
        <v>222</v>
      </c>
      <c r="E4" s="19" t="s">
        <v>223</v>
      </c>
      <c r="F4" s="19" t="s">
        <v>224</v>
      </c>
      <c r="G4" s="19" t="s">
        <v>225</v>
      </c>
      <c r="H4" s="19" t="s">
        <v>226</v>
      </c>
      <c r="I4" s="19" t="s">
        <v>227</v>
      </c>
      <c r="J4" s="19" t="s">
        <v>228</v>
      </c>
      <c r="K4" s="19" t="s">
        <v>229</v>
      </c>
      <c r="L4" s="19" t="s">
        <v>230</v>
      </c>
      <c r="M4" s="19" t="s">
        <v>231</v>
      </c>
      <c r="N4" s="19" t="s">
        <v>232</v>
      </c>
      <c r="O4" s="19" t="s">
        <v>233</v>
      </c>
      <c r="P4" s="19" t="s">
        <v>234</v>
      </c>
      <c r="Q4" s="19" t="s">
        <v>235</v>
      </c>
      <c r="R4" s="19" t="s">
        <v>236</v>
      </c>
      <c r="S4" s="19" t="s">
        <v>237</v>
      </c>
      <c r="T4" s="19" t="s">
        <v>238</v>
      </c>
    </row>
    <row r="5" ht="20.65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4"/>
      <c r="B6" s="14"/>
      <c r="C6" s="14"/>
      <c r="D6" s="14"/>
      <c r="E6" s="14" t="s">
        <v>136</v>
      </c>
      <c r="F6" s="46">
        <f t="shared" ref="F6:H7" si="0">F7</f>
        <v>4420731</v>
      </c>
      <c r="G6" s="51">
        <f t="shared" si="0"/>
        <v>3533595</v>
      </c>
      <c r="H6" s="46">
        <f t="shared" si="0"/>
        <v>885966</v>
      </c>
      <c r="I6" s="51"/>
      <c r="J6" s="13"/>
      <c r="K6" s="13"/>
      <c r="L6" s="13"/>
      <c r="M6" s="13"/>
      <c r="N6" s="13"/>
      <c r="O6" s="13">
        <v>1170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46">
        <f t="shared" si="0"/>
        <v>4420731</v>
      </c>
      <c r="G7" s="51">
        <f t="shared" si="0"/>
        <v>3533595</v>
      </c>
      <c r="H7" s="46">
        <f t="shared" si="0"/>
        <v>885966</v>
      </c>
      <c r="I7" s="51"/>
      <c r="J7" s="13"/>
      <c r="K7" s="13"/>
      <c r="L7" s="13"/>
      <c r="M7" s="13"/>
      <c r="N7" s="13"/>
      <c r="O7" s="13">
        <v>1170</v>
      </c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 t="s">
        <v>155</v>
      </c>
      <c r="E8" s="22" t="s">
        <v>156</v>
      </c>
      <c r="F8" s="53">
        <f>SUM(F9:F17)</f>
        <v>4420731</v>
      </c>
      <c r="G8" s="54">
        <f>SUM(G9:G17)</f>
        <v>3533595</v>
      </c>
      <c r="H8" s="53">
        <f>SUM(H9:H17)</f>
        <v>885966</v>
      </c>
      <c r="I8" s="51"/>
      <c r="J8" s="13"/>
      <c r="K8" s="13"/>
      <c r="L8" s="13"/>
      <c r="M8" s="13"/>
      <c r="N8" s="13"/>
      <c r="O8" s="13">
        <v>1170</v>
      </c>
      <c r="P8" s="13"/>
      <c r="Q8" s="13"/>
      <c r="R8" s="13"/>
      <c r="S8" s="13"/>
      <c r="T8" s="13"/>
    </row>
    <row r="9" ht="22.9" customHeight="1" spans="1:20">
      <c r="A9" s="25" t="s">
        <v>170</v>
      </c>
      <c r="B9" s="25" t="s">
        <v>173</v>
      </c>
      <c r="C9" s="25" t="s">
        <v>173</v>
      </c>
      <c r="D9" s="20" t="s">
        <v>239</v>
      </c>
      <c r="E9" s="26" t="s">
        <v>240</v>
      </c>
      <c r="F9" s="55">
        <v>773703</v>
      </c>
      <c r="G9" s="55">
        <v>773703</v>
      </c>
      <c r="H9" s="55"/>
      <c r="I9" s="55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9" customHeight="1" spans="1:20">
      <c r="A10" s="25" t="s">
        <v>178</v>
      </c>
      <c r="B10" s="25" t="s">
        <v>181</v>
      </c>
      <c r="C10" s="25" t="s">
        <v>181</v>
      </c>
      <c r="D10" s="20" t="s">
        <v>239</v>
      </c>
      <c r="E10" s="26" t="s">
        <v>241</v>
      </c>
      <c r="F10" s="55">
        <v>380338</v>
      </c>
      <c r="G10" s="55">
        <v>380338</v>
      </c>
      <c r="H10" s="55"/>
      <c r="I10" s="55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9" customHeight="1" spans="1:20">
      <c r="A11" s="25" t="s">
        <v>178</v>
      </c>
      <c r="B11" s="25" t="s">
        <v>186</v>
      </c>
      <c r="C11" s="25" t="s">
        <v>173</v>
      </c>
      <c r="D11" s="20" t="s">
        <v>239</v>
      </c>
      <c r="E11" s="26" t="s">
        <v>242</v>
      </c>
      <c r="F11" s="55">
        <v>10400</v>
      </c>
      <c r="G11" s="55">
        <v>10400</v>
      </c>
      <c r="H11" s="55"/>
      <c r="I11" s="55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9" customHeight="1" spans="1:20">
      <c r="A12" s="25" t="s">
        <v>178</v>
      </c>
      <c r="B12" s="25" t="s">
        <v>186</v>
      </c>
      <c r="C12" s="25" t="s">
        <v>191</v>
      </c>
      <c r="D12" s="20" t="s">
        <v>239</v>
      </c>
      <c r="E12" s="26" t="s">
        <v>243</v>
      </c>
      <c r="F12" s="55">
        <v>8718</v>
      </c>
      <c r="G12" s="55">
        <v>8718</v>
      </c>
      <c r="H12" s="55"/>
      <c r="I12" s="55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9" customHeight="1" spans="1:20">
      <c r="A13" s="25" t="s">
        <v>194</v>
      </c>
      <c r="B13" s="25" t="s">
        <v>197</v>
      </c>
      <c r="C13" s="25" t="s">
        <v>173</v>
      </c>
      <c r="D13" s="20" t="s">
        <v>239</v>
      </c>
      <c r="E13" s="26" t="s">
        <v>244</v>
      </c>
      <c r="F13" s="55">
        <v>157773</v>
      </c>
      <c r="G13" s="55">
        <v>157773</v>
      </c>
      <c r="H13" s="55"/>
      <c r="I13" s="55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9" customHeight="1" spans="1:20">
      <c r="A14" s="25" t="s">
        <v>194</v>
      </c>
      <c r="B14" s="25" t="s">
        <v>197</v>
      </c>
      <c r="C14" s="25" t="s">
        <v>202</v>
      </c>
      <c r="D14" s="20" t="s">
        <v>239</v>
      </c>
      <c r="E14" s="26" t="s">
        <v>245</v>
      </c>
      <c r="F14" s="55">
        <v>54414</v>
      </c>
      <c r="G14" s="55">
        <v>54414</v>
      </c>
      <c r="H14" s="55"/>
      <c r="I14" s="55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9" customHeight="1" spans="1:20">
      <c r="A15" s="25" t="s">
        <v>194</v>
      </c>
      <c r="B15" s="25" t="s">
        <v>197</v>
      </c>
      <c r="C15" s="25" t="s">
        <v>205</v>
      </c>
      <c r="D15" s="20" t="s">
        <v>239</v>
      </c>
      <c r="E15" s="26" t="s">
        <v>246</v>
      </c>
      <c r="F15" s="55">
        <v>3690</v>
      </c>
      <c r="G15" s="55">
        <v>2520</v>
      </c>
      <c r="H15" s="55"/>
      <c r="I15" s="55"/>
      <c r="J15" s="27"/>
      <c r="K15" s="27"/>
      <c r="L15" s="27"/>
      <c r="M15" s="27"/>
      <c r="N15" s="27"/>
      <c r="O15" s="27">
        <v>1170</v>
      </c>
      <c r="P15" s="27"/>
      <c r="Q15" s="27"/>
      <c r="R15" s="27"/>
      <c r="S15" s="27"/>
      <c r="T15" s="27"/>
    </row>
    <row r="16" ht="22.9" customHeight="1" spans="1:20">
      <c r="A16" s="25" t="s">
        <v>208</v>
      </c>
      <c r="B16" s="25" t="s">
        <v>173</v>
      </c>
      <c r="C16" s="25" t="s">
        <v>173</v>
      </c>
      <c r="D16" s="20" t="s">
        <v>239</v>
      </c>
      <c r="E16" s="26" t="s">
        <v>240</v>
      </c>
      <c r="F16" s="55">
        <f>G16+H16</f>
        <v>2714550</v>
      </c>
      <c r="G16" s="55">
        <v>1828584</v>
      </c>
      <c r="H16" s="55">
        <f>585966+300000</f>
        <v>885966</v>
      </c>
      <c r="I16" s="55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9" customHeight="1" spans="1:20">
      <c r="A17" s="25" t="s">
        <v>214</v>
      </c>
      <c r="B17" s="25" t="s">
        <v>191</v>
      </c>
      <c r="C17" s="25" t="s">
        <v>173</v>
      </c>
      <c r="D17" s="20" t="s">
        <v>239</v>
      </c>
      <c r="E17" s="26" t="s">
        <v>247</v>
      </c>
      <c r="F17" s="55">
        <v>317145</v>
      </c>
      <c r="G17" s="55">
        <v>317145</v>
      </c>
      <c r="H17" s="55"/>
      <c r="I17" s="55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F6" sqref="F6:I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10.5" customWidth="1"/>
    <col min="9" max="9" width="9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248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9" t="s">
        <v>158</v>
      </c>
      <c r="B4" s="19"/>
      <c r="C4" s="19"/>
      <c r="D4" s="19" t="s">
        <v>222</v>
      </c>
      <c r="E4" s="19" t="s">
        <v>223</v>
      </c>
      <c r="F4" s="19" t="s">
        <v>249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250</v>
      </c>
      <c r="I5" s="19" t="s">
        <v>251</v>
      </c>
      <c r="J5" s="19" t="s">
        <v>233</v>
      </c>
      <c r="K5" s="19" t="s">
        <v>136</v>
      </c>
      <c r="L5" s="19" t="s">
        <v>252</v>
      </c>
      <c r="M5" s="19" t="s">
        <v>253</v>
      </c>
      <c r="N5" s="19" t="s">
        <v>254</v>
      </c>
      <c r="O5" s="19" t="s">
        <v>235</v>
      </c>
      <c r="P5" s="19" t="s">
        <v>255</v>
      </c>
      <c r="Q5" s="19" t="s">
        <v>256</v>
      </c>
      <c r="R5" s="19" t="s">
        <v>257</v>
      </c>
      <c r="S5" s="19" t="s">
        <v>231</v>
      </c>
      <c r="T5" s="19" t="s">
        <v>234</v>
      </c>
      <c r="U5" s="19" t="s">
        <v>238</v>
      </c>
    </row>
    <row r="6" ht="22.9" customHeight="1" spans="1:21">
      <c r="A6" s="14"/>
      <c r="B6" s="14"/>
      <c r="C6" s="14"/>
      <c r="D6" s="14"/>
      <c r="E6" s="14" t="s">
        <v>136</v>
      </c>
      <c r="F6" s="46">
        <f t="shared" ref="F6:I7" si="0">F7</f>
        <v>4420731</v>
      </c>
      <c r="G6" s="46">
        <f t="shared" si="0"/>
        <v>4420731</v>
      </c>
      <c r="H6" s="46">
        <f t="shared" si="0"/>
        <v>3533595</v>
      </c>
      <c r="I6" s="46">
        <f t="shared" si="0"/>
        <v>885966</v>
      </c>
      <c r="J6" s="13">
        <v>1170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1">
        <f t="shared" si="0"/>
        <v>4420731</v>
      </c>
      <c r="G7" s="31">
        <f t="shared" si="0"/>
        <v>4420731</v>
      </c>
      <c r="H7" s="34">
        <f t="shared" si="0"/>
        <v>3533595</v>
      </c>
      <c r="I7" s="31">
        <f t="shared" si="0"/>
        <v>885966</v>
      </c>
      <c r="J7" s="13">
        <v>1170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4"/>
      <c r="B8" s="24"/>
      <c r="C8" s="24"/>
      <c r="D8" s="22" t="s">
        <v>155</v>
      </c>
      <c r="E8" s="22" t="s">
        <v>156</v>
      </c>
      <c r="F8" s="31">
        <f>SUM(F9:F17)</f>
        <v>4420731</v>
      </c>
      <c r="G8" s="31">
        <f>SUM(G9:G17)</f>
        <v>4420731</v>
      </c>
      <c r="H8" s="34">
        <f>SUM(H9:H17)</f>
        <v>3533595</v>
      </c>
      <c r="I8" s="31">
        <f>SUM(I9:I17)</f>
        <v>885966</v>
      </c>
      <c r="J8" s="32">
        <f>SUM(J9:J17)</f>
        <v>1170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5" t="s">
        <v>170</v>
      </c>
      <c r="B9" s="25" t="s">
        <v>173</v>
      </c>
      <c r="C9" s="25" t="s">
        <v>173</v>
      </c>
      <c r="D9" s="20" t="s">
        <v>239</v>
      </c>
      <c r="E9" s="26" t="s">
        <v>240</v>
      </c>
      <c r="F9" s="36">
        <v>773703</v>
      </c>
      <c r="G9" s="50">
        <v>773703</v>
      </c>
      <c r="H9" s="50">
        <v>773703</v>
      </c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178</v>
      </c>
      <c r="B10" s="25" t="s">
        <v>181</v>
      </c>
      <c r="C10" s="25" t="s">
        <v>181</v>
      </c>
      <c r="D10" s="20" t="s">
        <v>239</v>
      </c>
      <c r="E10" s="26" t="s">
        <v>241</v>
      </c>
      <c r="F10" s="36">
        <v>380338</v>
      </c>
      <c r="G10" s="50">
        <v>380338</v>
      </c>
      <c r="H10" s="50">
        <v>380338</v>
      </c>
      <c r="I10" s="5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5" t="s">
        <v>178</v>
      </c>
      <c r="B11" s="25" t="s">
        <v>186</v>
      </c>
      <c r="C11" s="25" t="s">
        <v>173</v>
      </c>
      <c r="D11" s="20" t="s">
        <v>239</v>
      </c>
      <c r="E11" s="26" t="s">
        <v>242</v>
      </c>
      <c r="F11" s="36">
        <v>10400</v>
      </c>
      <c r="G11" s="50">
        <v>10400</v>
      </c>
      <c r="H11" s="50">
        <v>10400</v>
      </c>
      <c r="I11" s="5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5" t="s">
        <v>178</v>
      </c>
      <c r="B12" s="25" t="s">
        <v>186</v>
      </c>
      <c r="C12" s="25" t="s">
        <v>191</v>
      </c>
      <c r="D12" s="20" t="s">
        <v>239</v>
      </c>
      <c r="E12" s="26" t="s">
        <v>243</v>
      </c>
      <c r="F12" s="36">
        <v>8718</v>
      </c>
      <c r="G12" s="50">
        <v>8718</v>
      </c>
      <c r="H12" s="50">
        <v>8718</v>
      </c>
      <c r="I12" s="5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5" t="s">
        <v>194</v>
      </c>
      <c r="B13" s="25" t="s">
        <v>197</v>
      </c>
      <c r="C13" s="25" t="s">
        <v>173</v>
      </c>
      <c r="D13" s="20" t="s">
        <v>239</v>
      </c>
      <c r="E13" s="26" t="s">
        <v>244</v>
      </c>
      <c r="F13" s="36">
        <v>157773</v>
      </c>
      <c r="G13" s="50">
        <v>157773</v>
      </c>
      <c r="H13" s="50">
        <v>157773</v>
      </c>
      <c r="I13" s="5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194</v>
      </c>
      <c r="B14" s="25" t="s">
        <v>197</v>
      </c>
      <c r="C14" s="25" t="s">
        <v>202</v>
      </c>
      <c r="D14" s="20" t="s">
        <v>239</v>
      </c>
      <c r="E14" s="26" t="s">
        <v>245</v>
      </c>
      <c r="F14" s="36">
        <v>54414</v>
      </c>
      <c r="G14" s="50">
        <v>54414</v>
      </c>
      <c r="H14" s="50">
        <v>54414</v>
      </c>
      <c r="I14" s="5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194</v>
      </c>
      <c r="B15" s="25" t="s">
        <v>197</v>
      </c>
      <c r="C15" s="25" t="s">
        <v>205</v>
      </c>
      <c r="D15" s="20" t="s">
        <v>239</v>
      </c>
      <c r="E15" s="26" t="s">
        <v>246</v>
      </c>
      <c r="F15" s="36">
        <v>3690</v>
      </c>
      <c r="G15" s="50">
        <v>3690</v>
      </c>
      <c r="H15" s="50">
        <v>2520</v>
      </c>
      <c r="I15" s="50"/>
      <c r="J15" s="6">
        <v>1170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5" t="s">
        <v>208</v>
      </c>
      <c r="B16" s="25" t="s">
        <v>173</v>
      </c>
      <c r="C16" s="25" t="s">
        <v>173</v>
      </c>
      <c r="D16" s="20" t="s">
        <v>239</v>
      </c>
      <c r="E16" s="26" t="s">
        <v>240</v>
      </c>
      <c r="F16" s="33">
        <f>G16</f>
        <v>2714550</v>
      </c>
      <c r="G16" s="35">
        <f>H16+I16</f>
        <v>2714550</v>
      </c>
      <c r="H16" s="50">
        <v>1828584</v>
      </c>
      <c r="I16" s="35">
        <f>585966+300000</f>
        <v>885966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5" t="s">
        <v>214</v>
      </c>
      <c r="B17" s="25" t="s">
        <v>191</v>
      </c>
      <c r="C17" s="25" t="s">
        <v>173</v>
      </c>
      <c r="D17" s="20" t="s">
        <v>239</v>
      </c>
      <c r="E17" s="26" t="s">
        <v>247</v>
      </c>
      <c r="F17" s="23">
        <v>317145</v>
      </c>
      <c r="G17" s="6">
        <v>317145</v>
      </c>
      <c r="H17" s="6">
        <v>317145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4" sqref="G14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258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259</v>
      </c>
      <c r="B6" s="46">
        <f>B7</f>
        <v>4420731</v>
      </c>
      <c r="C6" s="48" t="s">
        <v>260</v>
      </c>
      <c r="D6" s="31">
        <f>D7+D14+D16+D17+D26</f>
        <v>4420731</v>
      </c>
    </row>
    <row r="7" ht="20.25" customHeight="1" spans="1:4">
      <c r="A7" s="5" t="s">
        <v>261</v>
      </c>
      <c r="B7" s="35">
        <f>B8+B9</f>
        <v>4420731</v>
      </c>
      <c r="C7" s="49" t="s">
        <v>41</v>
      </c>
      <c r="D7" s="33">
        <f>773703+300000</f>
        <v>1073703</v>
      </c>
    </row>
    <row r="8" ht="20.25" customHeight="1" spans="1:4">
      <c r="A8" s="5" t="s">
        <v>262</v>
      </c>
      <c r="B8" s="50">
        <v>4120731</v>
      </c>
      <c r="C8" s="49" t="s">
        <v>45</v>
      </c>
      <c r="D8" s="36"/>
    </row>
    <row r="9" ht="31.15" customHeight="1" spans="1:4">
      <c r="A9" s="5" t="s">
        <v>48</v>
      </c>
      <c r="B9" s="35">
        <v>300000</v>
      </c>
      <c r="C9" s="49" t="s">
        <v>49</v>
      </c>
      <c r="D9" s="36"/>
    </row>
    <row r="10" ht="20.25" customHeight="1" spans="1:4">
      <c r="A10" s="5" t="s">
        <v>263</v>
      </c>
      <c r="B10" s="50"/>
      <c r="C10" s="49" t="s">
        <v>53</v>
      </c>
      <c r="D10" s="36"/>
    </row>
    <row r="11" ht="20.25" customHeight="1" spans="1:4">
      <c r="A11" s="5" t="s">
        <v>264</v>
      </c>
      <c r="B11" s="50"/>
      <c r="C11" s="49" t="s">
        <v>57</v>
      </c>
      <c r="D11" s="36"/>
    </row>
    <row r="12" ht="20.25" customHeight="1" spans="1:4">
      <c r="A12" s="5" t="s">
        <v>265</v>
      </c>
      <c r="B12" s="50"/>
      <c r="C12" s="49" t="s">
        <v>61</v>
      </c>
      <c r="D12" s="36"/>
    </row>
    <row r="13" ht="20.25" customHeight="1" spans="1:4">
      <c r="A13" s="14" t="s">
        <v>266</v>
      </c>
      <c r="B13" s="51"/>
      <c r="C13" s="49" t="s">
        <v>65</v>
      </c>
      <c r="D13" s="36"/>
    </row>
    <row r="14" ht="20.25" customHeight="1" spans="1:4">
      <c r="A14" s="5" t="s">
        <v>261</v>
      </c>
      <c r="B14" s="50"/>
      <c r="C14" s="49" t="s">
        <v>69</v>
      </c>
      <c r="D14" s="36">
        <v>399456</v>
      </c>
    </row>
    <row r="15" ht="20.25" customHeight="1" spans="1:4">
      <c r="A15" s="5" t="s">
        <v>263</v>
      </c>
      <c r="B15" s="50"/>
      <c r="C15" s="49" t="s">
        <v>73</v>
      </c>
      <c r="D15" s="36"/>
    </row>
    <row r="16" ht="20.25" customHeight="1" spans="1:4">
      <c r="A16" s="5" t="s">
        <v>264</v>
      </c>
      <c r="B16" s="50"/>
      <c r="C16" s="49" t="s">
        <v>77</v>
      </c>
      <c r="D16" s="36">
        <v>215877</v>
      </c>
    </row>
    <row r="17" ht="20.25" customHeight="1" spans="1:4">
      <c r="A17" s="5" t="s">
        <v>265</v>
      </c>
      <c r="B17" s="50"/>
      <c r="C17" s="49" t="s">
        <v>81</v>
      </c>
      <c r="D17" s="36">
        <v>2414550</v>
      </c>
    </row>
    <row r="18" ht="20.25" customHeight="1" spans="1:4">
      <c r="A18" s="5"/>
      <c r="B18" s="50"/>
      <c r="C18" s="49" t="s">
        <v>85</v>
      </c>
      <c r="D18" s="36"/>
    </row>
    <row r="19" ht="20.25" customHeight="1" spans="1:4">
      <c r="A19" s="5"/>
      <c r="B19" s="49"/>
      <c r="C19" s="49" t="s">
        <v>89</v>
      </c>
      <c r="D19" s="36"/>
    </row>
    <row r="20" ht="20.25" customHeight="1" spans="1:4">
      <c r="A20" s="5"/>
      <c r="B20" s="49"/>
      <c r="C20" s="49" t="s">
        <v>93</v>
      </c>
      <c r="D20" s="36"/>
    </row>
    <row r="21" ht="20.25" customHeight="1" spans="1:4">
      <c r="A21" s="5"/>
      <c r="B21" s="49"/>
      <c r="C21" s="49" t="s">
        <v>97</v>
      </c>
      <c r="D21" s="36"/>
    </row>
    <row r="22" ht="20.25" customHeight="1" spans="1:4">
      <c r="A22" s="5"/>
      <c r="B22" s="49"/>
      <c r="C22" s="49" t="s">
        <v>100</v>
      </c>
      <c r="D22" s="36"/>
    </row>
    <row r="23" ht="20.25" customHeight="1" spans="1:4">
      <c r="A23" s="5"/>
      <c r="B23" s="49"/>
      <c r="C23" s="49" t="s">
        <v>103</v>
      </c>
      <c r="D23" s="36"/>
    </row>
    <row r="24" ht="20.25" customHeight="1" spans="1:4">
      <c r="A24" s="5"/>
      <c r="B24" s="49"/>
      <c r="C24" s="49" t="s">
        <v>105</v>
      </c>
      <c r="D24" s="36"/>
    </row>
    <row r="25" ht="20.25" customHeight="1" spans="1:4">
      <c r="A25" s="5"/>
      <c r="B25" s="49"/>
      <c r="C25" s="49" t="s">
        <v>107</v>
      </c>
      <c r="D25" s="36"/>
    </row>
    <row r="26" ht="20.25" customHeight="1" spans="1:4">
      <c r="A26" s="5"/>
      <c r="B26" s="49"/>
      <c r="C26" s="49" t="s">
        <v>109</v>
      </c>
      <c r="D26" s="36">
        <v>317145</v>
      </c>
    </row>
    <row r="27" ht="20.25" customHeight="1" spans="1:4">
      <c r="A27" s="5"/>
      <c r="B27" s="49"/>
      <c r="C27" s="49" t="s">
        <v>111</v>
      </c>
      <c r="D27" s="36"/>
    </row>
    <row r="28" ht="20.25" customHeight="1" spans="1:4">
      <c r="A28" s="5"/>
      <c r="B28" s="49"/>
      <c r="C28" s="49" t="s">
        <v>113</v>
      </c>
      <c r="D28" s="36"/>
    </row>
    <row r="29" ht="20.25" customHeight="1" spans="1:4">
      <c r="A29" s="5"/>
      <c r="B29" s="49"/>
      <c r="C29" s="49" t="s">
        <v>115</v>
      </c>
      <c r="D29" s="36"/>
    </row>
    <row r="30" ht="20.25" customHeight="1" spans="1:4">
      <c r="A30" s="5"/>
      <c r="B30" s="49"/>
      <c r="C30" s="49" t="s">
        <v>117</v>
      </c>
      <c r="D30" s="36"/>
    </row>
    <row r="31" ht="20.25" customHeight="1" spans="1:4">
      <c r="A31" s="5"/>
      <c r="B31" s="49"/>
      <c r="C31" s="49" t="s">
        <v>119</v>
      </c>
      <c r="D31" s="36"/>
    </row>
    <row r="32" ht="20.25" customHeight="1" spans="1:4">
      <c r="A32" s="5"/>
      <c r="B32" s="49"/>
      <c r="C32" s="49" t="s">
        <v>121</v>
      </c>
      <c r="D32" s="36"/>
    </row>
    <row r="33" ht="20.25" customHeight="1" spans="1:4">
      <c r="A33" s="5"/>
      <c r="B33" s="49"/>
      <c r="C33" s="49" t="s">
        <v>123</v>
      </c>
      <c r="D33" s="36"/>
    </row>
    <row r="34" ht="20.25" customHeight="1" spans="1:4">
      <c r="A34" s="5"/>
      <c r="B34" s="49"/>
      <c r="C34" s="49" t="s">
        <v>124</v>
      </c>
      <c r="D34" s="36"/>
    </row>
    <row r="35" ht="20.25" customHeight="1" spans="1:4">
      <c r="A35" s="5"/>
      <c r="B35" s="49"/>
      <c r="C35" s="49" t="s">
        <v>125</v>
      </c>
      <c r="D35" s="36"/>
    </row>
    <row r="36" ht="20.25" customHeight="1" spans="1:4">
      <c r="A36" s="5"/>
      <c r="B36" s="49"/>
      <c r="C36" s="49" t="s">
        <v>126</v>
      </c>
      <c r="D36" s="36"/>
    </row>
    <row r="37" ht="20.25" customHeight="1" spans="1:4">
      <c r="A37" s="5"/>
      <c r="B37" s="49"/>
      <c r="C37" s="49"/>
      <c r="D37" s="49"/>
    </row>
    <row r="38" ht="20.25" customHeight="1" spans="1:4">
      <c r="A38" s="14"/>
      <c r="B38" s="48"/>
      <c r="C38" s="48" t="s">
        <v>267</v>
      </c>
      <c r="D38" s="51"/>
    </row>
    <row r="39" ht="20.25" customHeight="1" spans="1:4">
      <c r="A39" s="14"/>
      <c r="B39" s="48"/>
      <c r="C39" s="48"/>
      <c r="D39" s="48"/>
    </row>
    <row r="40" ht="20.25" customHeight="1" spans="1:4">
      <c r="A40" s="19" t="s">
        <v>268</v>
      </c>
      <c r="B40" s="46">
        <v>4420731</v>
      </c>
      <c r="C40" s="52" t="s">
        <v>269</v>
      </c>
      <c r="D40" s="31">
        <v>4420731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0" zoomScaleNormal="110" workbookViewId="0">
      <pane ySplit="6" topLeftCell="A7" activePane="bottomLeft" state="frozen"/>
      <selection/>
      <selection pane="bottomLeft" activeCell="F7" sqref="F7:H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4.6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270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271</v>
      </c>
      <c r="I5" s="4"/>
      <c r="J5" s="4" t="s">
        <v>272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250</v>
      </c>
      <c r="I6" s="4" t="s">
        <v>233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46">
        <f t="shared" ref="F7:H8" si="0">F8</f>
        <v>4420731</v>
      </c>
      <c r="G7" s="46">
        <f t="shared" si="0"/>
        <v>4420731</v>
      </c>
      <c r="H7" s="46">
        <f t="shared" si="0"/>
        <v>3833595</v>
      </c>
      <c r="I7" s="13">
        <v>1170</v>
      </c>
      <c r="J7" s="13">
        <v>585966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46">
        <f t="shared" si="0"/>
        <v>4420731</v>
      </c>
      <c r="G8" s="46">
        <f t="shared" si="0"/>
        <v>4420731</v>
      </c>
      <c r="H8" s="46">
        <f t="shared" si="0"/>
        <v>3833595</v>
      </c>
      <c r="I8" s="13">
        <v>1170</v>
      </c>
      <c r="J8" s="13">
        <v>585966</v>
      </c>
      <c r="K8" s="13"/>
    </row>
    <row r="9" ht="22.9" customHeight="1" spans="1:11">
      <c r="A9" s="5"/>
      <c r="B9" s="5"/>
      <c r="C9" s="5"/>
      <c r="D9" s="22" t="s">
        <v>155</v>
      </c>
      <c r="E9" s="22" t="s">
        <v>156</v>
      </c>
      <c r="F9" s="46">
        <f>F10+F13+F19+F24+F27</f>
        <v>4420731</v>
      </c>
      <c r="G9" s="46">
        <f>G10+G13+G19+G24+G27</f>
        <v>4420731</v>
      </c>
      <c r="H9" s="46">
        <f>H10+H13+H19+H24+H27</f>
        <v>3833595</v>
      </c>
      <c r="I9" s="13">
        <v>1170</v>
      </c>
      <c r="J9" s="13">
        <v>585966</v>
      </c>
      <c r="K9" s="13"/>
    </row>
    <row r="10" ht="22.9" customHeight="1" spans="1:11">
      <c r="A10" s="19" t="s">
        <v>170</v>
      </c>
      <c r="B10" s="19"/>
      <c r="C10" s="19"/>
      <c r="D10" s="14" t="s">
        <v>171</v>
      </c>
      <c r="E10" s="14" t="s">
        <v>172</v>
      </c>
      <c r="F10" s="46">
        <f t="shared" ref="F10:H11" si="1">F11</f>
        <v>1073703</v>
      </c>
      <c r="G10" s="46">
        <f t="shared" si="1"/>
        <v>1073703</v>
      </c>
      <c r="H10" s="46">
        <f t="shared" si="1"/>
        <v>1073703</v>
      </c>
      <c r="I10" s="13"/>
      <c r="J10" s="13"/>
      <c r="K10" s="13"/>
    </row>
    <row r="11" ht="22.9" customHeight="1" spans="1:11">
      <c r="A11" s="19" t="s">
        <v>170</v>
      </c>
      <c r="B11" s="47" t="s">
        <v>173</v>
      </c>
      <c r="C11" s="19"/>
      <c r="D11" s="14" t="s">
        <v>273</v>
      </c>
      <c r="E11" s="14" t="s">
        <v>274</v>
      </c>
      <c r="F11" s="46">
        <f t="shared" si="1"/>
        <v>1073703</v>
      </c>
      <c r="G11" s="46">
        <f t="shared" si="1"/>
        <v>1073703</v>
      </c>
      <c r="H11" s="46">
        <f t="shared" si="1"/>
        <v>1073703</v>
      </c>
      <c r="I11" s="13"/>
      <c r="J11" s="13"/>
      <c r="K11" s="13"/>
    </row>
    <row r="12" ht="22.9" customHeight="1" spans="1:11">
      <c r="A12" s="25" t="s">
        <v>170</v>
      </c>
      <c r="B12" s="25" t="s">
        <v>173</v>
      </c>
      <c r="C12" s="25" t="s">
        <v>173</v>
      </c>
      <c r="D12" s="20" t="s">
        <v>275</v>
      </c>
      <c r="E12" s="5" t="s">
        <v>276</v>
      </c>
      <c r="F12" s="35">
        <f>G12</f>
        <v>1073703</v>
      </c>
      <c r="G12" s="35">
        <f>H12</f>
        <v>1073703</v>
      </c>
      <c r="H12" s="33">
        <f>773703+300000</f>
        <v>1073703</v>
      </c>
      <c r="I12" s="23"/>
      <c r="J12" s="23"/>
      <c r="K12" s="23"/>
    </row>
    <row r="13" ht="22.9" customHeight="1" spans="1:11">
      <c r="A13" s="19" t="s">
        <v>178</v>
      </c>
      <c r="B13" s="19"/>
      <c r="C13" s="19"/>
      <c r="D13" s="14" t="s">
        <v>179</v>
      </c>
      <c r="E13" s="14" t="s">
        <v>180</v>
      </c>
      <c r="F13" s="13">
        <v>399456</v>
      </c>
      <c r="G13" s="13">
        <v>399456</v>
      </c>
      <c r="H13" s="13">
        <v>399456</v>
      </c>
      <c r="I13" s="13"/>
      <c r="J13" s="13"/>
      <c r="K13" s="13"/>
    </row>
    <row r="14" ht="22.9" customHeight="1" spans="1:11">
      <c r="A14" s="19" t="s">
        <v>178</v>
      </c>
      <c r="B14" s="47" t="s">
        <v>181</v>
      </c>
      <c r="C14" s="19"/>
      <c r="D14" s="14" t="s">
        <v>277</v>
      </c>
      <c r="E14" s="14" t="s">
        <v>278</v>
      </c>
      <c r="F14" s="13">
        <v>380338</v>
      </c>
      <c r="G14" s="13">
        <v>380338</v>
      </c>
      <c r="H14" s="13">
        <v>380338</v>
      </c>
      <c r="I14" s="13"/>
      <c r="J14" s="13"/>
      <c r="K14" s="13"/>
    </row>
    <row r="15" ht="22.9" customHeight="1" spans="1:11">
      <c r="A15" s="25" t="s">
        <v>178</v>
      </c>
      <c r="B15" s="25" t="s">
        <v>181</v>
      </c>
      <c r="C15" s="25" t="s">
        <v>181</v>
      </c>
      <c r="D15" s="20" t="s">
        <v>279</v>
      </c>
      <c r="E15" s="5" t="s">
        <v>280</v>
      </c>
      <c r="F15" s="6">
        <v>380338</v>
      </c>
      <c r="G15" s="6">
        <v>380338</v>
      </c>
      <c r="H15" s="23">
        <v>380338</v>
      </c>
      <c r="I15" s="23"/>
      <c r="J15" s="23"/>
      <c r="K15" s="23"/>
    </row>
    <row r="16" ht="22.9" customHeight="1" spans="1:11">
      <c r="A16" s="19" t="s">
        <v>178</v>
      </c>
      <c r="B16" s="47" t="s">
        <v>186</v>
      </c>
      <c r="C16" s="19"/>
      <c r="D16" s="14" t="s">
        <v>281</v>
      </c>
      <c r="E16" s="14" t="s">
        <v>282</v>
      </c>
      <c r="F16" s="13">
        <v>19118</v>
      </c>
      <c r="G16" s="13">
        <v>19118</v>
      </c>
      <c r="H16" s="13">
        <v>19118</v>
      </c>
      <c r="I16" s="13"/>
      <c r="J16" s="13"/>
      <c r="K16" s="13"/>
    </row>
    <row r="17" ht="22.9" customHeight="1" spans="1:11">
      <c r="A17" s="25" t="s">
        <v>178</v>
      </c>
      <c r="B17" s="25" t="s">
        <v>186</v>
      </c>
      <c r="C17" s="25" t="s">
        <v>173</v>
      </c>
      <c r="D17" s="20" t="s">
        <v>283</v>
      </c>
      <c r="E17" s="5" t="s">
        <v>284</v>
      </c>
      <c r="F17" s="6">
        <v>10400</v>
      </c>
      <c r="G17" s="6">
        <v>10400</v>
      </c>
      <c r="H17" s="23">
        <v>10400</v>
      </c>
      <c r="I17" s="23"/>
      <c r="J17" s="23"/>
      <c r="K17" s="23"/>
    </row>
    <row r="18" ht="22.9" customHeight="1" spans="1:11">
      <c r="A18" s="25" t="s">
        <v>178</v>
      </c>
      <c r="B18" s="25" t="s">
        <v>186</v>
      </c>
      <c r="C18" s="25" t="s">
        <v>191</v>
      </c>
      <c r="D18" s="20" t="s">
        <v>285</v>
      </c>
      <c r="E18" s="5" t="s">
        <v>286</v>
      </c>
      <c r="F18" s="6">
        <v>8718</v>
      </c>
      <c r="G18" s="6">
        <v>8718</v>
      </c>
      <c r="H18" s="23">
        <v>8718</v>
      </c>
      <c r="I18" s="23"/>
      <c r="J18" s="23"/>
      <c r="K18" s="23"/>
    </row>
    <row r="19" ht="22.9" customHeight="1" spans="1:11">
      <c r="A19" s="19" t="s">
        <v>194</v>
      </c>
      <c r="B19" s="19"/>
      <c r="C19" s="19"/>
      <c r="D19" s="14" t="s">
        <v>195</v>
      </c>
      <c r="E19" s="14" t="s">
        <v>196</v>
      </c>
      <c r="F19" s="13">
        <v>215877</v>
      </c>
      <c r="G19" s="13">
        <v>215877</v>
      </c>
      <c r="H19" s="13">
        <v>214707</v>
      </c>
      <c r="I19" s="13">
        <v>1170</v>
      </c>
      <c r="J19" s="13"/>
      <c r="K19" s="13"/>
    </row>
    <row r="20" ht="22.9" customHeight="1" spans="1:11">
      <c r="A20" s="19" t="s">
        <v>194</v>
      </c>
      <c r="B20" s="47" t="s">
        <v>197</v>
      </c>
      <c r="C20" s="19"/>
      <c r="D20" s="14" t="s">
        <v>287</v>
      </c>
      <c r="E20" s="14" t="s">
        <v>288</v>
      </c>
      <c r="F20" s="13">
        <v>215877</v>
      </c>
      <c r="G20" s="13">
        <v>215877</v>
      </c>
      <c r="H20" s="13">
        <v>214707</v>
      </c>
      <c r="I20" s="13">
        <v>1170</v>
      </c>
      <c r="J20" s="13"/>
      <c r="K20" s="13"/>
    </row>
    <row r="21" ht="22.9" customHeight="1" spans="1:11">
      <c r="A21" s="25" t="s">
        <v>194</v>
      </c>
      <c r="B21" s="25" t="s">
        <v>197</v>
      </c>
      <c r="C21" s="25" t="s">
        <v>173</v>
      </c>
      <c r="D21" s="20" t="s">
        <v>289</v>
      </c>
      <c r="E21" s="5" t="s">
        <v>290</v>
      </c>
      <c r="F21" s="6">
        <v>157773</v>
      </c>
      <c r="G21" s="6">
        <v>157773</v>
      </c>
      <c r="H21" s="23">
        <v>157773</v>
      </c>
      <c r="I21" s="23"/>
      <c r="J21" s="23"/>
      <c r="K21" s="23"/>
    </row>
    <row r="22" ht="22.9" customHeight="1" spans="1:11">
      <c r="A22" s="25" t="s">
        <v>194</v>
      </c>
      <c r="B22" s="25" t="s">
        <v>197</v>
      </c>
      <c r="C22" s="25" t="s">
        <v>202</v>
      </c>
      <c r="D22" s="20" t="s">
        <v>291</v>
      </c>
      <c r="E22" s="5" t="s">
        <v>292</v>
      </c>
      <c r="F22" s="6">
        <v>54414</v>
      </c>
      <c r="G22" s="6">
        <v>54414</v>
      </c>
      <c r="H22" s="23">
        <v>54414</v>
      </c>
      <c r="I22" s="23"/>
      <c r="J22" s="23"/>
      <c r="K22" s="23"/>
    </row>
    <row r="23" ht="22.9" customHeight="1" spans="1:11">
      <c r="A23" s="25" t="s">
        <v>194</v>
      </c>
      <c r="B23" s="25" t="s">
        <v>197</v>
      </c>
      <c r="C23" s="25" t="s">
        <v>205</v>
      </c>
      <c r="D23" s="20" t="s">
        <v>293</v>
      </c>
      <c r="E23" s="5" t="s">
        <v>294</v>
      </c>
      <c r="F23" s="6">
        <v>3690</v>
      </c>
      <c r="G23" s="6">
        <v>3690</v>
      </c>
      <c r="H23" s="23">
        <v>2520</v>
      </c>
      <c r="I23" s="23">
        <v>1170</v>
      </c>
      <c r="J23" s="23"/>
      <c r="K23" s="23"/>
    </row>
    <row r="24" ht="22.9" customHeight="1" spans="1:11">
      <c r="A24" s="19" t="s">
        <v>208</v>
      </c>
      <c r="B24" s="19"/>
      <c r="C24" s="19"/>
      <c r="D24" s="14" t="s">
        <v>209</v>
      </c>
      <c r="E24" s="14" t="s">
        <v>210</v>
      </c>
      <c r="F24" s="13">
        <v>2414550</v>
      </c>
      <c r="G24" s="13">
        <v>2414550</v>
      </c>
      <c r="H24" s="13">
        <v>1828584</v>
      </c>
      <c r="I24" s="13"/>
      <c r="J24" s="13">
        <v>585966</v>
      </c>
      <c r="K24" s="13"/>
    </row>
    <row r="25" ht="22.9" customHeight="1" spans="1:11">
      <c r="A25" s="19" t="s">
        <v>208</v>
      </c>
      <c r="B25" s="47" t="s">
        <v>173</v>
      </c>
      <c r="C25" s="19"/>
      <c r="D25" s="14" t="s">
        <v>295</v>
      </c>
      <c r="E25" s="14" t="s">
        <v>296</v>
      </c>
      <c r="F25" s="13">
        <v>2414550</v>
      </c>
      <c r="G25" s="13">
        <v>2414550</v>
      </c>
      <c r="H25" s="13">
        <v>1828584</v>
      </c>
      <c r="I25" s="13"/>
      <c r="J25" s="13">
        <v>585966</v>
      </c>
      <c r="K25" s="13"/>
    </row>
    <row r="26" ht="22.9" customHeight="1" spans="1:11">
      <c r="A26" s="25" t="s">
        <v>208</v>
      </c>
      <c r="B26" s="25" t="s">
        <v>173</v>
      </c>
      <c r="C26" s="25" t="s">
        <v>173</v>
      </c>
      <c r="D26" s="20" t="s">
        <v>297</v>
      </c>
      <c r="E26" s="5" t="s">
        <v>276</v>
      </c>
      <c r="F26" s="6">
        <v>2414550</v>
      </c>
      <c r="G26" s="6">
        <v>2414550</v>
      </c>
      <c r="H26" s="23">
        <v>1828584</v>
      </c>
      <c r="I26" s="23"/>
      <c r="J26" s="23">
        <v>585966</v>
      </c>
      <c r="K26" s="23"/>
    </row>
    <row r="27" ht="22.9" customHeight="1" spans="1:11">
      <c r="A27" s="19" t="s">
        <v>214</v>
      </c>
      <c r="B27" s="19"/>
      <c r="C27" s="19"/>
      <c r="D27" s="14" t="s">
        <v>215</v>
      </c>
      <c r="E27" s="14" t="s">
        <v>216</v>
      </c>
      <c r="F27" s="13">
        <v>317145</v>
      </c>
      <c r="G27" s="13">
        <v>317145</v>
      </c>
      <c r="H27" s="13">
        <v>317145</v>
      </c>
      <c r="I27" s="13"/>
      <c r="J27" s="13"/>
      <c r="K27" s="13"/>
    </row>
    <row r="28" ht="22.9" customHeight="1" spans="1:11">
      <c r="A28" s="19" t="s">
        <v>214</v>
      </c>
      <c r="B28" s="47" t="s">
        <v>191</v>
      </c>
      <c r="C28" s="19"/>
      <c r="D28" s="14" t="s">
        <v>298</v>
      </c>
      <c r="E28" s="14" t="s">
        <v>299</v>
      </c>
      <c r="F28" s="13">
        <v>317145</v>
      </c>
      <c r="G28" s="13">
        <v>317145</v>
      </c>
      <c r="H28" s="13">
        <v>317145</v>
      </c>
      <c r="I28" s="13"/>
      <c r="J28" s="13"/>
      <c r="K28" s="13"/>
    </row>
    <row r="29" ht="22.9" customHeight="1" spans="1:11">
      <c r="A29" s="25" t="s">
        <v>214</v>
      </c>
      <c r="B29" s="25" t="s">
        <v>191</v>
      </c>
      <c r="C29" s="25" t="s">
        <v>173</v>
      </c>
      <c r="D29" s="20" t="s">
        <v>300</v>
      </c>
      <c r="E29" s="5" t="s">
        <v>301</v>
      </c>
      <c r="F29" s="6">
        <v>317145</v>
      </c>
      <c r="G29" s="6">
        <v>317145</v>
      </c>
      <c r="H29" s="23">
        <v>317145</v>
      </c>
      <c r="I29" s="23"/>
      <c r="J29" s="23"/>
      <c r="K29" s="23"/>
    </row>
    <row r="30" ht="16.35" customHeight="1" spans="1:5">
      <c r="A30" s="7" t="s">
        <v>302</v>
      </c>
      <c r="B30" s="7"/>
      <c r="C30" s="7"/>
      <c r="D30" s="7"/>
      <c r="E30" s="7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2024-03-26T01:41:00Z</dcterms:created>
  <dcterms:modified xsi:type="dcterms:W3CDTF">2024-04-08T02:02:21Z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5612046EF71549AF9D87879E4CDF5158_12</vt:lpwstr>
  </property>
  <property fmtid="{D5CDD505-2E9C-101B-9397-08002B2CF9AE}" pid="3" name="KSOProductBuildVer">
    <vt:lpwstr>2052-12.1.0.16388</vt:lpwstr>
  </property>
</Properties>
</file>