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4000" windowHeight="10350" tabRatio="952" activeTab="7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10" r:id="rId10"/>
    <sheet name="9工资福利(政府预算)" sheetId="11" r:id="rId11"/>
    <sheet name="10工资福利" sheetId="12" r:id="rId12"/>
    <sheet name="11个人家庭(政府预算)" sheetId="13" r:id="rId13"/>
    <sheet name="12个人家庭" sheetId="14" r:id="rId14"/>
    <sheet name="13商品服务(政府预算)" sheetId="15" r:id="rId15"/>
    <sheet name="14商品服务" sheetId="16" r:id="rId16"/>
    <sheet name="15三公" sheetId="17" r:id="rId17"/>
    <sheet name="16政府性基金" sheetId="18" r:id="rId18"/>
    <sheet name="17政府性基金(政府预算)" sheetId="19" r:id="rId19"/>
    <sheet name="18政府性基金（部门预算）" sheetId="20" r:id="rId20"/>
    <sheet name="19国有资本经营预算" sheetId="21" r:id="rId21"/>
    <sheet name="20财政专户管理资金" sheetId="22" r:id="rId22"/>
    <sheet name="21专项清单" sheetId="23" r:id="rId23"/>
    <sheet name="22项目支出绩效目标表" sheetId="24" r:id="rId24"/>
    <sheet name="23整体支出绩效目标表" sheetId="25" r:id="rId25"/>
  </sheets>
  <calcPr calcId="125725"/>
</workbook>
</file>

<file path=xl/calcChain.xml><?xml version="1.0" encoding="utf-8"?>
<calcChain xmlns="http://schemas.openxmlformats.org/spreadsheetml/2006/main">
  <c r="P9" i="5"/>
  <c r="AG9" i="16"/>
  <c r="F9"/>
  <c r="AG8"/>
  <c r="F8"/>
  <c r="AG7"/>
  <c r="F7"/>
  <c r="AG6"/>
  <c r="F6"/>
  <c r="Q9" i="15"/>
  <c r="G9"/>
  <c r="F9"/>
  <c r="Q8"/>
  <c r="G8"/>
  <c r="F8"/>
  <c r="Q7"/>
  <c r="G7"/>
  <c r="F7"/>
  <c r="Q6"/>
  <c r="G6"/>
  <c r="F6"/>
  <c r="E33" i="10"/>
  <c r="D33"/>
  <c r="C33"/>
  <c r="E25"/>
  <c r="C25"/>
  <c r="E16"/>
  <c r="C16"/>
  <c r="J12" i="9"/>
  <c r="G12"/>
  <c r="F12" s="1"/>
  <c r="J11"/>
  <c r="G11"/>
  <c r="F11"/>
  <c r="J10"/>
  <c r="G10"/>
  <c r="F10" s="1"/>
  <c r="J9"/>
  <c r="G9"/>
  <c r="F9" s="1"/>
  <c r="J8"/>
  <c r="G8"/>
  <c r="F8" s="1"/>
  <c r="J7"/>
  <c r="G7"/>
  <c r="F7" s="1"/>
  <c r="B7" i="8"/>
  <c r="B6" s="1"/>
  <c r="B40" s="1"/>
  <c r="D6"/>
  <c r="D40" s="1"/>
  <c r="I9" i="7"/>
  <c r="G9"/>
  <c r="F9" s="1"/>
  <c r="I8"/>
  <c r="G8"/>
  <c r="F8" s="1"/>
  <c r="I7"/>
  <c r="G7"/>
  <c r="F7" s="1"/>
  <c r="I6"/>
  <c r="G6"/>
  <c r="F6" s="1"/>
  <c r="H9" i="6"/>
  <c r="F9"/>
  <c r="H8"/>
  <c r="F8"/>
  <c r="H7"/>
  <c r="F7"/>
  <c r="H6"/>
  <c r="F6"/>
  <c r="F11" i="5"/>
  <c r="G10"/>
  <c r="F10" s="1"/>
  <c r="D9" i="4"/>
  <c r="C9" s="1"/>
  <c r="E8"/>
  <c r="D8" s="1"/>
  <c r="C8" s="1"/>
  <c r="H36" i="3"/>
  <c r="H39" s="1"/>
  <c r="F36"/>
  <c r="F39" s="1"/>
  <c r="D36"/>
  <c r="D39" s="1"/>
  <c r="B36"/>
  <c r="B39" s="1"/>
  <c r="F8"/>
  <c r="B8"/>
  <c r="H7"/>
  <c r="F6"/>
  <c r="B6"/>
  <c r="E7" i="4" l="1"/>
  <c r="D7" s="1"/>
  <c r="C7" s="1"/>
  <c r="G9" i="5"/>
  <c r="G8" l="1"/>
  <c r="F9"/>
  <c r="F8" l="1"/>
  <c r="G7"/>
  <c r="G6" l="1"/>
  <c r="F6" s="1"/>
  <c r="F7"/>
</calcChain>
</file>

<file path=xl/sharedStrings.xml><?xml version="1.0" encoding="utf-8"?>
<sst xmlns="http://schemas.openxmlformats.org/spreadsheetml/2006/main" count="1196" uniqueCount="531">
  <si>
    <t>2024年部门预算公开表</t>
  </si>
  <si>
    <t>单位编码：</t>
  </si>
  <si>
    <t>009001</t>
  </si>
  <si>
    <t>单位名称：</t>
  </si>
  <si>
    <t>中国共产党炎陵县纪律检查委员会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</si>
  <si>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</si>
  <si>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</si>
  <si>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</si>
  <si>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</si>
  <si>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</si>
  <si>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</si>
  <si>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</si>
  <si>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</si>
  <si>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</si>
  <si>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</si>
  <si>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</si>
  <si>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</si>
  <si>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</si>
  <si>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</si>
  <si>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</si>
  <si>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</si>
  <si>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</si>
  <si>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</si>
  <si>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</si>
  <si>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</si>
  <si>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国有资本经营预算支出表</t>
  </si>
  <si>
    <t>财政专户管理资金预算支出表</t>
  </si>
  <si>
    <t>专项资金预算汇总表</t>
  </si>
  <si>
    <t>项目支出绩效目标表</t>
  </si>
  <si>
    <t>整体支出绩效目标表</t>
  </si>
  <si>
    <t>部门公开表01</t>
  </si>
  <si>
    <t>单位：009001_中国共产党炎陵县纪律检查委员会</t>
  </si>
  <si>
    <t>金额单位：元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</si>
  <si>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</si>
  <si>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</si>
  <si>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</si>
  <si>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</si>
  <si>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</si>
  <si>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</si>
  <si>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</si>
  <si>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</si>
  <si>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</si>
  <si>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</si>
  <si>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</si>
  <si>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</si>
  <si>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</si>
  <si>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</si>
  <si>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</si>
  <si>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</si>
  <si>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</si>
  <si>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</si>
  <si>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</t>
  </si>
  <si>
    <t xml:space="preserve">        行政事业性收费收入</t>
  </si>
  <si>
    <t>（四）公共安全支出</t>
  </si>
  <si>
    <t xml:space="preserve">    对个人和家庭的补助</t>
  </si>
  <si>
    <t>四、机关资本性支出（基本建设）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</si>
  <si>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</si>
  <si>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</si>
  <si>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</si>
  <si>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</si>
  <si>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</si>
  <si>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</si>
  <si>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</si>
  <si>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</si>
  <si>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</si>
  <si>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</si>
  <si>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</si>
  <si>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</si>
  <si>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</si>
  <si>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</si>
  <si>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</si>
  <si>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</si>
  <si>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</si>
  <si>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</si>
  <si>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</si>
  <si>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</si>
  <si>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</si>
  <si>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</si>
  <si>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</si>
  <si>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</si>
  <si>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</si>
  <si>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</si>
  <si>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</si>
  <si>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</si>
  <si>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</si>
  <si>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</si>
  <si>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</si>
  <si>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</si>
  <si>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</si>
  <si>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</si>
  <si>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</si>
  <si>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</si>
  <si>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</si>
  <si>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</si>
  <si>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</si>
  <si>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</si>
  <si>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</si>
  <si>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</si>
  <si>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</si>
  <si>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</si>
  <si>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</si>
  <si>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</si>
  <si>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</si>
  <si>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</si>
  <si>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</si>
  <si>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</si>
  <si>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</si>
  <si>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</si>
  <si>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</si>
  <si>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</si>
  <si>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</si>
  <si>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</si>
  <si>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</si>
  <si>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</si>
  <si>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</si>
  <si>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</si>
  <si>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</si>
  <si>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</si>
  <si>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</si>
  <si>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</si>
  <si>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</si>
  <si>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</si>
  <si>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</si>
  <si>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</si>
  <si>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</si>
  <si>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</si>
  <si>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</si>
  <si>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</si>
  <si>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</si>
  <si>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</si>
  <si>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</si>
  <si>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</si>
  <si>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</si>
  <si>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</si>
  <si>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</si>
  <si>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</si>
  <si>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</si>
  <si>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</si>
  <si>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</si>
  <si>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</si>
  <si>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</si>
  <si>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</si>
  <si>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</si>
  <si>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</si>
  <si>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</si>
  <si>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</si>
  <si>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</si>
  <si>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</si>
  <si>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</si>
  <si>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</si>
  <si>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</si>
  <si>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</si>
  <si>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</si>
  <si>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</si>
  <si>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009</t>
  </si>
  <si>
    <t xml:space="preserve">  009001</t>
  </si>
  <si>
    <t xml:space="preserve">  中国共产党炎陵县纪律检查委员会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</si>
  <si>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</si>
  <si>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</si>
  <si>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</si>
  <si>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</si>
  <si>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</si>
  <si>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</si>
  <si>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</si>
  <si>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</si>
  <si>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</si>
  <si>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</si>
  <si>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</si>
  <si>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</si>
  <si>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 xml:space="preserve"> 中国共产党炎陵县纪律检查委员会</t>
  </si>
  <si>
    <t>201</t>
  </si>
  <si>
    <t xml:space="preserve">   201</t>
  </si>
  <si>
    <t xml:space="preserve">   一般公共服务支出</t>
  </si>
  <si>
    <t>11</t>
  </si>
  <si>
    <t xml:space="preserve">     20111</t>
  </si>
  <si>
    <t xml:space="preserve">     纪检监察事务</t>
  </si>
  <si>
    <t>01</t>
  </si>
  <si>
    <t xml:space="preserve">      2011101</t>
  </si>
  <si>
    <t xml:space="preserve">      行政运行</t>
  </si>
  <si>
    <t>208</t>
  </si>
  <si>
    <t xml:space="preserve">   208</t>
  </si>
  <si>
    <t xml:space="preserve">   社会保障和就业支出</t>
  </si>
  <si>
    <t>05</t>
  </si>
  <si>
    <t xml:space="preserve">     20805</t>
  </si>
  <si>
    <t xml:space="preserve">     行政事业单位养老支出</t>
  </si>
  <si>
    <t xml:space="preserve">      2080505</t>
  </si>
  <si>
    <t xml:space="preserve">      机关事业单位基本养老保险缴费支出</t>
  </si>
  <si>
    <t>27</t>
  </si>
  <si>
    <t xml:space="preserve">     20827</t>
  </si>
  <si>
    <t xml:space="preserve">     财政对其他社会保险基金的补助</t>
  </si>
  <si>
    <t xml:space="preserve">      2082701</t>
  </si>
  <si>
    <t xml:space="preserve">      财政对失业保险基金的补助</t>
  </si>
  <si>
    <t>02</t>
  </si>
  <si>
    <t xml:space="preserve">      2082702</t>
  </si>
  <si>
    <t xml:space="preserve">      财政对工伤保险基金的补助</t>
  </si>
  <si>
    <t>210</t>
  </si>
  <si>
    <t xml:space="preserve">   210</t>
  </si>
  <si>
    <t xml:space="preserve">   卫生健康支出</t>
  </si>
  <si>
    <t xml:space="preserve">     21011</t>
  </si>
  <si>
    <t xml:space="preserve">     行政事业单位医疗</t>
  </si>
  <si>
    <t xml:space="preserve">      2101101</t>
  </si>
  <si>
    <t xml:space="preserve">      行政单位医疗</t>
  </si>
  <si>
    <t>03</t>
  </si>
  <si>
    <t xml:space="preserve">      2101103</t>
  </si>
  <si>
    <t xml:space="preserve">      公务员医疗补助</t>
  </si>
  <si>
    <t>99</t>
  </si>
  <si>
    <t xml:space="preserve">      2101199</t>
  </si>
  <si>
    <t xml:space="preserve">      其他行政事业单位医疗支出</t>
  </si>
  <si>
    <t>221</t>
  </si>
  <si>
    <t xml:space="preserve">   221</t>
  </si>
  <si>
    <t xml:space="preserve">   住房保障支出</t>
  </si>
  <si>
    <t xml:space="preserve">     22102</t>
  </si>
  <si>
    <t xml:space="preserve">     住房改革支出</t>
  </si>
  <si>
    <t xml:space="preserve">      2210201</t>
  </si>
  <si>
    <t xml:space="preserve">      住房公积金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</si>
  <si>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</si>
  <si>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</si>
  <si>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</si>
  <si>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</si>
  <si>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</si>
  <si>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</si>
  <si>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</t>
  </si>
  <si>
    <t>机关资本性支出(基本建设)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</si>
  <si>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</si>
  <si>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</si>
  <si>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</si>
  <si>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</si>
  <si>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</si>
  <si>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</si>
  <si>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</si>
  <si>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</si>
  <si>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</si>
  <si>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</si>
  <si>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 xml:space="preserve">    009001</t>
  </si>
  <si>
    <t xml:space="preserve">    行政运行</t>
  </si>
  <si>
    <t xml:space="preserve">    机关事业单位基本养老保险缴费支出</t>
  </si>
  <si>
    <t xml:space="preserve">    财政对失业保险基金的补助</t>
  </si>
  <si>
    <t xml:space="preserve">    财政对工伤保险基金的补助</t>
  </si>
  <si>
    <t xml:space="preserve">    行政单位医疗</t>
  </si>
  <si>
    <t xml:space="preserve">    公务员医疗补助</t>
  </si>
  <si>
    <t xml:space="preserve">    其他行政事业单位医疗支出</t>
  </si>
  <si>
    <t xml:space="preserve">    住房公积金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</si>
  <si>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</si>
  <si>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</si>
  <si>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</si>
  <si>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</si>
  <si>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</si>
  <si>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</si>
  <si>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</si>
  <si>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</si>
  <si>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</si>
  <si>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</si>
  <si>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</si>
  <si>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</si>
  <si>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</si>
  <si>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</si>
  <si>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</si>
  <si>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</si>
  <si>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</si>
  <si>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</si>
  <si>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</si>
  <si>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</si>
  <si>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</si>
  <si>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</si>
  <si>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部门公开表07</t>
  </si>
  <si>
    <t>人员经费</t>
  </si>
  <si>
    <t>公用经费</t>
  </si>
  <si>
    <t xml:space="preserve">    20111</t>
  </si>
  <si>
    <t xml:space="preserve">    纪检监察事务</t>
  </si>
  <si>
    <t xml:space="preserve">     2011101</t>
  </si>
  <si>
    <t xml:space="preserve">     行政运行</t>
  </si>
  <si>
    <t xml:space="preserve">    20805</t>
  </si>
  <si>
    <t xml:space="preserve">    行政事业单位养老支出</t>
  </si>
  <si>
    <t xml:space="preserve">     2080505</t>
  </si>
  <si>
    <t xml:space="preserve">     机关事业单位基本养老保险缴费支出</t>
  </si>
  <si>
    <t xml:space="preserve">    20827</t>
  </si>
  <si>
    <t xml:space="preserve">    财政对其他社会保险基金的补助</t>
  </si>
  <si>
    <t xml:space="preserve">     2082701</t>
  </si>
  <si>
    <t xml:space="preserve">     财政对失业保险基金的补助</t>
  </si>
  <si>
    <t xml:space="preserve">     2082702</t>
  </si>
  <si>
    <t xml:space="preserve">     财政对工伤保险基金的补助</t>
  </si>
  <si>
    <t xml:space="preserve">    21011</t>
  </si>
  <si>
    <t xml:space="preserve">    行政事业单位医疗</t>
  </si>
  <si>
    <t xml:space="preserve">     2101101</t>
  </si>
  <si>
    <t xml:space="preserve">     行政单位医疗</t>
  </si>
  <si>
    <t xml:space="preserve">     2101103</t>
  </si>
  <si>
    <t xml:space="preserve">     公务员医疗补助</t>
  </si>
  <si>
    <t xml:space="preserve">     2101199</t>
  </si>
  <si>
    <t xml:space="preserve">     其他行政事业单位医疗支出</t>
  </si>
  <si>
    <t xml:space="preserve">    22102</t>
  </si>
  <si>
    <t xml:space="preserve">    住房改革支出</t>
  </si>
  <si>
    <t xml:space="preserve">     2210201</t>
  </si>
  <si>
    <t xml:space="preserve">     住房公积金</t>
  </si>
  <si>
    <t>注：如本表格为空，则表示本年度未安排此项目。</t>
  </si>
  <si>
    <t>部门公开表08</t>
  </si>
  <si>
    <t>单位：元</t>
  </si>
  <si>
    <t>部门预算支出经济分类科目</t>
  </si>
  <si>
    <t>本年一般公共预算基本支出</t>
  </si>
  <si>
    <t>科目代码</t>
  </si>
  <si>
    <t>301</t>
  </si>
  <si>
    <t xml:space="preserve">  30199</t>
  </si>
  <si>
    <t xml:space="preserve">  其他工资福利支出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</si>
  <si>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</si>
  <si>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</si>
  <si>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</si>
  <si>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</si>
  <si>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30101</t>
  </si>
  <si>
    <t xml:space="preserve">  基本工资</t>
  </si>
  <si>
    <t xml:space="preserve">  30108</t>
  </si>
  <si>
    <t xml:space="preserve">  机关事业单位基本养老保险缴费</t>
  </si>
  <si>
    <t xml:space="preserve">  30112</t>
  </si>
  <si>
    <t xml:space="preserve">  其他社会保障缴费</t>
  </si>
  <si>
    <t xml:space="preserve">  30110</t>
  </si>
  <si>
    <t xml:space="preserve">  职工基本医疗保险缴费</t>
  </si>
  <si>
    <t xml:space="preserve">  30111</t>
  </si>
  <si>
    <t xml:space="preserve">  公务员医疗补助缴费</t>
  </si>
  <si>
    <t xml:space="preserve">  30113</t>
  </si>
  <si>
    <t xml:space="preserve">  住房公积金</t>
  </si>
  <si>
    <t>302</t>
  </si>
  <si>
    <t>商品和服务支出</t>
  </si>
  <si>
    <t xml:space="preserve">  30216</t>
  </si>
  <si>
    <t xml:space="preserve">  培训费</t>
  </si>
  <si>
    <t xml:space="preserve">  30215</t>
  </si>
  <si>
    <t xml:space="preserve">  会议费</t>
  </si>
  <si>
    <t xml:space="preserve">  30206</t>
  </si>
  <si>
    <t xml:space="preserve">  电费</t>
  </si>
  <si>
    <t xml:space="preserve">  30205</t>
  </si>
  <si>
    <t xml:space="preserve">  水费</t>
  </si>
  <si>
    <t xml:space="preserve">  30202</t>
  </si>
  <si>
    <t xml:space="preserve">  印刷费</t>
  </si>
  <si>
    <t xml:space="preserve">  30211</t>
  </si>
  <si>
    <t xml:space="preserve">  差旅费</t>
  </si>
  <si>
    <t xml:space="preserve">  30207</t>
  </si>
  <si>
    <t xml:space="preserve">  邮电费</t>
  </si>
  <si>
    <t xml:space="preserve">  30239</t>
  </si>
  <si>
    <t xml:space="preserve">  其他交通费用</t>
  </si>
  <si>
    <t xml:space="preserve">  30299</t>
  </si>
  <si>
    <t xml:space="preserve">  其他商品和服务支出</t>
  </si>
  <si>
    <t xml:space="preserve">  30217</t>
  </si>
  <si>
    <t xml:space="preserve">  公务接待费</t>
  </si>
  <si>
    <t xml:space="preserve">  30226</t>
  </si>
  <si>
    <t xml:space="preserve">  劳务费</t>
  </si>
  <si>
    <t xml:space="preserve">  30231</t>
  </si>
  <si>
    <t xml:space="preserve">  公务用车运行维护费</t>
  </si>
  <si>
    <t xml:space="preserve">  30201</t>
  </si>
  <si>
    <t xml:space="preserve">  办公费</t>
  </si>
  <si>
    <t xml:space="preserve">  30228</t>
  </si>
  <si>
    <t xml:space="preserve">  工会经费</t>
  </si>
  <si>
    <t>303</t>
  </si>
  <si>
    <t xml:space="preserve">  30307</t>
  </si>
  <si>
    <t xml:space="preserve">  医疗费补助</t>
  </si>
  <si>
    <t>部门公开表09</t>
  </si>
  <si>
    <t>工资奖金津补贴</t>
  </si>
  <si>
    <t>社会保障缴费</t>
  </si>
  <si>
    <t>住房公积金</t>
  </si>
  <si>
    <t>其他工资福利支出</t>
  </si>
  <si>
    <t>其他对事业单位补助</t>
  </si>
  <si>
    <t>部门公开表10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</si>
  <si>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</si>
  <si>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</si>
  <si>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</si>
  <si>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</si>
  <si>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</si>
  <si>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</si>
  <si>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</si>
  <si>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</si>
  <si>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</si>
  <si>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</si>
  <si>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</si>
  <si>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</si>
  <si>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</si>
  <si>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</si>
  <si>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部门公开表11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</si>
  <si>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</si>
  <si>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</si>
  <si>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</si>
  <si>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</si>
  <si>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</si>
  <si>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</si>
  <si>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部门公开表12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</si>
  <si>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</si>
  <si>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</si>
  <si>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</si>
  <si>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</si>
  <si>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</si>
  <si>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</si>
  <si>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</si>
  <si>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</si>
  <si>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</si>
  <si>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部门公开表13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</si>
  <si>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</si>
  <si>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</si>
  <si>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</si>
  <si>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</si>
  <si>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</si>
  <si>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</si>
  <si>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</si>
  <si>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</si>
  <si>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</si>
  <si>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</si>
  <si>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部门公开表14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</si>
  <si>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</si>
  <si>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</si>
  <si>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</si>
  <si>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</si>
  <si>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</si>
  <si>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</si>
  <si>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</si>
  <si>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</si>
  <si>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</si>
  <si>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</si>
  <si>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</si>
  <si>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</si>
  <si>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</si>
  <si>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</si>
  <si>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</si>
  <si>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</si>
  <si>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</si>
  <si>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</si>
  <si>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</si>
  <si>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</si>
  <si>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部门公开表15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</si>
  <si>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</si>
  <si>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</si>
  <si>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</si>
  <si>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</si>
  <si>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</si>
  <si>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</si>
  <si>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</si>
  <si>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</si>
  <si>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部门公开表16</t>
  </si>
  <si>
    <t>本年政府性基金预算支出</t>
  </si>
  <si>
    <t>部门公开表17</t>
  </si>
  <si>
    <t>部门公开表18</t>
  </si>
  <si>
    <t>部门公开表19</t>
  </si>
  <si>
    <t>本年国有资本经营预算支出</t>
  </si>
  <si>
    <t>部门公开表20</t>
  </si>
  <si>
    <t>本年财政专户管理资金预算支出</t>
  </si>
  <si>
    <t>部门公开表21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</si>
  <si>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</si>
  <si>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</si>
  <si>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</si>
  <si>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</si>
  <si>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</si>
  <si>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</si>
  <si>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</si>
  <si>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</si>
  <si>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</si>
  <si>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</si>
  <si>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</si>
  <si>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</si>
  <si>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</si>
  <si>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部门公开表22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</si>
  <si>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</si>
  <si>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</si>
  <si>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</si>
  <si>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</si>
  <si>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</si>
  <si>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</si>
  <si>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</si>
  <si>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</si>
  <si>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</si>
  <si>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</si>
  <si>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</si>
  <si>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</si>
  <si>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</si>
  <si>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</si>
  <si>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</si>
  <si>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社会成本指标</t>
  </si>
  <si>
    <t>生态环境成本指标</t>
  </si>
  <si>
    <t>产出指标</t>
  </si>
  <si>
    <t>数量指标</t>
  </si>
  <si>
    <t>质量指标</t>
  </si>
  <si>
    <t>时效指标</t>
  </si>
  <si>
    <t xml:space="preserve">效益指标 </t>
  </si>
  <si>
    <t>经济效益指标</t>
  </si>
  <si>
    <t>社会效益指标</t>
  </si>
  <si>
    <t>生态效益指标</t>
  </si>
  <si>
    <t>可持续影响指标</t>
  </si>
  <si>
    <t>满意度指标</t>
  </si>
  <si>
    <t>服务对象满意度指标</t>
  </si>
  <si>
    <t>部门公开表23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</si>
  <si>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</si>
  <si>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</si>
  <si>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</si>
  <si>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</si>
  <si>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</si>
  <si>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</si>
  <si>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</si>
  <si>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</si>
  <si>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</si>
  <si>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</si>
  <si>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 xml:space="preserve">注：本单位无政府性基金。 
</t>
    <phoneticPr fontId="14" type="noConversion"/>
  </si>
  <si>
    <t xml:space="preserve">
</t>
    <phoneticPr fontId="14" type="noConversion"/>
  </si>
  <si>
    <t>注：本单位无政府性基金。。</t>
    <phoneticPr fontId="14" type="noConversion"/>
  </si>
  <si>
    <t>注：本单位无国有资本经营资金。</t>
    <phoneticPr fontId="14" type="noConversion"/>
  </si>
  <si>
    <t>注：本单位无财政专户管理资金。</t>
    <phoneticPr fontId="14" type="noConversion"/>
  </si>
  <si>
    <t>注：本单位无专项资金。</t>
    <phoneticPr fontId="14" type="noConversion"/>
  </si>
  <si>
    <t>注：本单位无项目支出资金。</t>
    <phoneticPr fontId="14" type="noConversion"/>
  </si>
  <si>
    <t>1、不断加强政治监督；2、严查政治问题和经济问题交织的腐败案件；3、持之以恒纠“四风”、树新风；4、纵深推进政治巡察；5、大力提升监督和治理效能；6、从严从实加强纪检监察队伍建设。</t>
    <phoneticPr fontId="14" type="noConversion"/>
  </si>
  <si>
    <t>审查调查工作</t>
  </si>
  <si>
    <t>＞300次</t>
  </si>
  <si>
    <t>开展相关审查调查工作</t>
  </si>
  <si>
    <t>次数达标</t>
  </si>
  <si>
    <t>反腐败和党风廉政建设相关内空宣讲</t>
  </si>
  <si>
    <t>5次</t>
  </si>
  <si>
    <t>大力开展反腐倡廉等相关宣讲工作</t>
  </si>
  <si>
    <t>问题线索处置率</t>
  </si>
  <si>
    <t>100%</t>
  </si>
  <si>
    <t>及时处置问题线索</t>
  </si>
  <si>
    <t>限时内完成</t>
  </si>
  <si>
    <t>立案案件办结率</t>
  </si>
  <si>
    <t>及时办结已立案案件</t>
  </si>
  <si>
    <t>案件办理时限达标率</t>
  </si>
  <si>
    <t>规定时间内办理完案件</t>
  </si>
  <si>
    <t>纪检监察工作经费</t>
  </si>
  <si>
    <t>保障全年纪检监察工作的顺利开展</t>
  </si>
  <si>
    <t>拨付及时支出</t>
  </si>
  <si>
    <t>0</t>
  </si>
  <si>
    <t>坚持扫黑除恶、“打伞破网”常态化</t>
  </si>
  <si>
    <t>不断增加人民群众获得感、幸福感、安全感</t>
  </si>
  <si>
    <t>扫黑除恶、“打伞破网”工作常态化</t>
  </si>
  <si>
    <t>人居环境变好</t>
  </si>
  <si>
    <t>营造良好的政治环境</t>
  </si>
  <si>
    <t>新风正气更加充盈</t>
  </si>
  <si>
    <t>形成良好社会风尚</t>
  </si>
  <si>
    <t>政治环境良好</t>
  </si>
  <si>
    <t>办案人员被投诉次数</t>
  </si>
  <si>
    <t>0次</t>
  </si>
  <si>
    <t>按法按规办案</t>
  </si>
  <si>
    <t>满意率</t>
  </si>
</sst>
</file>

<file path=xl/styles.xml><?xml version="1.0" encoding="utf-8"?>
<styleSheet xmlns="http://schemas.openxmlformats.org/spreadsheetml/2006/main">
  <numFmts count="1">
    <numFmt numFmtId="176" formatCode="#0.00"/>
  </numFmts>
  <fonts count="16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9"/>
      <name val="宋体"/>
      <family val="3"/>
      <charset val="134"/>
      <scheme val="minor"/>
    </font>
    <font>
      <sz val="11"/>
      <color indexed="8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"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4" fillId="0" borderId="0" xfId="0" applyFont="1" applyBorder="1" applyAlignment="1">
      <alignment horizontal="right" vertical="center" wrapText="1"/>
    </xf>
    <xf numFmtId="176" fontId="8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176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0" borderId="1" xfId="0" applyNumberFormat="1" applyFont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  <xf numFmtId="4" fontId="5" fillId="0" borderId="2" xfId="0" applyNumberFormat="1" applyFont="1" applyBorder="1" applyAlignment="1">
      <alignment horizontal="right" vertical="center" wrapText="1"/>
    </xf>
    <xf numFmtId="4" fontId="5" fillId="0" borderId="3" xfId="0" applyNumberFormat="1" applyFont="1" applyBorder="1" applyAlignment="1">
      <alignment vertical="center" wrapText="1"/>
    </xf>
    <xf numFmtId="4" fontId="8" fillId="0" borderId="4" xfId="0" applyNumberFormat="1" applyFont="1" applyBorder="1" applyAlignment="1">
      <alignment horizontal="right" vertical="center" wrapText="1"/>
    </xf>
    <xf numFmtId="0" fontId="5" fillId="0" borderId="2" xfId="0" applyFont="1" applyBorder="1" applyAlignment="1">
      <alignment vertical="center" wrapText="1"/>
    </xf>
    <xf numFmtId="4" fontId="5" fillId="0" borderId="5" xfId="0" applyNumberFormat="1" applyFont="1" applyBorder="1" applyAlignment="1">
      <alignment horizontal="right" vertical="center" wrapText="1"/>
    </xf>
    <xf numFmtId="0" fontId="5" fillId="0" borderId="1" xfId="1" applyFont="1" applyBorder="1" applyAlignment="1">
      <alignment vertical="center" wrapText="1"/>
    </xf>
    <xf numFmtId="0" fontId="5" fillId="0" borderId="1" xfId="1" applyFont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</cellXfs>
  <cellStyles count="4">
    <cellStyle name="常规" xfId="0" builtinId="0"/>
    <cellStyle name="常规 2" xfId="2"/>
    <cellStyle name="常规 3" xfId="3"/>
    <cellStyle name="常规 4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8"/>
  <sheetViews>
    <sheetView workbookViewId="0">
      <selection sqref="A1:I1"/>
    </sheetView>
  </sheetViews>
  <sheetFormatPr defaultColWidth="10" defaultRowHeight="13.5"/>
  <cols>
    <col min="1" max="1" width="3.625" customWidth="1"/>
    <col min="2" max="2" width="3.75" customWidth="1"/>
    <col min="3" max="3" width="4.625" customWidth="1"/>
    <col min="4" max="4" width="19.25" customWidth="1"/>
    <col min="5" max="10" width="9.75" customWidth="1"/>
  </cols>
  <sheetData>
    <row r="1" spans="1:9" ht="73.349999999999994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</row>
    <row r="2" spans="1:9" ht="23.25" customHeight="1">
      <c r="A2" s="8"/>
      <c r="B2" s="8"/>
      <c r="C2" s="8"/>
      <c r="D2" s="8"/>
      <c r="E2" s="8"/>
      <c r="F2" s="8"/>
      <c r="G2" s="8"/>
      <c r="H2" s="8"/>
      <c r="I2" s="8"/>
    </row>
    <row r="3" spans="1:9" ht="21.6" customHeight="1">
      <c r="A3" s="8"/>
      <c r="B3" s="8"/>
      <c r="C3" s="8"/>
      <c r="D3" s="8"/>
      <c r="E3" s="8"/>
      <c r="F3" s="8"/>
      <c r="G3" s="8"/>
      <c r="H3" s="8"/>
      <c r="I3" s="8"/>
    </row>
    <row r="4" spans="1:9" ht="39.6" customHeight="1">
      <c r="A4" s="45"/>
      <c r="B4" s="46"/>
      <c r="C4" s="1"/>
      <c r="D4" s="45" t="s">
        <v>1</v>
      </c>
      <c r="E4" s="55" t="s">
        <v>2</v>
      </c>
      <c r="F4" s="55"/>
      <c r="G4" s="55"/>
      <c r="H4" s="55"/>
      <c r="I4" s="1"/>
    </row>
    <row r="5" spans="1:9" ht="54.4" customHeight="1">
      <c r="A5" s="45"/>
      <c r="B5" s="46"/>
      <c r="C5" s="1"/>
      <c r="D5" s="45" t="s">
        <v>3</v>
      </c>
      <c r="E5" s="55" t="s">
        <v>4</v>
      </c>
      <c r="F5" s="55"/>
      <c r="G5" s="55"/>
      <c r="H5" s="55"/>
      <c r="I5" s="1"/>
    </row>
    <row r="6" spans="1:9" ht="16.350000000000001" customHeight="1"/>
    <row r="7" spans="1:9" ht="16.350000000000001" customHeight="1"/>
    <row r="8" spans="1:9" ht="16.350000000000001" customHeight="1">
      <c r="D8" s="1"/>
    </row>
  </sheetData>
  <mergeCells count="3">
    <mergeCell ref="A1:I1"/>
    <mergeCell ref="E4:H4"/>
    <mergeCell ref="E5:H5"/>
  </mergeCells>
  <phoneticPr fontId="14" type="noConversion"/>
  <printOptions horizontalCentered="1" verticalCentered="1"/>
  <pageMargins left="7.8000001609325395E-2" right="7.8000001609325395E-2" top="7.8000001609325395E-2" bottom="7.8000001609325395E-2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34"/>
  <sheetViews>
    <sheetView zoomScale="115" zoomScaleNormal="115" workbookViewId="0">
      <pane ySplit="5" topLeftCell="A33" activePane="bottomLeft" state="frozen"/>
      <selection pane="bottomLeft" activeCell="E38" sqref="E38"/>
    </sheetView>
  </sheetViews>
  <sheetFormatPr defaultColWidth="10" defaultRowHeight="13.5"/>
  <cols>
    <col min="1" max="1" width="15.875" customWidth="1"/>
    <col min="2" max="2" width="26.75" customWidth="1"/>
    <col min="3" max="3" width="14.625" customWidth="1"/>
    <col min="4" max="4" width="18.625" customWidth="1"/>
    <col min="5" max="5" width="16.375" customWidth="1"/>
  </cols>
  <sheetData>
    <row r="1" spans="1:5" ht="18.95" customHeight="1">
      <c r="A1" s="1"/>
      <c r="B1" s="1"/>
      <c r="C1" s="1"/>
      <c r="D1" s="1"/>
      <c r="E1" s="13" t="s">
        <v>294</v>
      </c>
    </row>
    <row r="2" spans="1:5" ht="40.5" customHeight="1">
      <c r="A2" s="64" t="s">
        <v>14</v>
      </c>
      <c r="B2" s="64"/>
      <c r="C2" s="64"/>
      <c r="D2" s="64"/>
      <c r="E2" s="64"/>
    </row>
    <row r="3" spans="1:5" ht="20.65" customHeight="1">
      <c r="A3" s="67" t="s">
        <v>31</v>
      </c>
      <c r="B3" s="67"/>
      <c r="C3" s="67"/>
      <c r="D3" s="67"/>
      <c r="E3" s="24" t="s">
        <v>295</v>
      </c>
    </row>
    <row r="4" spans="1:5" ht="38.85" customHeight="1">
      <c r="A4" s="61" t="s">
        <v>296</v>
      </c>
      <c r="B4" s="61"/>
      <c r="C4" s="61" t="s">
        <v>297</v>
      </c>
      <c r="D4" s="61"/>
      <c r="E4" s="61"/>
    </row>
    <row r="5" spans="1:5" ht="22.9" customHeight="1">
      <c r="A5" s="2" t="s">
        <v>298</v>
      </c>
      <c r="B5" s="2" t="s">
        <v>160</v>
      </c>
      <c r="C5" s="2" t="s">
        <v>136</v>
      </c>
      <c r="D5" s="2" t="s">
        <v>265</v>
      </c>
      <c r="E5" s="2" t="s">
        <v>266</v>
      </c>
    </row>
    <row r="6" spans="1:5" ht="26.45" customHeight="1">
      <c r="A6" s="9" t="s">
        <v>299</v>
      </c>
      <c r="B6" s="9" t="s">
        <v>244</v>
      </c>
      <c r="C6" s="25">
        <v>8193168</v>
      </c>
      <c r="D6" s="25">
        <v>8193168</v>
      </c>
      <c r="E6" s="25"/>
    </row>
    <row r="7" spans="1:5" ht="26.45" customHeight="1">
      <c r="A7" s="26" t="s">
        <v>300</v>
      </c>
      <c r="B7" s="26" t="s">
        <v>301</v>
      </c>
      <c r="C7" s="27">
        <v>43000</v>
      </c>
      <c r="D7" s="27">
        <v>43000</v>
      </c>
      <c r="E7" s="27"/>
    </row>
    <row r="8" spans="1:5" ht="26.45" customHeight="1">
      <c r="A8" s="26" t="s">
        <v>302</v>
      </c>
      <c r="B8" s="26" t="s">
        <v>303</v>
      </c>
      <c r="C8" s="27">
        <v>1638444</v>
      </c>
      <c r="D8" s="27">
        <v>1638444</v>
      </c>
      <c r="E8" s="27"/>
    </row>
    <row r="9" spans="1:5" ht="26.45" customHeight="1">
      <c r="A9" s="26" t="s">
        <v>304</v>
      </c>
      <c r="B9" s="26" t="s">
        <v>305</v>
      </c>
      <c r="C9" s="27">
        <v>1778170</v>
      </c>
      <c r="D9" s="27">
        <v>1778170</v>
      </c>
      <c r="E9" s="27"/>
    </row>
    <row r="10" spans="1:5" ht="26.45" customHeight="1">
      <c r="A10" s="26" t="s">
        <v>306</v>
      </c>
      <c r="B10" s="26" t="s">
        <v>307</v>
      </c>
      <c r="C10" s="27">
        <v>2650872</v>
      </c>
      <c r="D10" s="27">
        <v>2650872</v>
      </c>
      <c r="E10" s="27"/>
    </row>
    <row r="11" spans="1:5" ht="26.45" customHeight="1">
      <c r="A11" s="26" t="s">
        <v>308</v>
      </c>
      <c r="B11" s="26" t="s">
        <v>309</v>
      </c>
      <c r="C11" s="27">
        <v>863675</v>
      </c>
      <c r="D11" s="27">
        <v>863675</v>
      </c>
      <c r="E11" s="27"/>
    </row>
    <row r="12" spans="1:5" ht="26.45" customHeight="1">
      <c r="A12" s="26" t="s">
        <v>310</v>
      </c>
      <c r="B12" s="26" t="s">
        <v>311</v>
      </c>
      <c r="C12" s="27">
        <v>30927</v>
      </c>
      <c r="D12" s="27">
        <v>30927</v>
      </c>
      <c r="E12" s="27"/>
    </row>
    <row r="13" spans="1:5" ht="26.45" customHeight="1">
      <c r="A13" s="26" t="s">
        <v>312</v>
      </c>
      <c r="B13" s="26" t="s">
        <v>313</v>
      </c>
      <c r="C13" s="27">
        <v>355400</v>
      </c>
      <c r="D13" s="27">
        <v>355400</v>
      </c>
      <c r="E13" s="27"/>
    </row>
    <row r="14" spans="1:5" ht="26.45" customHeight="1">
      <c r="A14" s="26" t="s">
        <v>314</v>
      </c>
      <c r="B14" s="26" t="s">
        <v>315</v>
      </c>
      <c r="C14" s="27">
        <v>122575</v>
      </c>
      <c r="D14" s="27">
        <v>122575</v>
      </c>
      <c r="E14" s="27"/>
    </row>
    <row r="15" spans="1:5" ht="26.45" customHeight="1">
      <c r="A15" s="26" t="s">
        <v>316</v>
      </c>
      <c r="B15" s="26" t="s">
        <v>317</v>
      </c>
      <c r="C15" s="27">
        <v>710105</v>
      </c>
      <c r="D15" s="27">
        <v>710105</v>
      </c>
      <c r="E15" s="27"/>
    </row>
    <row r="16" spans="1:5" ht="26.45" customHeight="1">
      <c r="A16" s="9" t="s">
        <v>318</v>
      </c>
      <c r="B16" s="9" t="s">
        <v>319</v>
      </c>
      <c r="C16" s="25">
        <f>E16</f>
        <v>8071382</v>
      </c>
      <c r="D16" s="25"/>
      <c r="E16" s="25">
        <f>SUM(E17:E30)</f>
        <v>8071382</v>
      </c>
    </row>
    <row r="17" spans="1:5" ht="26.45" customHeight="1">
      <c r="A17" s="26" t="s">
        <v>320</v>
      </c>
      <c r="B17" s="26" t="s">
        <v>321</v>
      </c>
      <c r="C17" s="27">
        <v>50000</v>
      </c>
      <c r="D17" s="27"/>
      <c r="E17" s="27">
        <v>50000</v>
      </c>
    </row>
    <row r="18" spans="1:5" ht="26.45" customHeight="1">
      <c r="A18" s="26" t="s">
        <v>322</v>
      </c>
      <c r="B18" s="26" t="s">
        <v>323</v>
      </c>
      <c r="C18" s="27">
        <v>50000</v>
      </c>
      <c r="D18" s="27"/>
      <c r="E18" s="27">
        <v>50000</v>
      </c>
    </row>
    <row r="19" spans="1:5" ht="26.45" customHeight="1">
      <c r="A19" s="26" t="s">
        <v>324</v>
      </c>
      <c r="B19" s="26" t="s">
        <v>325</v>
      </c>
      <c r="C19" s="27">
        <v>20000</v>
      </c>
      <c r="D19" s="27"/>
      <c r="E19" s="27">
        <v>20000</v>
      </c>
    </row>
    <row r="20" spans="1:5" ht="26.45" customHeight="1">
      <c r="A20" s="26" t="s">
        <v>326</v>
      </c>
      <c r="B20" s="26" t="s">
        <v>327</v>
      </c>
      <c r="C20" s="27">
        <v>10000</v>
      </c>
      <c r="D20" s="27"/>
      <c r="E20" s="27">
        <v>10000</v>
      </c>
    </row>
    <row r="21" spans="1:5" ht="26.45" customHeight="1">
      <c r="A21" s="26" t="s">
        <v>328</v>
      </c>
      <c r="B21" s="26" t="s">
        <v>329</v>
      </c>
      <c r="C21" s="27">
        <v>50000</v>
      </c>
      <c r="D21" s="27"/>
      <c r="E21" s="27">
        <v>50000</v>
      </c>
    </row>
    <row r="22" spans="1:5" ht="26.45" customHeight="1">
      <c r="A22" s="26" t="s">
        <v>330</v>
      </c>
      <c r="B22" s="26" t="s">
        <v>331</v>
      </c>
      <c r="C22" s="27">
        <v>200000</v>
      </c>
      <c r="D22" s="27"/>
      <c r="E22" s="27">
        <v>200000</v>
      </c>
    </row>
    <row r="23" spans="1:5" ht="26.45" customHeight="1">
      <c r="A23" s="26" t="s">
        <v>332</v>
      </c>
      <c r="B23" s="26" t="s">
        <v>333</v>
      </c>
      <c r="C23" s="27">
        <v>200000</v>
      </c>
      <c r="D23" s="27"/>
      <c r="E23" s="27">
        <v>200000</v>
      </c>
    </row>
    <row r="24" spans="1:5" ht="26.45" customHeight="1">
      <c r="A24" s="26" t="s">
        <v>334</v>
      </c>
      <c r="B24" s="26" t="s">
        <v>335</v>
      </c>
      <c r="C24" s="27">
        <v>472440</v>
      </c>
      <c r="D24" s="27"/>
      <c r="E24" s="27">
        <v>472440</v>
      </c>
    </row>
    <row r="25" spans="1:5" ht="26.45" customHeight="1">
      <c r="A25" s="26" t="s">
        <v>336</v>
      </c>
      <c r="B25" s="26" t="s">
        <v>337</v>
      </c>
      <c r="C25" s="27">
        <f>E25</f>
        <v>5885500</v>
      </c>
      <c r="D25" s="27"/>
      <c r="E25" s="27">
        <f>885500+5000000</f>
        <v>5885500</v>
      </c>
    </row>
    <row r="26" spans="1:5" ht="26.45" customHeight="1">
      <c r="A26" s="26" t="s">
        <v>338</v>
      </c>
      <c r="B26" s="26" t="s">
        <v>339</v>
      </c>
      <c r="C26" s="27">
        <v>64500</v>
      </c>
      <c r="D26" s="27"/>
      <c r="E26" s="27">
        <v>64500</v>
      </c>
    </row>
    <row r="27" spans="1:5" ht="26.45" customHeight="1">
      <c r="A27" s="26" t="s">
        <v>340</v>
      </c>
      <c r="B27" s="26" t="s">
        <v>341</v>
      </c>
      <c r="C27" s="27">
        <v>150000</v>
      </c>
      <c r="D27" s="27"/>
      <c r="E27" s="27">
        <v>150000</v>
      </c>
    </row>
    <row r="28" spans="1:5" ht="26.45" customHeight="1">
      <c r="A28" s="26" t="s">
        <v>342</v>
      </c>
      <c r="B28" s="26" t="s">
        <v>343</v>
      </c>
      <c r="C28" s="27">
        <v>48000</v>
      </c>
      <c r="D28" s="27"/>
      <c r="E28" s="27">
        <v>48000</v>
      </c>
    </row>
    <row r="29" spans="1:5" ht="26.45" customHeight="1">
      <c r="A29" s="26" t="s">
        <v>344</v>
      </c>
      <c r="B29" s="26" t="s">
        <v>345</v>
      </c>
      <c r="C29" s="27">
        <v>800000</v>
      </c>
      <c r="D29" s="27"/>
      <c r="E29" s="27">
        <v>800000</v>
      </c>
    </row>
    <row r="30" spans="1:5" ht="26.45" customHeight="1">
      <c r="A30" s="26" t="s">
        <v>346</v>
      </c>
      <c r="B30" s="26" t="s">
        <v>347</v>
      </c>
      <c r="C30" s="27">
        <v>70942</v>
      </c>
      <c r="D30" s="27"/>
      <c r="E30" s="27">
        <v>70942</v>
      </c>
    </row>
    <row r="31" spans="1:5" ht="26.45" customHeight="1">
      <c r="A31" s="9" t="s">
        <v>348</v>
      </c>
      <c r="B31" s="9" t="s">
        <v>227</v>
      </c>
      <c r="C31" s="25">
        <v>1260</v>
      </c>
      <c r="D31" s="25">
        <v>1260</v>
      </c>
      <c r="E31" s="25"/>
    </row>
    <row r="32" spans="1:5" ht="26.45" customHeight="1">
      <c r="A32" s="26" t="s">
        <v>349</v>
      </c>
      <c r="B32" s="26" t="s">
        <v>350</v>
      </c>
      <c r="C32" s="27">
        <v>1260</v>
      </c>
      <c r="D32" s="27">
        <v>1260</v>
      </c>
      <c r="E32" s="27"/>
    </row>
    <row r="33" spans="1:5" ht="22.9" customHeight="1">
      <c r="A33" s="62" t="s">
        <v>136</v>
      </c>
      <c r="B33" s="62"/>
      <c r="C33" s="25">
        <f>C31+C16+C6</f>
        <v>16265810</v>
      </c>
      <c r="D33" s="25">
        <f>D31+D16+D6</f>
        <v>8194428</v>
      </c>
      <c r="E33" s="25">
        <f>E31+E16+E6</f>
        <v>8071382</v>
      </c>
    </row>
    <row r="34" spans="1:5" ht="16.350000000000001" customHeight="1">
      <c r="A34" s="66" t="s">
        <v>293</v>
      </c>
      <c r="B34" s="66"/>
      <c r="C34" s="5"/>
      <c r="D34" s="5"/>
      <c r="E34" s="5"/>
    </row>
  </sheetData>
  <mergeCells count="6">
    <mergeCell ref="A34:B34"/>
    <mergeCell ref="A2:E2"/>
    <mergeCell ref="A3:D3"/>
    <mergeCell ref="A4:B4"/>
    <mergeCell ref="C4:E4"/>
    <mergeCell ref="A33:B33"/>
  </mergeCells>
  <phoneticPr fontId="14" type="noConversion"/>
  <pageMargins left="7.8000001609325395E-2" right="7.8000001609325395E-2" top="7.8000001609325395E-2" bottom="7.8000001609325395E-2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17"/>
  <sheetViews>
    <sheetView workbookViewId="0">
      <selection activeCell="M15" sqref="M15"/>
    </sheetView>
  </sheetViews>
  <sheetFormatPr defaultColWidth="10" defaultRowHeight="13.5"/>
  <cols>
    <col min="1" max="1" width="4.375" customWidth="1"/>
    <col min="2" max="2" width="4.75" customWidth="1"/>
    <col min="3" max="3" width="5.375" customWidth="1"/>
    <col min="4" max="4" width="9.625" customWidth="1"/>
    <col min="5" max="5" width="21.25" customWidth="1"/>
    <col min="6" max="6" width="13.375" customWidth="1"/>
    <col min="7" max="7" width="12.5" customWidth="1"/>
    <col min="8" max="9" width="10.25" customWidth="1"/>
    <col min="10" max="10" width="9.125" customWidth="1"/>
    <col min="11" max="11" width="10.25" customWidth="1"/>
    <col min="12" max="12" width="12.5" customWidth="1"/>
    <col min="13" max="13" width="9.625" customWidth="1"/>
    <col min="14" max="14" width="9.875" customWidth="1"/>
    <col min="15" max="15" width="9.75" customWidth="1"/>
  </cols>
  <sheetData>
    <row r="1" spans="1:14" ht="16.350000000000001" customHeight="1">
      <c r="A1" s="1"/>
      <c r="M1" s="63" t="s">
        <v>351</v>
      </c>
      <c r="N1" s="63"/>
    </row>
    <row r="2" spans="1:14" ht="44.85" customHeight="1">
      <c r="A2" s="64" t="s">
        <v>15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1:14" ht="20.65" customHeight="1">
      <c r="A3" s="59" t="s">
        <v>31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60" t="s">
        <v>32</v>
      </c>
      <c r="N3" s="60"/>
    </row>
    <row r="4" spans="1:14" ht="42.2" customHeight="1">
      <c r="A4" s="61" t="s">
        <v>158</v>
      </c>
      <c r="B4" s="61"/>
      <c r="C4" s="61"/>
      <c r="D4" s="61" t="s">
        <v>216</v>
      </c>
      <c r="E4" s="61" t="s">
        <v>217</v>
      </c>
      <c r="F4" s="61" t="s">
        <v>243</v>
      </c>
      <c r="G4" s="61" t="s">
        <v>219</v>
      </c>
      <c r="H4" s="61"/>
      <c r="I4" s="61"/>
      <c r="J4" s="61"/>
      <c r="K4" s="61"/>
      <c r="L4" s="61" t="s">
        <v>223</v>
      </c>
      <c r="M4" s="61"/>
      <c r="N4" s="61"/>
    </row>
    <row r="5" spans="1:14" ht="39.6" customHeight="1">
      <c r="A5" s="2" t="s">
        <v>166</v>
      </c>
      <c r="B5" s="2" t="s">
        <v>167</v>
      </c>
      <c r="C5" s="2" t="s">
        <v>168</v>
      </c>
      <c r="D5" s="61"/>
      <c r="E5" s="61"/>
      <c r="F5" s="61"/>
      <c r="G5" s="2" t="s">
        <v>136</v>
      </c>
      <c r="H5" s="2" t="s">
        <v>352</v>
      </c>
      <c r="I5" s="2" t="s">
        <v>353</v>
      </c>
      <c r="J5" s="2" t="s">
        <v>354</v>
      </c>
      <c r="K5" s="2" t="s">
        <v>355</v>
      </c>
      <c r="L5" s="2" t="s">
        <v>136</v>
      </c>
      <c r="M5" s="2" t="s">
        <v>244</v>
      </c>
      <c r="N5" s="2" t="s">
        <v>356</v>
      </c>
    </row>
    <row r="6" spans="1:14" ht="22.9" customHeight="1">
      <c r="A6" s="11"/>
      <c r="B6" s="11"/>
      <c r="C6" s="11"/>
      <c r="D6" s="11"/>
      <c r="E6" s="11" t="s">
        <v>136</v>
      </c>
      <c r="F6" s="23">
        <v>8193168</v>
      </c>
      <c r="G6" s="23">
        <v>8193168</v>
      </c>
      <c r="H6" s="23">
        <v>6110486</v>
      </c>
      <c r="I6" s="23">
        <v>1372577</v>
      </c>
      <c r="J6" s="23">
        <v>710105</v>
      </c>
      <c r="K6" s="23">
        <v>9000</v>
      </c>
      <c r="L6" s="23"/>
      <c r="M6" s="23"/>
      <c r="N6" s="23"/>
    </row>
    <row r="7" spans="1:14" ht="22.9" customHeight="1">
      <c r="A7" s="11"/>
      <c r="B7" s="11"/>
      <c r="C7" s="11"/>
      <c r="D7" s="9" t="s">
        <v>154</v>
      </c>
      <c r="E7" s="9" t="s">
        <v>4</v>
      </c>
      <c r="F7" s="23">
        <v>8193168</v>
      </c>
      <c r="G7" s="23">
        <v>8193168</v>
      </c>
      <c r="H7" s="23">
        <v>6110486</v>
      </c>
      <c r="I7" s="23">
        <v>1372577</v>
      </c>
      <c r="J7" s="23">
        <v>710105</v>
      </c>
      <c r="K7" s="23">
        <v>9000</v>
      </c>
      <c r="L7" s="23"/>
      <c r="M7" s="23"/>
      <c r="N7" s="23"/>
    </row>
    <row r="8" spans="1:14" ht="22.9" customHeight="1">
      <c r="A8" s="11"/>
      <c r="B8" s="11"/>
      <c r="C8" s="11"/>
      <c r="D8" s="16" t="s">
        <v>155</v>
      </c>
      <c r="E8" s="16" t="s">
        <v>156</v>
      </c>
      <c r="F8" s="23">
        <v>8193168</v>
      </c>
      <c r="G8" s="23">
        <v>8193168</v>
      </c>
      <c r="H8" s="23">
        <v>6110486</v>
      </c>
      <c r="I8" s="23">
        <v>1372577</v>
      </c>
      <c r="J8" s="23">
        <v>710105</v>
      </c>
      <c r="K8" s="23">
        <v>9000</v>
      </c>
      <c r="L8" s="23"/>
      <c r="M8" s="23"/>
      <c r="N8" s="23"/>
    </row>
    <row r="9" spans="1:14" ht="22.9" customHeight="1">
      <c r="A9" s="19" t="s">
        <v>170</v>
      </c>
      <c r="B9" s="19" t="s">
        <v>173</v>
      </c>
      <c r="C9" s="19" t="s">
        <v>176</v>
      </c>
      <c r="D9" s="15" t="s">
        <v>233</v>
      </c>
      <c r="E9" s="3" t="s">
        <v>234</v>
      </c>
      <c r="F9" s="4">
        <v>6110486</v>
      </c>
      <c r="G9" s="4">
        <v>6110486</v>
      </c>
      <c r="H9" s="4">
        <v>6110486</v>
      </c>
      <c r="I9" s="17"/>
      <c r="J9" s="17"/>
      <c r="K9" s="17">
        <v>9000</v>
      </c>
      <c r="L9" s="4"/>
      <c r="M9" s="17"/>
      <c r="N9" s="17"/>
    </row>
    <row r="10" spans="1:14" ht="22.9" customHeight="1">
      <c r="A10" s="19" t="s">
        <v>179</v>
      </c>
      <c r="B10" s="19" t="s">
        <v>182</v>
      </c>
      <c r="C10" s="19" t="s">
        <v>182</v>
      </c>
      <c r="D10" s="15" t="s">
        <v>233</v>
      </c>
      <c r="E10" s="3" t="s">
        <v>235</v>
      </c>
      <c r="F10" s="4">
        <v>863675</v>
      </c>
      <c r="G10" s="4">
        <v>863675</v>
      </c>
      <c r="H10" s="17"/>
      <c r="I10" s="17">
        <v>863675</v>
      </c>
      <c r="J10" s="17"/>
      <c r="K10" s="17"/>
      <c r="L10" s="4"/>
      <c r="M10" s="17"/>
      <c r="N10" s="17"/>
    </row>
    <row r="11" spans="1:14" ht="22.9" customHeight="1">
      <c r="A11" s="19" t="s">
        <v>179</v>
      </c>
      <c r="B11" s="19" t="s">
        <v>187</v>
      </c>
      <c r="C11" s="19" t="s">
        <v>176</v>
      </c>
      <c r="D11" s="15" t="s">
        <v>233</v>
      </c>
      <c r="E11" s="3" t="s">
        <v>236</v>
      </c>
      <c r="F11" s="4">
        <v>5709</v>
      </c>
      <c r="G11" s="4">
        <v>5709</v>
      </c>
      <c r="H11" s="17"/>
      <c r="I11" s="17">
        <v>5709</v>
      </c>
      <c r="J11" s="17"/>
      <c r="K11" s="17"/>
      <c r="L11" s="4"/>
      <c r="M11" s="17"/>
      <c r="N11" s="17"/>
    </row>
    <row r="12" spans="1:14" ht="22.9" customHeight="1">
      <c r="A12" s="19" t="s">
        <v>179</v>
      </c>
      <c r="B12" s="19" t="s">
        <v>187</v>
      </c>
      <c r="C12" s="19" t="s">
        <v>192</v>
      </c>
      <c r="D12" s="15" t="s">
        <v>233</v>
      </c>
      <c r="E12" s="3" t="s">
        <v>237</v>
      </c>
      <c r="F12" s="4">
        <v>19638</v>
      </c>
      <c r="G12" s="4">
        <v>19638</v>
      </c>
      <c r="H12" s="17"/>
      <c r="I12" s="17">
        <v>19638</v>
      </c>
      <c r="J12" s="17"/>
      <c r="K12" s="17"/>
      <c r="L12" s="4"/>
      <c r="M12" s="17"/>
      <c r="N12" s="17"/>
    </row>
    <row r="13" spans="1:14" ht="22.9" customHeight="1">
      <c r="A13" s="19" t="s">
        <v>195</v>
      </c>
      <c r="B13" s="19" t="s">
        <v>173</v>
      </c>
      <c r="C13" s="19" t="s">
        <v>176</v>
      </c>
      <c r="D13" s="15" t="s">
        <v>233</v>
      </c>
      <c r="E13" s="3" t="s">
        <v>238</v>
      </c>
      <c r="F13" s="4">
        <v>355400</v>
      </c>
      <c r="G13" s="4">
        <v>355400</v>
      </c>
      <c r="H13" s="17"/>
      <c r="I13" s="17">
        <v>355400</v>
      </c>
      <c r="J13" s="17"/>
      <c r="K13" s="17"/>
      <c r="L13" s="4"/>
      <c r="M13" s="17"/>
      <c r="N13" s="17"/>
    </row>
    <row r="14" spans="1:14" ht="22.9" customHeight="1">
      <c r="A14" s="19" t="s">
        <v>195</v>
      </c>
      <c r="B14" s="19" t="s">
        <v>173</v>
      </c>
      <c r="C14" s="19" t="s">
        <v>202</v>
      </c>
      <c r="D14" s="15" t="s">
        <v>233</v>
      </c>
      <c r="E14" s="3" t="s">
        <v>239</v>
      </c>
      <c r="F14" s="4">
        <v>122575</v>
      </c>
      <c r="G14" s="4">
        <v>122575</v>
      </c>
      <c r="H14" s="17"/>
      <c r="I14" s="17">
        <v>122575</v>
      </c>
      <c r="J14" s="17"/>
      <c r="K14" s="17"/>
      <c r="L14" s="4"/>
      <c r="M14" s="17"/>
      <c r="N14" s="17"/>
    </row>
    <row r="15" spans="1:14" ht="22.9" customHeight="1">
      <c r="A15" s="19" t="s">
        <v>195</v>
      </c>
      <c r="B15" s="19" t="s">
        <v>173</v>
      </c>
      <c r="C15" s="19" t="s">
        <v>205</v>
      </c>
      <c r="D15" s="15" t="s">
        <v>233</v>
      </c>
      <c r="E15" s="3" t="s">
        <v>240</v>
      </c>
      <c r="F15" s="4">
        <v>5580</v>
      </c>
      <c r="G15" s="4">
        <v>5580</v>
      </c>
      <c r="H15" s="17"/>
      <c r="I15" s="17">
        <v>5580</v>
      </c>
      <c r="J15" s="17"/>
      <c r="K15" s="17"/>
      <c r="L15" s="4"/>
      <c r="M15" s="17"/>
      <c r="N15" s="17"/>
    </row>
    <row r="16" spans="1:14" ht="22.9" customHeight="1">
      <c r="A16" s="19" t="s">
        <v>208</v>
      </c>
      <c r="B16" s="19" t="s">
        <v>192</v>
      </c>
      <c r="C16" s="19" t="s">
        <v>176</v>
      </c>
      <c r="D16" s="15" t="s">
        <v>233</v>
      </c>
      <c r="E16" s="3" t="s">
        <v>241</v>
      </c>
      <c r="F16" s="4">
        <v>710105</v>
      </c>
      <c r="G16" s="4">
        <v>710105</v>
      </c>
      <c r="H16" s="17"/>
      <c r="I16" s="17"/>
      <c r="J16" s="17">
        <v>710105</v>
      </c>
      <c r="K16" s="17"/>
      <c r="L16" s="4"/>
      <c r="M16" s="17"/>
      <c r="N16" s="17"/>
    </row>
    <row r="17" spans="1:5" ht="16.350000000000001" customHeight="1">
      <c r="A17" s="66" t="s">
        <v>293</v>
      </c>
      <c r="B17" s="66"/>
      <c r="C17" s="66"/>
      <c r="D17" s="66"/>
      <c r="E17" s="66"/>
    </row>
  </sheetData>
  <mergeCells count="11">
    <mergeCell ref="A17:E17"/>
    <mergeCell ref="D4:D5"/>
    <mergeCell ref="E4:E5"/>
    <mergeCell ref="F4:F5"/>
    <mergeCell ref="M1:N1"/>
    <mergeCell ref="A2:N2"/>
    <mergeCell ref="A3:L3"/>
    <mergeCell ref="M3:N3"/>
    <mergeCell ref="A4:C4"/>
    <mergeCell ref="G4:K4"/>
    <mergeCell ref="L4:N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17"/>
  <sheetViews>
    <sheetView topLeftCell="E1" workbookViewId="0">
      <selection activeCell="V8" sqref="V8"/>
    </sheetView>
  </sheetViews>
  <sheetFormatPr defaultColWidth="10" defaultRowHeight="13.5"/>
  <cols>
    <col min="1" max="1" width="4.25" customWidth="1"/>
    <col min="2" max="2" width="4.5" customWidth="1"/>
    <col min="3" max="3" width="4.625" customWidth="1"/>
    <col min="4" max="4" width="8" customWidth="1"/>
    <col min="5" max="5" width="20.125" customWidth="1"/>
    <col min="6" max="6" width="14" customWidth="1"/>
    <col min="7" max="7" width="10.5" customWidth="1"/>
    <col min="8" max="8" width="12.875" customWidth="1"/>
    <col min="9" max="9" width="12.125" customWidth="1"/>
    <col min="10" max="10" width="11.375" customWidth="1"/>
    <col min="11" max="11" width="7.75" customWidth="1"/>
    <col min="12" max="12" width="10.25" customWidth="1"/>
    <col min="13" max="13" width="8.25" customWidth="1"/>
    <col min="14" max="14" width="7.75" customWidth="1"/>
    <col min="15" max="15" width="9.625" customWidth="1"/>
    <col min="16" max="16" width="9.375" customWidth="1"/>
    <col min="17" max="17" width="7.75" customWidth="1"/>
    <col min="18" max="18" width="9.375" customWidth="1"/>
    <col min="19" max="22" width="7.75" customWidth="1"/>
    <col min="23" max="23" width="9.75" customWidth="1"/>
  </cols>
  <sheetData>
    <row r="1" spans="1:22" ht="16.350000000000001" customHeight="1">
      <c r="A1" s="1"/>
      <c r="U1" s="63" t="s">
        <v>357</v>
      </c>
      <c r="V1" s="63"/>
    </row>
    <row r="2" spans="1:22" ht="50.1" customHeight="1">
      <c r="A2" s="57" t="s">
        <v>16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</row>
    <row r="3" spans="1:22" ht="24.2" customHeight="1">
      <c r="A3" s="59" t="s">
        <v>31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60" t="s">
        <v>32</v>
      </c>
      <c r="V3" s="60"/>
    </row>
    <row r="4" spans="1:22" ht="26.65" customHeight="1">
      <c r="A4" s="61" t="s">
        <v>158</v>
      </c>
      <c r="B4" s="61"/>
      <c r="C4" s="61"/>
      <c r="D4" s="61" t="s">
        <v>216</v>
      </c>
      <c r="E4" s="61" t="s">
        <v>217</v>
      </c>
      <c r="F4" s="61" t="s">
        <v>243</v>
      </c>
      <c r="G4" s="61" t="s">
        <v>358</v>
      </c>
      <c r="H4" s="61"/>
      <c r="I4" s="61"/>
      <c r="J4" s="61"/>
      <c r="K4" s="61"/>
      <c r="L4" s="61" t="s">
        <v>359</v>
      </c>
      <c r="M4" s="61"/>
      <c r="N4" s="61"/>
      <c r="O4" s="61"/>
      <c r="P4" s="61"/>
      <c r="Q4" s="61"/>
      <c r="R4" s="61" t="s">
        <v>354</v>
      </c>
      <c r="S4" s="61" t="s">
        <v>360</v>
      </c>
      <c r="T4" s="61"/>
      <c r="U4" s="61"/>
      <c r="V4" s="61"/>
    </row>
    <row r="5" spans="1:22" ht="41.45" customHeight="1">
      <c r="A5" s="2" t="s">
        <v>166</v>
      </c>
      <c r="B5" s="2" t="s">
        <v>167</v>
      </c>
      <c r="C5" s="2" t="s">
        <v>168</v>
      </c>
      <c r="D5" s="61"/>
      <c r="E5" s="61"/>
      <c r="F5" s="61"/>
      <c r="G5" s="2" t="s">
        <v>136</v>
      </c>
      <c r="H5" s="2" t="s">
        <v>361</v>
      </c>
      <c r="I5" s="2" t="s">
        <v>362</v>
      </c>
      <c r="J5" s="2" t="s">
        <v>363</v>
      </c>
      <c r="K5" s="2" t="s">
        <v>364</v>
      </c>
      <c r="L5" s="2" t="s">
        <v>136</v>
      </c>
      <c r="M5" s="2" t="s">
        <v>365</v>
      </c>
      <c r="N5" s="2" t="s">
        <v>366</v>
      </c>
      <c r="O5" s="2" t="s">
        <v>367</v>
      </c>
      <c r="P5" s="2" t="s">
        <v>368</v>
      </c>
      <c r="Q5" s="2" t="s">
        <v>369</v>
      </c>
      <c r="R5" s="61"/>
      <c r="S5" s="2" t="s">
        <v>136</v>
      </c>
      <c r="T5" s="2" t="s">
        <v>370</v>
      </c>
      <c r="U5" s="2" t="s">
        <v>371</v>
      </c>
      <c r="V5" s="2" t="s">
        <v>355</v>
      </c>
    </row>
    <row r="6" spans="1:22" ht="22.9" customHeight="1">
      <c r="A6" s="11"/>
      <c r="B6" s="11"/>
      <c r="C6" s="11"/>
      <c r="D6" s="11"/>
      <c r="E6" s="11" t="s">
        <v>136</v>
      </c>
      <c r="F6" s="10">
        <v>8193168</v>
      </c>
      <c r="G6" s="10">
        <v>6110486</v>
      </c>
      <c r="H6" s="10">
        <v>2650872</v>
      </c>
      <c r="I6" s="10">
        <v>1638444</v>
      </c>
      <c r="J6" s="10">
        <v>1778170</v>
      </c>
      <c r="K6" s="10"/>
      <c r="L6" s="10">
        <v>1372577</v>
      </c>
      <c r="M6" s="10">
        <v>863675</v>
      </c>
      <c r="N6" s="10"/>
      <c r="O6" s="10">
        <v>355400</v>
      </c>
      <c r="P6" s="10">
        <v>122575</v>
      </c>
      <c r="Q6" s="10">
        <v>30927</v>
      </c>
      <c r="R6" s="10">
        <v>710105</v>
      </c>
      <c r="S6" s="10">
        <v>43000</v>
      </c>
      <c r="T6" s="10"/>
      <c r="U6" s="10"/>
      <c r="V6" s="10">
        <v>43000</v>
      </c>
    </row>
    <row r="7" spans="1:22" ht="22.9" customHeight="1">
      <c r="A7" s="11"/>
      <c r="B7" s="11"/>
      <c r="C7" s="11"/>
      <c r="D7" s="9" t="s">
        <v>154</v>
      </c>
      <c r="E7" s="9" t="s">
        <v>4</v>
      </c>
      <c r="F7" s="10">
        <v>8193168</v>
      </c>
      <c r="G7" s="10">
        <v>6110486</v>
      </c>
      <c r="H7" s="10">
        <v>2650872</v>
      </c>
      <c r="I7" s="10">
        <v>1638444</v>
      </c>
      <c r="J7" s="10">
        <v>1778170</v>
      </c>
      <c r="K7" s="10"/>
      <c r="L7" s="10">
        <v>1372577</v>
      </c>
      <c r="M7" s="10">
        <v>863675</v>
      </c>
      <c r="N7" s="10"/>
      <c r="O7" s="10">
        <v>355400</v>
      </c>
      <c r="P7" s="10">
        <v>122575</v>
      </c>
      <c r="Q7" s="10">
        <v>30927</v>
      </c>
      <c r="R7" s="10">
        <v>710105</v>
      </c>
      <c r="S7" s="10">
        <v>43000</v>
      </c>
      <c r="T7" s="10"/>
      <c r="U7" s="10"/>
      <c r="V7" s="10">
        <v>43000</v>
      </c>
    </row>
    <row r="8" spans="1:22" ht="22.9" customHeight="1">
      <c r="A8" s="11"/>
      <c r="B8" s="11"/>
      <c r="C8" s="11"/>
      <c r="D8" s="16" t="s">
        <v>155</v>
      </c>
      <c r="E8" s="16" t="s">
        <v>156</v>
      </c>
      <c r="F8" s="10">
        <v>8193168</v>
      </c>
      <c r="G8" s="10">
        <v>6110486</v>
      </c>
      <c r="H8" s="10">
        <v>2650872</v>
      </c>
      <c r="I8" s="10">
        <v>1638444</v>
      </c>
      <c r="J8" s="10">
        <v>1778170</v>
      </c>
      <c r="K8" s="10"/>
      <c r="L8" s="10">
        <v>1372577</v>
      </c>
      <c r="M8" s="10">
        <v>863675</v>
      </c>
      <c r="N8" s="10"/>
      <c r="O8" s="10">
        <v>355400</v>
      </c>
      <c r="P8" s="10">
        <v>122575</v>
      </c>
      <c r="Q8" s="10">
        <v>30927</v>
      </c>
      <c r="R8" s="10">
        <v>710105</v>
      </c>
      <c r="S8" s="10">
        <v>43000</v>
      </c>
      <c r="T8" s="10"/>
      <c r="U8" s="10"/>
      <c r="V8" s="10">
        <v>43000</v>
      </c>
    </row>
    <row r="9" spans="1:22" ht="22.9" customHeight="1">
      <c r="A9" s="19" t="s">
        <v>170</v>
      </c>
      <c r="B9" s="19" t="s">
        <v>173</v>
      </c>
      <c r="C9" s="19" t="s">
        <v>176</v>
      </c>
      <c r="D9" s="15" t="s">
        <v>233</v>
      </c>
      <c r="E9" s="3" t="s">
        <v>234</v>
      </c>
      <c r="F9" s="4">
        <v>6110486</v>
      </c>
      <c r="G9" s="17">
        <v>6110486</v>
      </c>
      <c r="H9" s="17">
        <v>2650872</v>
      </c>
      <c r="I9" s="17">
        <v>1638444</v>
      </c>
      <c r="J9" s="17">
        <v>1778170</v>
      </c>
      <c r="K9" s="17"/>
      <c r="L9" s="4"/>
      <c r="M9" s="17"/>
      <c r="N9" s="17"/>
      <c r="O9" s="17"/>
      <c r="P9" s="17"/>
      <c r="Q9" s="17"/>
      <c r="R9" s="17"/>
      <c r="S9" s="17">
        <v>43000</v>
      </c>
      <c r="T9" s="17"/>
      <c r="U9" s="17"/>
      <c r="V9" s="17">
        <v>43000</v>
      </c>
    </row>
    <row r="10" spans="1:22" ht="22.9" customHeight="1">
      <c r="A10" s="19" t="s">
        <v>179</v>
      </c>
      <c r="B10" s="19" t="s">
        <v>182</v>
      </c>
      <c r="C10" s="19" t="s">
        <v>182</v>
      </c>
      <c r="D10" s="15" t="s">
        <v>233</v>
      </c>
      <c r="E10" s="3" t="s">
        <v>235</v>
      </c>
      <c r="F10" s="4">
        <v>863675</v>
      </c>
      <c r="G10" s="17"/>
      <c r="H10" s="17"/>
      <c r="I10" s="17"/>
      <c r="J10" s="17"/>
      <c r="K10" s="17"/>
      <c r="L10" s="4">
        <v>863675</v>
      </c>
      <c r="M10" s="17">
        <v>863675</v>
      </c>
      <c r="N10" s="17"/>
      <c r="O10" s="17"/>
      <c r="P10" s="17"/>
      <c r="Q10" s="17"/>
      <c r="R10" s="17"/>
      <c r="S10" s="4"/>
      <c r="T10" s="17"/>
      <c r="U10" s="17"/>
      <c r="V10" s="17"/>
    </row>
    <row r="11" spans="1:22" ht="22.9" customHeight="1">
      <c r="A11" s="19" t="s">
        <v>179</v>
      </c>
      <c r="B11" s="19" t="s">
        <v>187</v>
      </c>
      <c r="C11" s="19" t="s">
        <v>176</v>
      </c>
      <c r="D11" s="15" t="s">
        <v>233</v>
      </c>
      <c r="E11" s="3" t="s">
        <v>236</v>
      </c>
      <c r="F11" s="4">
        <v>5709</v>
      </c>
      <c r="G11" s="17"/>
      <c r="H11" s="17"/>
      <c r="I11" s="17"/>
      <c r="J11" s="17"/>
      <c r="K11" s="17"/>
      <c r="L11" s="4">
        <v>5709</v>
      </c>
      <c r="M11" s="17"/>
      <c r="N11" s="17"/>
      <c r="O11" s="17"/>
      <c r="P11" s="17"/>
      <c r="Q11" s="17">
        <v>5709</v>
      </c>
      <c r="R11" s="17"/>
      <c r="S11" s="4"/>
      <c r="T11" s="17"/>
      <c r="U11" s="17"/>
      <c r="V11" s="17"/>
    </row>
    <row r="12" spans="1:22" ht="22.9" customHeight="1">
      <c r="A12" s="19" t="s">
        <v>179</v>
      </c>
      <c r="B12" s="19" t="s">
        <v>187</v>
      </c>
      <c r="C12" s="19" t="s">
        <v>192</v>
      </c>
      <c r="D12" s="15" t="s">
        <v>233</v>
      </c>
      <c r="E12" s="3" t="s">
        <v>237</v>
      </c>
      <c r="F12" s="4">
        <v>19638</v>
      </c>
      <c r="G12" s="17"/>
      <c r="H12" s="17"/>
      <c r="I12" s="17"/>
      <c r="J12" s="17"/>
      <c r="K12" s="17"/>
      <c r="L12" s="4">
        <v>19638</v>
      </c>
      <c r="M12" s="17"/>
      <c r="N12" s="17"/>
      <c r="O12" s="17"/>
      <c r="P12" s="17"/>
      <c r="Q12" s="17">
        <v>19638</v>
      </c>
      <c r="R12" s="17"/>
      <c r="S12" s="4"/>
      <c r="T12" s="17"/>
      <c r="U12" s="17"/>
      <c r="V12" s="17"/>
    </row>
    <row r="13" spans="1:22" ht="22.9" customHeight="1">
      <c r="A13" s="19" t="s">
        <v>195</v>
      </c>
      <c r="B13" s="19" t="s">
        <v>173</v>
      </c>
      <c r="C13" s="19" t="s">
        <v>176</v>
      </c>
      <c r="D13" s="15" t="s">
        <v>233</v>
      </c>
      <c r="E13" s="3" t="s">
        <v>238</v>
      </c>
      <c r="F13" s="4">
        <v>355400</v>
      </c>
      <c r="G13" s="17"/>
      <c r="H13" s="17"/>
      <c r="I13" s="17"/>
      <c r="J13" s="17"/>
      <c r="K13" s="17"/>
      <c r="L13" s="4">
        <v>355400</v>
      </c>
      <c r="M13" s="17"/>
      <c r="N13" s="17"/>
      <c r="O13" s="17">
        <v>355400</v>
      </c>
      <c r="P13" s="17"/>
      <c r="Q13" s="17"/>
      <c r="R13" s="17"/>
      <c r="S13" s="4"/>
      <c r="T13" s="17"/>
      <c r="U13" s="17"/>
      <c r="V13" s="17"/>
    </row>
    <row r="14" spans="1:22" ht="22.9" customHeight="1">
      <c r="A14" s="19" t="s">
        <v>195</v>
      </c>
      <c r="B14" s="19" t="s">
        <v>173</v>
      </c>
      <c r="C14" s="19" t="s">
        <v>202</v>
      </c>
      <c r="D14" s="15" t="s">
        <v>233</v>
      </c>
      <c r="E14" s="3" t="s">
        <v>239</v>
      </c>
      <c r="F14" s="4">
        <v>122575</v>
      </c>
      <c r="G14" s="17"/>
      <c r="H14" s="17"/>
      <c r="I14" s="17"/>
      <c r="J14" s="17"/>
      <c r="K14" s="17"/>
      <c r="L14" s="4">
        <v>122575</v>
      </c>
      <c r="M14" s="17"/>
      <c r="N14" s="17"/>
      <c r="O14" s="17"/>
      <c r="P14" s="17">
        <v>122575</v>
      </c>
      <c r="Q14" s="17"/>
      <c r="R14" s="17"/>
      <c r="S14" s="4"/>
      <c r="T14" s="17"/>
      <c r="U14" s="17"/>
      <c r="V14" s="17"/>
    </row>
    <row r="15" spans="1:22" ht="22.9" customHeight="1">
      <c r="A15" s="19" t="s">
        <v>195</v>
      </c>
      <c r="B15" s="19" t="s">
        <v>173</v>
      </c>
      <c r="C15" s="19" t="s">
        <v>205</v>
      </c>
      <c r="D15" s="15" t="s">
        <v>233</v>
      </c>
      <c r="E15" s="3" t="s">
        <v>240</v>
      </c>
      <c r="F15" s="4">
        <v>5580</v>
      </c>
      <c r="G15" s="17"/>
      <c r="H15" s="17"/>
      <c r="I15" s="17"/>
      <c r="J15" s="17"/>
      <c r="K15" s="17"/>
      <c r="L15" s="4">
        <v>5580</v>
      </c>
      <c r="M15" s="17"/>
      <c r="N15" s="17"/>
      <c r="O15" s="17"/>
      <c r="P15" s="17"/>
      <c r="Q15" s="17">
        <v>5580</v>
      </c>
      <c r="R15" s="17"/>
      <c r="S15" s="4"/>
      <c r="T15" s="17"/>
      <c r="U15" s="17"/>
      <c r="V15" s="17"/>
    </row>
    <row r="16" spans="1:22" ht="22.9" customHeight="1">
      <c r="A16" s="19" t="s">
        <v>208</v>
      </c>
      <c r="B16" s="19" t="s">
        <v>192</v>
      </c>
      <c r="C16" s="19" t="s">
        <v>176</v>
      </c>
      <c r="D16" s="15" t="s">
        <v>233</v>
      </c>
      <c r="E16" s="3" t="s">
        <v>241</v>
      </c>
      <c r="F16" s="4">
        <v>710105</v>
      </c>
      <c r="G16" s="17"/>
      <c r="H16" s="17"/>
      <c r="I16" s="17"/>
      <c r="J16" s="17"/>
      <c r="K16" s="17"/>
      <c r="L16" s="4"/>
      <c r="M16" s="17"/>
      <c r="N16" s="17"/>
      <c r="O16" s="17"/>
      <c r="P16" s="17"/>
      <c r="Q16" s="17"/>
      <c r="R16" s="17">
        <v>710105</v>
      </c>
      <c r="S16" s="4"/>
      <c r="T16" s="17"/>
      <c r="U16" s="17"/>
      <c r="V16" s="17"/>
    </row>
    <row r="17" spans="1:6" ht="16.350000000000001" customHeight="1">
      <c r="A17" s="66" t="s">
        <v>293</v>
      </c>
      <c r="B17" s="66"/>
      <c r="C17" s="66"/>
      <c r="D17" s="66"/>
      <c r="E17" s="66"/>
      <c r="F17" s="1"/>
    </row>
  </sheetData>
  <mergeCells count="13">
    <mergeCell ref="U1:V1"/>
    <mergeCell ref="A2:V2"/>
    <mergeCell ref="A3:T3"/>
    <mergeCell ref="U3:V3"/>
    <mergeCell ref="A4:C4"/>
    <mergeCell ref="G4:K4"/>
    <mergeCell ref="L4:Q4"/>
    <mergeCell ref="S4:V4"/>
    <mergeCell ref="A17:E17"/>
    <mergeCell ref="D4:D5"/>
    <mergeCell ref="E4:E5"/>
    <mergeCell ref="F4:F5"/>
    <mergeCell ref="R4:R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K10"/>
  <sheetViews>
    <sheetView workbookViewId="0"/>
  </sheetViews>
  <sheetFormatPr defaultColWidth="10" defaultRowHeight="13.5"/>
  <cols>
    <col min="1" max="1" width="4.375" customWidth="1"/>
    <col min="2" max="2" width="4.75" customWidth="1"/>
    <col min="3" max="3" width="5" customWidth="1"/>
    <col min="4" max="4" width="12.5" customWidth="1"/>
    <col min="5" max="5" width="29.875" customWidth="1"/>
    <col min="6" max="6" width="16.375" customWidth="1"/>
    <col min="7" max="7" width="13.375" customWidth="1"/>
    <col min="8" max="8" width="11.125" customWidth="1"/>
    <col min="9" max="9" width="12.125" customWidth="1"/>
    <col min="10" max="10" width="12" customWidth="1"/>
    <col min="11" max="11" width="11.5" customWidth="1"/>
    <col min="12" max="12" width="9.75" customWidth="1"/>
  </cols>
  <sheetData>
    <row r="1" spans="1:11" ht="16.350000000000001" customHeight="1">
      <c r="A1" s="1"/>
      <c r="K1" s="13" t="s">
        <v>372</v>
      </c>
    </row>
    <row r="2" spans="1:11" ht="46.5" customHeight="1">
      <c r="A2" s="64" t="s">
        <v>17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spans="1:11" ht="18.2" customHeight="1">
      <c r="A3" s="59" t="s">
        <v>31</v>
      </c>
      <c r="B3" s="59"/>
      <c r="C3" s="59"/>
      <c r="D3" s="59"/>
      <c r="E3" s="59"/>
      <c r="F3" s="59"/>
      <c r="G3" s="59"/>
      <c r="H3" s="59"/>
      <c r="I3" s="59"/>
      <c r="J3" s="60" t="s">
        <v>32</v>
      </c>
      <c r="K3" s="60"/>
    </row>
    <row r="4" spans="1:11" ht="23.25" customHeight="1">
      <c r="A4" s="61" t="s">
        <v>158</v>
      </c>
      <c r="B4" s="61"/>
      <c r="C4" s="61"/>
      <c r="D4" s="61" t="s">
        <v>216</v>
      </c>
      <c r="E4" s="61" t="s">
        <v>217</v>
      </c>
      <c r="F4" s="61" t="s">
        <v>373</v>
      </c>
      <c r="G4" s="61" t="s">
        <v>374</v>
      </c>
      <c r="H4" s="61" t="s">
        <v>375</v>
      </c>
      <c r="I4" s="61" t="s">
        <v>376</v>
      </c>
      <c r="J4" s="61" t="s">
        <v>377</v>
      </c>
      <c r="K4" s="61" t="s">
        <v>378</v>
      </c>
    </row>
    <row r="5" spans="1:11" ht="17.25" customHeight="1">
      <c r="A5" s="2" t="s">
        <v>166</v>
      </c>
      <c r="B5" s="2" t="s">
        <v>167</v>
      </c>
      <c r="C5" s="2" t="s">
        <v>168</v>
      </c>
      <c r="D5" s="61"/>
      <c r="E5" s="61"/>
      <c r="F5" s="61"/>
      <c r="G5" s="61"/>
      <c r="H5" s="61"/>
      <c r="I5" s="61"/>
      <c r="J5" s="61"/>
      <c r="K5" s="61"/>
    </row>
    <row r="6" spans="1:11" ht="22.9" customHeight="1">
      <c r="A6" s="11"/>
      <c r="B6" s="11"/>
      <c r="C6" s="11"/>
      <c r="D6" s="11"/>
      <c r="E6" s="11" t="s">
        <v>136</v>
      </c>
      <c r="F6" s="10">
        <v>1260</v>
      </c>
      <c r="G6" s="10">
        <v>1260</v>
      </c>
      <c r="H6" s="10"/>
      <c r="I6" s="10"/>
      <c r="J6" s="10"/>
      <c r="K6" s="10"/>
    </row>
    <row r="7" spans="1:11" ht="22.9" customHeight="1">
      <c r="A7" s="11"/>
      <c r="B7" s="11"/>
      <c r="C7" s="11"/>
      <c r="D7" s="9" t="s">
        <v>154</v>
      </c>
      <c r="E7" s="9" t="s">
        <v>4</v>
      </c>
      <c r="F7" s="10">
        <v>1260</v>
      </c>
      <c r="G7" s="10">
        <v>1260</v>
      </c>
      <c r="H7" s="10"/>
      <c r="I7" s="10"/>
      <c r="J7" s="10"/>
      <c r="K7" s="10"/>
    </row>
    <row r="8" spans="1:11" ht="22.9" customHeight="1">
      <c r="A8" s="11"/>
      <c r="B8" s="11"/>
      <c r="C8" s="11"/>
      <c r="D8" s="16" t="s">
        <v>155</v>
      </c>
      <c r="E8" s="16" t="s">
        <v>156</v>
      </c>
      <c r="F8" s="10">
        <v>1260</v>
      </c>
      <c r="G8" s="10">
        <v>1260</v>
      </c>
      <c r="H8" s="10"/>
      <c r="I8" s="10"/>
      <c r="J8" s="10"/>
      <c r="K8" s="10"/>
    </row>
    <row r="9" spans="1:11" ht="22.9" customHeight="1">
      <c r="A9" s="19" t="s">
        <v>195</v>
      </c>
      <c r="B9" s="19" t="s">
        <v>173</v>
      </c>
      <c r="C9" s="19" t="s">
        <v>205</v>
      </c>
      <c r="D9" s="15" t="s">
        <v>233</v>
      </c>
      <c r="E9" s="3" t="s">
        <v>240</v>
      </c>
      <c r="F9" s="4">
        <v>1260</v>
      </c>
      <c r="G9" s="17">
        <v>1260</v>
      </c>
      <c r="H9" s="17"/>
      <c r="I9" s="17"/>
      <c r="J9" s="17"/>
      <c r="K9" s="17"/>
    </row>
    <row r="10" spans="1:11" ht="16.350000000000001" customHeight="1">
      <c r="A10" s="66" t="s">
        <v>293</v>
      </c>
      <c r="B10" s="66"/>
      <c r="C10" s="66"/>
      <c r="D10" s="66"/>
      <c r="E10" s="66"/>
    </row>
  </sheetData>
  <mergeCells count="13">
    <mergeCell ref="A2:K2"/>
    <mergeCell ref="A3:I3"/>
    <mergeCell ref="J3:K3"/>
    <mergeCell ref="A4:C4"/>
    <mergeCell ref="A10:E10"/>
    <mergeCell ref="D4:D5"/>
    <mergeCell ref="E4:E5"/>
    <mergeCell ref="F4:F5"/>
    <mergeCell ref="G4:G5"/>
    <mergeCell ref="H4:H5"/>
    <mergeCell ref="I4:I5"/>
    <mergeCell ref="J4:J5"/>
    <mergeCell ref="K4:K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R10"/>
  <sheetViews>
    <sheetView workbookViewId="0"/>
  </sheetViews>
  <sheetFormatPr defaultColWidth="10" defaultRowHeight="13.5"/>
  <cols>
    <col min="1" max="1" width="4.25" customWidth="1"/>
    <col min="2" max="2" width="4.375" customWidth="1"/>
    <col min="3" max="3" width="4.875" customWidth="1"/>
    <col min="4" max="4" width="9.75" customWidth="1"/>
    <col min="5" max="5" width="20.125" customWidth="1"/>
    <col min="6" max="18" width="7.75" customWidth="1"/>
    <col min="19" max="19" width="9.75" customWidth="1"/>
  </cols>
  <sheetData>
    <row r="1" spans="1:18" ht="16.350000000000001" customHeight="1">
      <c r="A1" s="1"/>
      <c r="Q1" s="63" t="s">
        <v>379</v>
      </c>
      <c r="R1" s="63"/>
    </row>
    <row r="2" spans="1:18" ht="40.5" customHeight="1">
      <c r="A2" s="64" t="s">
        <v>18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</row>
    <row r="3" spans="1:18" ht="24.2" customHeight="1">
      <c r="A3" s="59" t="s">
        <v>31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60" t="s">
        <v>32</v>
      </c>
      <c r="R3" s="60"/>
    </row>
    <row r="4" spans="1:18" ht="24.2" customHeight="1">
      <c r="A4" s="61" t="s">
        <v>158</v>
      </c>
      <c r="B4" s="61"/>
      <c r="C4" s="61"/>
      <c r="D4" s="61" t="s">
        <v>216</v>
      </c>
      <c r="E4" s="61" t="s">
        <v>217</v>
      </c>
      <c r="F4" s="61" t="s">
        <v>373</v>
      </c>
      <c r="G4" s="61" t="s">
        <v>380</v>
      </c>
      <c r="H4" s="61" t="s">
        <v>381</v>
      </c>
      <c r="I4" s="61" t="s">
        <v>382</v>
      </c>
      <c r="J4" s="61" t="s">
        <v>383</v>
      </c>
      <c r="K4" s="61" t="s">
        <v>384</v>
      </c>
      <c r="L4" s="61" t="s">
        <v>385</v>
      </c>
      <c r="M4" s="61" t="s">
        <v>386</v>
      </c>
      <c r="N4" s="61" t="s">
        <v>375</v>
      </c>
      <c r="O4" s="61" t="s">
        <v>387</v>
      </c>
      <c r="P4" s="61" t="s">
        <v>388</v>
      </c>
      <c r="Q4" s="61" t="s">
        <v>376</v>
      </c>
      <c r="R4" s="61" t="s">
        <v>378</v>
      </c>
    </row>
    <row r="5" spans="1:18" ht="21.6" customHeight="1">
      <c r="A5" s="2" t="s">
        <v>166</v>
      </c>
      <c r="B5" s="2" t="s">
        <v>167</v>
      </c>
      <c r="C5" s="2" t="s">
        <v>168</v>
      </c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</row>
    <row r="6" spans="1:18" ht="22.9" customHeight="1">
      <c r="A6" s="11"/>
      <c r="B6" s="11"/>
      <c r="C6" s="11"/>
      <c r="D6" s="11"/>
      <c r="E6" s="11" t="s">
        <v>136</v>
      </c>
      <c r="F6" s="10">
        <v>1260</v>
      </c>
      <c r="G6" s="10"/>
      <c r="H6" s="10"/>
      <c r="I6" s="10"/>
      <c r="J6" s="10"/>
      <c r="K6" s="10"/>
      <c r="L6" s="10"/>
      <c r="M6" s="10">
        <v>1260</v>
      </c>
      <c r="N6" s="10"/>
      <c r="O6" s="10"/>
      <c r="P6" s="10"/>
      <c r="Q6" s="10"/>
      <c r="R6" s="10"/>
    </row>
    <row r="7" spans="1:18" ht="22.9" customHeight="1">
      <c r="A7" s="11"/>
      <c r="B7" s="11"/>
      <c r="C7" s="11"/>
      <c r="D7" s="9" t="s">
        <v>154</v>
      </c>
      <c r="E7" s="9" t="s">
        <v>4</v>
      </c>
      <c r="F7" s="10">
        <v>1260</v>
      </c>
      <c r="G7" s="10"/>
      <c r="H7" s="10"/>
      <c r="I7" s="10"/>
      <c r="J7" s="10"/>
      <c r="K7" s="10"/>
      <c r="L7" s="10"/>
      <c r="M7" s="10">
        <v>1260</v>
      </c>
      <c r="N7" s="10"/>
      <c r="O7" s="10"/>
      <c r="P7" s="10"/>
      <c r="Q7" s="10"/>
      <c r="R7" s="10"/>
    </row>
    <row r="8" spans="1:18" ht="22.9" customHeight="1">
      <c r="A8" s="11"/>
      <c r="B8" s="11"/>
      <c r="C8" s="11"/>
      <c r="D8" s="16" t="s">
        <v>155</v>
      </c>
      <c r="E8" s="16" t="s">
        <v>156</v>
      </c>
      <c r="F8" s="10">
        <v>1260</v>
      </c>
      <c r="G8" s="10"/>
      <c r="H8" s="10"/>
      <c r="I8" s="10"/>
      <c r="J8" s="10"/>
      <c r="K8" s="10"/>
      <c r="L8" s="10"/>
      <c r="M8" s="10">
        <v>1260</v>
      </c>
      <c r="N8" s="10"/>
      <c r="O8" s="10"/>
      <c r="P8" s="10"/>
      <c r="Q8" s="10"/>
      <c r="R8" s="10"/>
    </row>
    <row r="9" spans="1:18" ht="22.9" customHeight="1">
      <c r="A9" s="19" t="s">
        <v>195</v>
      </c>
      <c r="B9" s="19" t="s">
        <v>173</v>
      </c>
      <c r="C9" s="19" t="s">
        <v>205</v>
      </c>
      <c r="D9" s="15" t="s">
        <v>233</v>
      </c>
      <c r="E9" s="3" t="s">
        <v>240</v>
      </c>
      <c r="F9" s="4">
        <v>1260</v>
      </c>
      <c r="G9" s="17"/>
      <c r="H9" s="17"/>
      <c r="I9" s="17"/>
      <c r="J9" s="17"/>
      <c r="K9" s="17"/>
      <c r="L9" s="17"/>
      <c r="M9" s="17">
        <v>1260</v>
      </c>
      <c r="N9" s="17"/>
      <c r="O9" s="17"/>
      <c r="P9" s="17"/>
      <c r="Q9" s="17"/>
      <c r="R9" s="17"/>
    </row>
    <row r="10" spans="1:18" ht="16.350000000000001" customHeight="1">
      <c r="A10" s="66" t="s">
        <v>293</v>
      </c>
      <c r="B10" s="66"/>
      <c r="C10" s="66"/>
      <c r="D10" s="66"/>
      <c r="E10" s="66"/>
    </row>
  </sheetData>
  <mergeCells count="21">
    <mergeCell ref="Q1:R1"/>
    <mergeCell ref="A2:R2"/>
    <mergeCell ref="A3:P3"/>
    <mergeCell ref="Q3:R3"/>
    <mergeCell ref="A4:C4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A10:E10"/>
    <mergeCell ref="D4:D5"/>
    <mergeCell ref="E4:E5"/>
    <mergeCell ref="F4:F5"/>
    <mergeCell ref="G4:G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T10"/>
  <sheetViews>
    <sheetView topLeftCell="C1" zoomScale="130" zoomScaleNormal="130" workbookViewId="0">
      <selection activeCell="I14" sqref="I14"/>
    </sheetView>
  </sheetViews>
  <sheetFormatPr defaultColWidth="10" defaultRowHeight="13.5"/>
  <cols>
    <col min="1" max="1" width="3.625" customWidth="1"/>
    <col min="2" max="2" width="3.875" customWidth="1"/>
    <col min="3" max="3" width="4.125" customWidth="1"/>
    <col min="4" max="4" width="7" customWidth="1"/>
    <col min="5" max="5" width="15.875" customWidth="1"/>
    <col min="6" max="8" width="11" customWidth="1"/>
    <col min="9" max="10" width="8.625" customWidth="1"/>
    <col min="11" max="11" width="7.125" customWidth="1"/>
    <col min="12" max="12" width="9.375" customWidth="1"/>
    <col min="13" max="13" width="8.625" customWidth="1"/>
    <col min="14" max="14" width="7.125" customWidth="1"/>
    <col min="15" max="15" width="8.625" customWidth="1"/>
    <col min="16" max="16" width="7.125" customWidth="1"/>
    <col min="17" max="17" width="9.375" customWidth="1"/>
    <col min="18" max="18" width="8.5" customWidth="1"/>
    <col min="19" max="20" width="7.125" customWidth="1"/>
    <col min="21" max="21" width="9.75" customWidth="1"/>
  </cols>
  <sheetData>
    <row r="1" spans="1:20" ht="16.350000000000001" customHeight="1">
      <c r="A1" s="1"/>
      <c r="S1" s="63" t="s">
        <v>389</v>
      </c>
      <c r="T1" s="63"/>
    </row>
    <row r="2" spans="1:20" ht="36.200000000000003" customHeight="1">
      <c r="A2" s="64" t="s">
        <v>19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</row>
    <row r="3" spans="1:20" ht="24.2" customHeight="1">
      <c r="A3" s="59" t="s">
        <v>31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60" t="s">
        <v>32</v>
      </c>
      <c r="T3" s="60"/>
    </row>
    <row r="4" spans="1:20" ht="28.5" customHeight="1">
      <c r="A4" s="61" t="s">
        <v>158</v>
      </c>
      <c r="B4" s="61"/>
      <c r="C4" s="61"/>
      <c r="D4" s="61" t="s">
        <v>216</v>
      </c>
      <c r="E4" s="61" t="s">
        <v>217</v>
      </c>
      <c r="F4" s="61" t="s">
        <v>373</v>
      </c>
      <c r="G4" s="61" t="s">
        <v>220</v>
      </c>
      <c r="H4" s="61"/>
      <c r="I4" s="61"/>
      <c r="J4" s="61"/>
      <c r="K4" s="61"/>
      <c r="L4" s="61"/>
      <c r="M4" s="61"/>
      <c r="N4" s="61"/>
      <c r="O4" s="61"/>
      <c r="P4" s="61"/>
      <c r="Q4" s="61"/>
      <c r="R4" s="61" t="s">
        <v>223</v>
      </c>
      <c r="S4" s="61"/>
      <c r="T4" s="61"/>
    </row>
    <row r="5" spans="1:20" ht="36.200000000000003" customHeight="1">
      <c r="A5" s="2" t="s">
        <v>166</v>
      </c>
      <c r="B5" s="2" t="s">
        <v>167</v>
      </c>
      <c r="C5" s="2" t="s">
        <v>168</v>
      </c>
      <c r="D5" s="61"/>
      <c r="E5" s="61"/>
      <c r="F5" s="61"/>
      <c r="G5" s="2" t="s">
        <v>136</v>
      </c>
      <c r="H5" s="2" t="s">
        <v>390</v>
      </c>
      <c r="I5" s="2" t="s">
        <v>391</v>
      </c>
      <c r="J5" s="2" t="s">
        <v>392</v>
      </c>
      <c r="K5" s="2" t="s">
        <v>393</v>
      </c>
      <c r="L5" s="2" t="s">
        <v>394</v>
      </c>
      <c r="M5" s="2" t="s">
        <v>395</v>
      </c>
      <c r="N5" s="2" t="s">
        <v>396</v>
      </c>
      <c r="O5" s="2" t="s">
        <v>397</v>
      </c>
      <c r="P5" s="2" t="s">
        <v>398</v>
      </c>
      <c r="Q5" s="2" t="s">
        <v>399</v>
      </c>
      <c r="R5" s="2" t="s">
        <v>136</v>
      </c>
      <c r="S5" s="2" t="s">
        <v>319</v>
      </c>
      <c r="T5" s="2" t="s">
        <v>356</v>
      </c>
    </row>
    <row r="6" spans="1:20" ht="22.9" customHeight="1">
      <c r="A6" s="11"/>
      <c r="B6" s="11"/>
      <c r="C6" s="11"/>
      <c r="D6" s="11"/>
      <c r="E6" s="11" t="s">
        <v>136</v>
      </c>
      <c r="F6" s="23">
        <f>G6</f>
        <v>8071382</v>
      </c>
      <c r="G6" s="23">
        <f>SUM(H6:Q6)</f>
        <v>8071382</v>
      </c>
      <c r="H6" s="23">
        <v>1823382</v>
      </c>
      <c r="I6" s="23">
        <v>50000</v>
      </c>
      <c r="J6" s="23">
        <v>50000</v>
      </c>
      <c r="K6" s="23"/>
      <c r="L6" s="23">
        <v>150000</v>
      </c>
      <c r="M6" s="23">
        <v>64500</v>
      </c>
      <c r="N6" s="23"/>
      <c r="O6" s="23">
        <v>48000</v>
      </c>
      <c r="P6" s="23"/>
      <c r="Q6" s="23">
        <f>Q7</f>
        <v>5885500</v>
      </c>
      <c r="R6" s="23"/>
      <c r="S6" s="23"/>
      <c r="T6" s="23"/>
    </row>
    <row r="7" spans="1:20" ht="22.9" customHeight="1">
      <c r="A7" s="11"/>
      <c r="B7" s="11"/>
      <c r="C7" s="11"/>
      <c r="D7" s="9" t="s">
        <v>154</v>
      </c>
      <c r="E7" s="9" t="s">
        <v>4</v>
      </c>
      <c r="F7" s="23">
        <f>G7</f>
        <v>8071382</v>
      </c>
      <c r="G7" s="23">
        <f>SUM(H7:Q7)</f>
        <v>8071382</v>
      </c>
      <c r="H7" s="23">
        <v>1823382</v>
      </c>
      <c r="I7" s="23">
        <v>50000</v>
      </c>
      <c r="J7" s="23">
        <v>50000</v>
      </c>
      <c r="K7" s="23"/>
      <c r="L7" s="23">
        <v>150000</v>
      </c>
      <c r="M7" s="23">
        <v>64500</v>
      </c>
      <c r="N7" s="23"/>
      <c r="O7" s="23">
        <v>48000</v>
      </c>
      <c r="P7" s="23"/>
      <c r="Q7" s="23">
        <f>Q8</f>
        <v>5885500</v>
      </c>
      <c r="R7" s="23"/>
      <c r="S7" s="23"/>
      <c r="T7" s="23"/>
    </row>
    <row r="8" spans="1:20" ht="22.9" customHeight="1">
      <c r="A8" s="11"/>
      <c r="B8" s="11"/>
      <c r="C8" s="11"/>
      <c r="D8" s="16" t="s">
        <v>155</v>
      </c>
      <c r="E8" s="16" t="s">
        <v>156</v>
      </c>
      <c r="F8" s="23">
        <f>G8</f>
        <v>8071382</v>
      </c>
      <c r="G8" s="23">
        <f>SUM(H8:Q8)</f>
        <v>8071382</v>
      </c>
      <c r="H8" s="23">
        <v>1823382</v>
      </c>
      <c r="I8" s="23">
        <v>50000</v>
      </c>
      <c r="J8" s="23">
        <v>50000</v>
      </c>
      <c r="K8" s="23"/>
      <c r="L8" s="23">
        <v>150000</v>
      </c>
      <c r="M8" s="23">
        <v>64500</v>
      </c>
      <c r="N8" s="23"/>
      <c r="O8" s="23">
        <v>48000</v>
      </c>
      <c r="P8" s="23"/>
      <c r="Q8" s="23">
        <f>Q9</f>
        <v>5885500</v>
      </c>
      <c r="R8" s="23"/>
      <c r="S8" s="23"/>
      <c r="T8" s="23"/>
    </row>
    <row r="9" spans="1:20" ht="22.9" customHeight="1">
      <c r="A9" s="19" t="s">
        <v>170</v>
      </c>
      <c r="B9" s="19" t="s">
        <v>173</v>
      </c>
      <c r="C9" s="19" t="s">
        <v>176</v>
      </c>
      <c r="D9" s="15" t="s">
        <v>233</v>
      </c>
      <c r="E9" s="3" t="s">
        <v>234</v>
      </c>
      <c r="F9" s="23">
        <f>G9</f>
        <v>8071382</v>
      </c>
      <c r="G9" s="23">
        <f>SUM(H9:Q9)</f>
        <v>8071382</v>
      </c>
      <c r="H9" s="17">
        <v>1823382</v>
      </c>
      <c r="I9" s="17">
        <v>50000</v>
      </c>
      <c r="J9" s="17">
        <v>50000</v>
      </c>
      <c r="K9" s="17"/>
      <c r="L9" s="17">
        <v>150000</v>
      </c>
      <c r="M9" s="17">
        <v>64500</v>
      </c>
      <c r="N9" s="17"/>
      <c r="O9" s="17">
        <v>48000</v>
      </c>
      <c r="P9" s="17"/>
      <c r="Q9" s="17">
        <f>885500+5000000</f>
        <v>5885500</v>
      </c>
      <c r="R9" s="17"/>
      <c r="S9" s="17"/>
      <c r="T9" s="17"/>
    </row>
    <row r="10" spans="1:20" ht="22.9" customHeight="1">
      <c r="A10" s="66" t="s">
        <v>293</v>
      </c>
      <c r="B10" s="66"/>
      <c r="C10" s="66"/>
      <c r="D10" s="66"/>
      <c r="E10" s="66"/>
      <c r="F10" s="66"/>
    </row>
  </sheetData>
  <mergeCells count="11">
    <mergeCell ref="A10:F10"/>
    <mergeCell ref="D4:D5"/>
    <mergeCell ref="E4:E5"/>
    <mergeCell ref="F4:F5"/>
    <mergeCell ref="S1:T1"/>
    <mergeCell ref="A2:T2"/>
    <mergeCell ref="A3:R3"/>
    <mergeCell ref="S3:T3"/>
    <mergeCell ref="A4:C4"/>
    <mergeCell ref="G4:Q4"/>
    <mergeCell ref="R4:T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G10"/>
  <sheetViews>
    <sheetView topLeftCell="F1" zoomScale="115" zoomScaleNormal="115" workbookViewId="0">
      <selection activeCell="J12" sqref="J12"/>
    </sheetView>
  </sheetViews>
  <sheetFormatPr defaultColWidth="10" defaultRowHeight="13.5"/>
  <cols>
    <col min="1" max="1" width="4.5" customWidth="1"/>
    <col min="2" max="3" width="4.625" customWidth="1"/>
    <col min="4" max="4" width="10.125" customWidth="1"/>
    <col min="5" max="5" width="18.125" customWidth="1"/>
    <col min="6" max="6" width="11" customWidth="1"/>
    <col min="7" max="7" width="9.375" customWidth="1"/>
    <col min="8" max="8" width="8.625" customWidth="1"/>
    <col min="9" max="10" width="7.125" customWidth="1"/>
    <col min="11" max="12" width="8.625" customWidth="1"/>
    <col min="13" max="13" width="9.375" customWidth="1"/>
    <col min="14" max="15" width="7.125" customWidth="1"/>
    <col min="16" max="16" width="9.375" customWidth="1"/>
    <col min="17" max="19" width="7.125" customWidth="1"/>
    <col min="20" max="22" width="8.625" customWidth="1"/>
    <col min="23" max="25" width="7.125" customWidth="1"/>
    <col min="26" max="26" width="9.375" customWidth="1"/>
    <col min="27" max="27" width="7.125" customWidth="1"/>
    <col min="28" max="28" width="8.625" customWidth="1"/>
    <col min="29" max="29" width="7.125" customWidth="1"/>
    <col min="30" max="30" width="8.625" customWidth="1"/>
    <col min="31" max="31" width="9.375" customWidth="1"/>
    <col min="32" max="32" width="7.125" customWidth="1"/>
    <col min="33" max="33" width="9.375" customWidth="1"/>
    <col min="34" max="34" width="9.75" customWidth="1"/>
  </cols>
  <sheetData>
    <row r="1" spans="1:33" ht="13.9" customHeight="1">
      <c r="A1" s="1"/>
      <c r="F1" s="1"/>
      <c r="AF1" s="63" t="s">
        <v>400</v>
      </c>
      <c r="AG1" s="63"/>
    </row>
    <row r="2" spans="1:33" ht="43.9" customHeight="1">
      <c r="A2" s="64" t="s">
        <v>20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</row>
    <row r="3" spans="1:33" ht="19.899999999999999" customHeight="1">
      <c r="A3" s="59" t="s">
        <v>31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60" t="s">
        <v>32</v>
      </c>
      <c r="AG3" s="60"/>
    </row>
    <row r="4" spans="1:33" ht="24.95" customHeight="1">
      <c r="A4" s="61" t="s">
        <v>158</v>
      </c>
      <c r="B4" s="61"/>
      <c r="C4" s="61"/>
      <c r="D4" s="61" t="s">
        <v>216</v>
      </c>
      <c r="E4" s="61" t="s">
        <v>217</v>
      </c>
      <c r="F4" s="61" t="s">
        <v>401</v>
      </c>
      <c r="G4" s="61" t="s">
        <v>402</v>
      </c>
      <c r="H4" s="61" t="s">
        <v>403</v>
      </c>
      <c r="I4" s="61" t="s">
        <v>404</v>
      </c>
      <c r="J4" s="61" t="s">
        <v>405</v>
      </c>
      <c r="K4" s="61" t="s">
        <v>406</v>
      </c>
      <c r="L4" s="61" t="s">
        <v>407</v>
      </c>
      <c r="M4" s="61" t="s">
        <v>408</v>
      </c>
      <c r="N4" s="61" t="s">
        <v>409</v>
      </c>
      <c r="O4" s="61" t="s">
        <v>410</v>
      </c>
      <c r="P4" s="61" t="s">
        <v>411</v>
      </c>
      <c r="Q4" s="61" t="s">
        <v>396</v>
      </c>
      <c r="R4" s="61" t="s">
        <v>398</v>
      </c>
      <c r="S4" s="61" t="s">
        <v>412</v>
      </c>
      <c r="T4" s="61" t="s">
        <v>391</v>
      </c>
      <c r="U4" s="61" t="s">
        <v>392</v>
      </c>
      <c r="V4" s="61" t="s">
        <v>395</v>
      </c>
      <c r="W4" s="61" t="s">
        <v>413</v>
      </c>
      <c r="X4" s="61" t="s">
        <v>414</v>
      </c>
      <c r="Y4" s="61" t="s">
        <v>415</v>
      </c>
      <c r="Z4" s="61" t="s">
        <v>416</v>
      </c>
      <c r="AA4" s="61" t="s">
        <v>394</v>
      </c>
      <c r="AB4" s="61" t="s">
        <v>417</v>
      </c>
      <c r="AC4" s="61" t="s">
        <v>418</v>
      </c>
      <c r="AD4" s="61" t="s">
        <v>397</v>
      </c>
      <c r="AE4" s="61" t="s">
        <v>419</v>
      </c>
      <c r="AF4" s="61" t="s">
        <v>420</v>
      </c>
      <c r="AG4" s="61" t="s">
        <v>399</v>
      </c>
    </row>
    <row r="5" spans="1:33" ht="21.6" customHeight="1">
      <c r="A5" s="2" t="s">
        <v>166</v>
      </c>
      <c r="B5" s="2" t="s">
        <v>167</v>
      </c>
      <c r="C5" s="2" t="s">
        <v>168</v>
      </c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</row>
    <row r="6" spans="1:33" ht="22.9" customHeight="1">
      <c r="A6" s="14"/>
      <c r="B6" s="22"/>
      <c r="C6" s="22"/>
      <c r="D6" s="3"/>
      <c r="E6" s="3" t="s">
        <v>136</v>
      </c>
      <c r="F6" s="23">
        <f>SUM(G6:AG6)</f>
        <v>8071382</v>
      </c>
      <c r="G6" s="23">
        <v>800000</v>
      </c>
      <c r="H6" s="23">
        <v>50000</v>
      </c>
      <c r="I6" s="23"/>
      <c r="J6" s="23"/>
      <c r="K6" s="23">
        <v>10000</v>
      </c>
      <c r="L6" s="23">
        <v>20000</v>
      </c>
      <c r="M6" s="23">
        <v>200000</v>
      </c>
      <c r="N6" s="23"/>
      <c r="O6" s="23"/>
      <c r="P6" s="23">
        <v>200000</v>
      </c>
      <c r="Q6" s="23"/>
      <c r="R6" s="23"/>
      <c r="S6" s="23"/>
      <c r="T6" s="23">
        <v>50000</v>
      </c>
      <c r="U6" s="23">
        <v>50000</v>
      </c>
      <c r="V6" s="23">
        <v>64500</v>
      </c>
      <c r="W6" s="23"/>
      <c r="X6" s="23"/>
      <c r="Y6" s="23"/>
      <c r="Z6" s="23">
        <v>150000</v>
      </c>
      <c r="AA6" s="23"/>
      <c r="AB6" s="23">
        <v>70942</v>
      </c>
      <c r="AC6" s="23"/>
      <c r="AD6" s="23">
        <v>48000</v>
      </c>
      <c r="AE6" s="23">
        <v>472440</v>
      </c>
      <c r="AF6" s="23"/>
      <c r="AG6" s="23">
        <f>AG7</f>
        <v>5885500</v>
      </c>
    </row>
    <row r="7" spans="1:33" ht="22.9" customHeight="1">
      <c r="A7" s="11"/>
      <c r="B7" s="11"/>
      <c r="C7" s="11"/>
      <c r="D7" s="9" t="s">
        <v>154</v>
      </c>
      <c r="E7" s="9" t="s">
        <v>4</v>
      </c>
      <c r="F7" s="23">
        <f>SUM(G7:AG7)</f>
        <v>8071382</v>
      </c>
      <c r="G7" s="23">
        <v>800000</v>
      </c>
      <c r="H7" s="23">
        <v>50000</v>
      </c>
      <c r="I7" s="23"/>
      <c r="J7" s="23"/>
      <c r="K7" s="23">
        <v>10000</v>
      </c>
      <c r="L7" s="23">
        <v>20000</v>
      </c>
      <c r="M7" s="23">
        <v>200000</v>
      </c>
      <c r="N7" s="23"/>
      <c r="O7" s="23"/>
      <c r="P7" s="23">
        <v>200000</v>
      </c>
      <c r="Q7" s="23"/>
      <c r="R7" s="23"/>
      <c r="S7" s="23"/>
      <c r="T7" s="23">
        <v>50000</v>
      </c>
      <c r="U7" s="23">
        <v>50000</v>
      </c>
      <c r="V7" s="23">
        <v>64500</v>
      </c>
      <c r="W7" s="23"/>
      <c r="X7" s="23"/>
      <c r="Y7" s="23"/>
      <c r="Z7" s="23">
        <v>150000</v>
      </c>
      <c r="AA7" s="23"/>
      <c r="AB7" s="23">
        <v>70942</v>
      </c>
      <c r="AC7" s="23"/>
      <c r="AD7" s="23">
        <v>48000</v>
      </c>
      <c r="AE7" s="23">
        <v>472440</v>
      </c>
      <c r="AF7" s="23"/>
      <c r="AG7" s="23">
        <f>AG8</f>
        <v>5885500</v>
      </c>
    </row>
    <row r="8" spans="1:33" ht="22.9" customHeight="1">
      <c r="A8" s="11"/>
      <c r="B8" s="11"/>
      <c r="C8" s="11"/>
      <c r="D8" s="16" t="s">
        <v>155</v>
      </c>
      <c r="E8" s="16" t="s">
        <v>156</v>
      </c>
      <c r="F8" s="23">
        <f>SUM(G8:AG8)</f>
        <v>8071382</v>
      </c>
      <c r="G8" s="23">
        <v>800000</v>
      </c>
      <c r="H8" s="23">
        <v>50000</v>
      </c>
      <c r="I8" s="23"/>
      <c r="J8" s="23"/>
      <c r="K8" s="23">
        <v>10000</v>
      </c>
      <c r="L8" s="23">
        <v>20000</v>
      </c>
      <c r="M8" s="23">
        <v>200000</v>
      </c>
      <c r="N8" s="23"/>
      <c r="O8" s="23"/>
      <c r="P8" s="23">
        <v>200000</v>
      </c>
      <c r="Q8" s="23"/>
      <c r="R8" s="23"/>
      <c r="S8" s="23"/>
      <c r="T8" s="23">
        <v>50000</v>
      </c>
      <c r="U8" s="23">
        <v>50000</v>
      </c>
      <c r="V8" s="23">
        <v>64500</v>
      </c>
      <c r="W8" s="23"/>
      <c r="X8" s="23"/>
      <c r="Y8" s="23"/>
      <c r="Z8" s="23">
        <v>150000</v>
      </c>
      <c r="AA8" s="23"/>
      <c r="AB8" s="23">
        <v>70942</v>
      </c>
      <c r="AC8" s="23"/>
      <c r="AD8" s="23">
        <v>48000</v>
      </c>
      <c r="AE8" s="23">
        <v>472440</v>
      </c>
      <c r="AF8" s="23"/>
      <c r="AG8" s="23">
        <f>AG9</f>
        <v>5885500</v>
      </c>
    </row>
    <row r="9" spans="1:33" ht="22.9" customHeight="1">
      <c r="A9" s="19" t="s">
        <v>170</v>
      </c>
      <c r="B9" s="19" t="s">
        <v>173</v>
      </c>
      <c r="C9" s="19" t="s">
        <v>176</v>
      </c>
      <c r="D9" s="15" t="s">
        <v>233</v>
      </c>
      <c r="E9" s="3" t="s">
        <v>234</v>
      </c>
      <c r="F9" s="17">
        <f>SUM(G9:AG9)</f>
        <v>8071382</v>
      </c>
      <c r="G9" s="17">
        <v>800000</v>
      </c>
      <c r="H9" s="17">
        <v>50000</v>
      </c>
      <c r="I9" s="17"/>
      <c r="J9" s="17"/>
      <c r="K9" s="17">
        <v>10000</v>
      </c>
      <c r="L9" s="17">
        <v>20000</v>
      </c>
      <c r="M9" s="17">
        <v>200000</v>
      </c>
      <c r="N9" s="17"/>
      <c r="O9" s="17"/>
      <c r="P9" s="17">
        <v>200000</v>
      </c>
      <c r="Q9" s="17"/>
      <c r="R9" s="17"/>
      <c r="S9" s="17"/>
      <c r="T9" s="17">
        <v>50000</v>
      </c>
      <c r="U9" s="17">
        <v>50000</v>
      </c>
      <c r="V9" s="17">
        <v>64500</v>
      </c>
      <c r="W9" s="17"/>
      <c r="X9" s="17"/>
      <c r="Y9" s="17"/>
      <c r="Z9" s="17">
        <v>150000</v>
      </c>
      <c r="AA9" s="17"/>
      <c r="AB9" s="17">
        <v>70942</v>
      </c>
      <c r="AC9" s="17"/>
      <c r="AD9" s="17">
        <v>48000</v>
      </c>
      <c r="AE9" s="17">
        <v>472440</v>
      </c>
      <c r="AF9" s="17"/>
      <c r="AG9" s="17">
        <f>885500+5000000</f>
        <v>5885500</v>
      </c>
    </row>
    <row r="10" spans="1:33" ht="16.350000000000001" customHeight="1">
      <c r="A10" s="66" t="s">
        <v>293</v>
      </c>
      <c r="B10" s="66"/>
      <c r="C10" s="66"/>
      <c r="D10" s="66"/>
      <c r="E10" s="66"/>
    </row>
  </sheetData>
  <mergeCells count="36">
    <mergeCell ref="AF1:AG1"/>
    <mergeCell ref="A2:AG2"/>
    <mergeCell ref="A3:AE3"/>
    <mergeCell ref="AF3:AG3"/>
    <mergeCell ref="A4:C4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A10:E10"/>
    <mergeCell ref="D4:D5"/>
    <mergeCell ref="E4:E5"/>
    <mergeCell ref="F4:F5"/>
    <mergeCell ref="G4:G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9"/>
  <sheetViews>
    <sheetView workbookViewId="0"/>
  </sheetViews>
  <sheetFormatPr defaultColWidth="10" defaultRowHeight="13.5"/>
  <cols>
    <col min="1" max="1" width="12.875" customWidth="1"/>
    <col min="2" max="2" width="29.75" customWidth="1"/>
    <col min="3" max="3" width="20.75" customWidth="1"/>
    <col min="4" max="4" width="12.375" customWidth="1"/>
    <col min="5" max="5" width="10.375" customWidth="1"/>
    <col min="6" max="6" width="14.125" customWidth="1"/>
    <col min="7" max="8" width="13.75" customWidth="1"/>
  </cols>
  <sheetData>
    <row r="1" spans="1:8" ht="16.350000000000001" customHeight="1">
      <c r="A1" s="1"/>
      <c r="G1" s="63" t="s">
        <v>421</v>
      </c>
      <c r="H1" s="63"/>
    </row>
    <row r="2" spans="1:8" ht="33.6" customHeight="1">
      <c r="A2" s="64" t="s">
        <v>21</v>
      </c>
      <c r="B2" s="64"/>
      <c r="C2" s="64"/>
      <c r="D2" s="64"/>
      <c r="E2" s="64"/>
      <c r="F2" s="64"/>
      <c r="G2" s="64"/>
      <c r="H2" s="64"/>
    </row>
    <row r="3" spans="1:8" ht="24.2" customHeight="1">
      <c r="A3" s="59" t="s">
        <v>31</v>
      </c>
      <c r="B3" s="59"/>
      <c r="C3" s="59"/>
      <c r="D3" s="59"/>
      <c r="E3" s="59"/>
      <c r="F3" s="59"/>
      <c r="G3" s="59"/>
      <c r="H3" s="7" t="s">
        <v>32</v>
      </c>
    </row>
    <row r="4" spans="1:8" ht="23.25" customHeight="1">
      <c r="A4" s="61" t="s">
        <v>422</v>
      </c>
      <c r="B4" s="61" t="s">
        <v>423</v>
      </c>
      <c r="C4" s="61" t="s">
        <v>424</v>
      </c>
      <c r="D4" s="61" t="s">
        <v>425</v>
      </c>
      <c r="E4" s="61" t="s">
        <v>426</v>
      </c>
      <c r="F4" s="61"/>
      <c r="G4" s="61"/>
      <c r="H4" s="61" t="s">
        <v>427</v>
      </c>
    </row>
    <row r="5" spans="1:8" ht="25.9" customHeight="1">
      <c r="A5" s="61"/>
      <c r="B5" s="61"/>
      <c r="C5" s="61"/>
      <c r="D5" s="61"/>
      <c r="E5" s="2" t="s">
        <v>138</v>
      </c>
      <c r="F5" s="2" t="s">
        <v>428</v>
      </c>
      <c r="G5" s="2" t="s">
        <v>429</v>
      </c>
      <c r="H5" s="61"/>
    </row>
    <row r="6" spans="1:8" ht="22.9" customHeight="1">
      <c r="A6" s="11"/>
      <c r="B6" s="11" t="s">
        <v>136</v>
      </c>
      <c r="C6" s="10">
        <v>112500</v>
      </c>
      <c r="D6" s="10"/>
      <c r="E6" s="10">
        <v>48000</v>
      </c>
      <c r="F6" s="10"/>
      <c r="G6" s="10">
        <v>48000</v>
      </c>
      <c r="H6" s="10">
        <v>64500</v>
      </c>
    </row>
    <row r="7" spans="1:8" ht="22.9" customHeight="1">
      <c r="A7" s="9" t="s">
        <v>154</v>
      </c>
      <c r="B7" s="9" t="s">
        <v>4</v>
      </c>
      <c r="C7" s="10">
        <v>112500</v>
      </c>
      <c r="D7" s="10"/>
      <c r="E7" s="10">
        <v>48000</v>
      </c>
      <c r="F7" s="10"/>
      <c r="G7" s="10">
        <v>48000</v>
      </c>
      <c r="H7" s="10">
        <v>64500</v>
      </c>
    </row>
    <row r="8" spans="1:8" ht="22.9" customHeight="1">
      <c r="A8" s="15" t="s">
        <v>155</v>
      </c>
      <c r="B8" s="15" t="s">
        <v>156</v>
      </c>
      <c r="C8" s="17">
        <v>112500</v>
      </c>
      <c r="D8" s="17"/>
      <c r="E8" s="4">
        <v>48000</v>
      </c>
      <c r="F8" s="17"/>
      <c r="G8" s="17">
        <v>48000</v>
      </c>
      <c r="H8" s="17">
        <v>64500</v>
      </c>
    </row>
    <row r="9" spans="1:8" ht="16.350000000000001" customHeight="1">
      <c r="A9" s="66" t="s">
        <v>293</v>
      </c>
      <c r="B9" s="66"/>
      <c r="C9" s="66"/>
    </row>
  </sheetData>
  <mergeCells count="10">
    <mergeCell ref="G1:H1"/>
    <mergeCell ref="A2:H2"/>
    <mergeCell ref="A3:G3"/>
    <mergeCell ref="E4:G4"/>
    <mergeCell ref="A9:C9"/>
    <mergeCell ref="A4:A5"/>
    <mergeCell ref="B4:B5"/>
    <mergeCell ref="C4:C5"/>
    <mergeCell ref="D4:D5"/>
    <mergeCell ref="H4:H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13"/>
  <sheetViews>
    <sheetView workbookViewId="0">
      <selection activeCell="A13" sqref="A13:C13"/>
    </sheetView>
  </sheetViews>
  <sheetFormatPr defaultColWidth="10" defaultRowHeight="13.5"/>
  <cols>
    <col min="1" max="1" width="11.375" customWidth="1"/>
    <col min="2" max="2" width="24.875" customWidth="1"/>
    <col min="3" max="3" width="16.125" customWidth="1"/>
    <col min="4" max="4" width="12.875" customWidth="1"/>
    <col min="5" max="5" width="12.75" customWidth="1"/>
    <col min="6" max="6" width="13.875" customWidth="1"/>
    <col min="7" max="7" width="14.125" customWidth="1"/>
    <col min="8" max="8" width="16.25" customWidth="1"/>
  </cols>
  <sheetData>
    <row r="1" spans="1:8" ht="16.350000000000001" customHeight="1">
      <c r="A1" s="1"/>
      <c r="G1" s="63" t="s">
        <v>430</v>
      </c>
      <c r="H1" s="63"/>
    </row>
    <row r="2" spans="1:8" ht="38.85" customHeight="1">
      <c r="A2" s="64" t="s">
        <v>22</v>
      </c>
      <c r="B2" s="64"/>
      <c r="C2" s="64"/>
      <c r="D2" s="64"/>
      <c r="E2" s="64"/>
      <c r="F2" s="64"/>
      <c r="G2" s="64"/>
      <c r="H2" s="64"/>
    </row>
    <row r="3" spans="1:8" ht="24.2" customHeight="1">
      <c r="A3" s="59" t="s">
        <v>31</v>
      </c>
      <c r="B3" s="59"/>
      <c r="C3" s="59"/>
      <c r="D3" s="59"/>
      <c r="E3" s="59"/>
      <c r="F3" s="59"/>
      <c r="G3" s="59"/>
      <c r="H3" s="7" t="s">
        <v>32</v>
      </c>
    </row>
    <row r="4" spans="1:8" ht="23.25" customHeight="1">
      <c r="A4" s="61" t="s">
        <v>159</v>
      </c>
      <c r="B4" s="61" t="s">
        <v>160</v>
      </c>
      <c r="C4" s="61" t="s">
        <v>136</v>
      </c>
      <c r="D4" s="61" t="s">
        <v>431</v>
      </c>
      <c r="E4" s="61"/>
      <c r="F4" s="61"/>
      <c r="G4" s="61"/>
      <c r="H4" s="61" t="s">
        <v>162</v>
      </c>
    </row>
    <row r="5" spans="1:8" ht="19.899999999999999" customHeight="1">
      <c r="A5" s="61"/>
      <c r="B5" s="61"/>
      <c r="C5" s="61"/>
      <c r="D5" s="61" t="s">
        <v>138</v>
      </c>
      <c r="E5" s="61" t="s">
        <v>265</v>
      </c>
      <c r="F5" s="61"/>
      <c r="G5" s="61" t="s">
        <v>266</v>
      </c>
      <c r="H5" s="61"/>
    </row>
    <row r="6" spans="1:8" ht="27.6" customHeight="1">
      <c r="A6" s="61"/>
      <c r="B6" s="61"/>
      <c r="C6" s="61"/>
      <c r="D6" s="61"/>
      <c r="E6" s="2" t="s">
        <v>244</v>
      </c>
      <c r="F6" s="2" t="s">
        <v>227</v>
      </c>
      <c r="G6" s="61"/>
      <c r="H6" s="61"/>
    </row>
    <row r="7" spans="1:8" ht="22.9" customHeight="1">
      <c r="A7" s="11"/>
      <c r="B7" s="14" t="s">
        <v>136</v>
      </c>
      <c r="C7" s="10">
        <v>0</v>
      </c>
      <c r="D7" s="10"/>
      <c r="E7" s="10"/>
      <c r="F7" s="10"/>
      <c r="G7" s="10"/>
      <c r="H7" s="10"/>
    </row>
    <row r="8" spans="1:8" ht="22.9" customHeight="1">
      <c r="A8" s="9"/>
      <c r="B8" s="9"/>
      <c r="C8" s="10"/>
      <c r="D8" s="10"/>
      <c r="E8" s="10"/>
      <c r="F8" s="10"/>
      <c r="G8" s="10"/>
      <c r="H8" s="10"/>
    </row>
    <row r="9" spans="1:8" ht="22.9" customHeight="1">
      <c r="A9" s="16"/>
      <c r="B9" s="16"/>
      <c r="C9" s="10"/>
      <c r="D9" s="10"/>
      <c r="E9" s="10"/>
      <c r="F9" s="10"/>
      <c r="G9" s="10"/>
      <c r="H9" s="10"/>
    </row>
    <row r="10" spans="1:8" ht="22.9" customHeight="1">
      <c r="A10" s="16"/>
      <c r="B10" s="16"/>
      <c r="C10" s="10"/>
      <c r="D10" s="10"/>
      <c r="E10" s="10"/>
      <c r="F10" s="10"/>
      <c r="G10" s="10"/>
      <c r="H10" s="10"/>
    </row>
    <row r="11" spans="1:8" ht="22.9" customHeight="1">
      <c r="A11" s="16"/>
      <c r="B11" s="16"/>
      <c r="C11" s="10"/>
      <c r="D11" s="10"/>
      <c r="E11" s="10"/>
      <c r="F11" s="10"/>
      <c r="G11" s="10"/>
      <c r="H11" s="10"/>
    </row>
    <row r="12" spans="1:8" ht="22.9" customHeight="1">
      <c r="A12" s="15"/>
      <c r="B12" s="15"/>
      <c r="C12" s="4"/>
      <c r="D12" s="4"/>
      <c r="E12" s="17"/>
      <c r="F12" s="17"/>
      <c r="G12" s="17"/>
      <c r="H12" s="17"/>
    </row>
    <row r="13" spans="1:8" ht="16.350000000000001" customHeight="1">
      <c r="A13" s="66" t="s">
        <v>492</v>
      </c>
      <c r="B13" s="66"/>
      <c r="C13" s="66"/>
    </row>
  </sheetData>
  <mergeCells count="12">
    <mergeCell ref="G1:H1"/>
    <mergeCell ref="A2:H2"/>
    <mergeCell ref="A3:G3"/>
    <mergeCell ref="D4:G4"/>
    <mergeCell ref="E5:F5"/>
    <mergeCell ref="G5:G6"/>
    <mergeCell ref="H4:H6"/>
    <mergeCell ref="A13:C13"/>
    <mergeCell ref="A4:A6"/>
    <mergeCell ref="B4:B6"/>
    <mergeCell ref="C4:C6"/>
    <mergeCell ref="D5:D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>
  <dimension ref="A1:T10"/>
  <sheetViews>
    <sheetView workbookViewId="0">
      <selection activeCell="E18" sqref="E18"/>
    </sheetView>
  </sheetViews>
  <sheetFormatPr defaultColWidth="10" defaultRowHeight="13.5"/>
  <cols>
    <col min="1" max="1" width="4.5" customWidth="1"/>
    <col min="2" max="2" width="4.75" customWidth="1"/>
    <col min="3" max="3" width="5" customWidth="1"/>
    <col min="4" max="4" width="6.625" customWidth="1"/>
    <col min="5" max="5" width="16.375" customWidth="1"/>
    <col min="6" max="6" width="11.75" customWidth="1"/>
    <col min="7" max="20" width="7.125" customWidth="1"/>
    <col min="21" max="21" width="9.75" customWidth="1"/>
  </cols>
  <sheetData>
    <row r="1" spans="1:20" ht="16.350000000000001" customHeight="1">
      <c r="A1" s="1"/>
      <c r="S1" s="63" t="s">
        <v>432</v>
      </c>
      <c r="T1" s="63"/>
    </row>
    <row r="2" spans="1:20" ht="47.45" customHeight="1">
      <c r="A2" s="64" t="s">
        <v>23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20" ht="24.2" customHeight="1">
      <c r="A3" s="59" t="s">
        <v>31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60" t="s">
        <v>32</v>
      </c>
      <c r="T3" s="60"/>
    </row>
    <row r="4" spans="1:20" ht="27.95" customHeight="1">
      <c r="A4" s="61" t="s">
        <v>158</v>
      </c>
      <c r="B4" s="61"/>
      <c r="C4" s="61"/>
      <c r="D4" s="61" t="s">
        <v>216</v>
      </c>
      <c r="E4" s="61" t="s">
        <v>217</v>
      </c>
      <c r="F4" s="61" t="s">
        <v>218</v>
      </c>
      <c r="G4" s="61" t="s">
        <v>219</v>
      </c>
      <c r="H4" s="61" t="s">
        <v>220</v>
      </c>
      <c r="I4" s="61" t="s">
        <v>221</v>
      </c>
      <c r="J4" s="61" t="s">
        <v>222</v>
      </c>
      <c r="K4" s="61" t="s">
        <v>223</v>
      </c>
      <c r="L4" s="61" t="s">
        <v>224</v>
      </c>
      <c r="M4" s="61" t="s">
        <v>225</v>
      </c>
      <c r="N4" s="61" t="s">
        <v>226</v>
      </c>
      <c r="O4" s="61" t="s">
        <v>227</v>
      </c>
      <c r="P4" s="61" t="s">
        <v>228</v>
      </c>
      <c r="Q4" s="61" t="s">
        <v>229</v>
      </c>
      <c r="R4" s="61" t="s">
        <v>230</v>
      </c>
      <c r="S4" s="61" t="s">
        <v>231</v>
      </c>
      <c r="T4" s="61" t="s">
        <v>232</v>
      </c>
    </row>
    <row r="5" spans="1:20" ht="20.25" customHeight="1">
      <c r="A5" s="2" t="s">
        <v>166</v>
      </c>
      <c r="B5" s="2" t="s">
        <v>167</v>
      </c>
      <c r="C5" s="2" t="s">
        <v>168</v>
      </c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</row>
    <row r="6" spans="1:20" ht="22.9" customHeight="1">
      <c r="A6" s="11"/>
      <c r="B6" s="11"/>
      <c r="C6" s="11"/>
      <c r="D6" s="11"/>
      <c r="E6" s="11" t="s">
        <v>136</v>
      </c>
      <c r="F6" s="10">
        <v>0</v>
      </c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2.9" customHeight="1">
      <c r="A7" s="11"/>
      <c r="B7" s="11"/>
      <c r="C7" s="11"/>
      <c r="D7" s="9"/>
      <c r="E7" s="9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spans="1:20" ht="22.9" customHeight="1">
      <c r="A8" s="18"/>
      <c r="B8" s="18"/>
      <c r="C8" s="18"/>
      <c r="D8" s="16"/>
      <c r="E8" s="16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20" ht="22.9" customHeight="1">
      <c r="A9" s="19"/>
      <c r="B9" s="19"/>
      <c r="C9" s="19"/>
      <c r="D9" s="15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</row>
    <row r="10" spans="1:20" ht="16.350000000000001" customHeight="1">
      <c r="A10" s="66" t="s">
        <v>492</v>
      </c>
      <c r="B10" s="66"/>
      <c r="C10" s="66"/>
      <c r="D10" s="66" t="s">
        <v>493</v>
      </c>
      <c r="E10" s="66"/>
      <c r="F10" s="66"/>
    </row>
  </sheetData>
  <mergeCells count="24">
    <mergeCell ref="A10:C10"/>
    <mergeCell ref="D10:F10"/>
    <mergeCell ref="S1:T1"/>
    <mergeCell ref="A2:Q2"/>
    <mergeCell ref="A3:R3"/>
    <mergeCell ref="S3:T3"/>
    <mergeCell ref="A4:C4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S4:S5"/>
    <mergeCell ref="T4:T5"/>
    <mergeCell ref="D4:D5"/>
    <mergeCell ref="E4:E5"/>
    <mergeCell ref="F4:F5"/>
    <mergeCell ref="G4:G5"/>
    <mergeCell ref="Q4:Q5"/>
    <mergeCell ref="R4:R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6"/>
  <sheetViews>
    <sheetView workbookViewId="0"/>
  </sheetViews>
  <sheetFormatPr defaultColWidth="10" defaultRowHeight="13.5"/>
  <cols>
    <col min="1" max="1" width="6.375" customWidth="1"/>
    <col min="2" max="2" width="9.875" customWidth="1"/>
    <col min="3" max="3" width="52.375" customWidth="1"/>
  </cols>
  <sheetData>
    <row r="1" spans="1:3" ht="32.85" customHeight="1">
      <c r="A1" s="1"/>
      <c r="B1" s="57" t="s">
        <v>5</v>
      </c>
      <c r="C1" s="57"/>
    </row>
    <row r="2" spans="1:3" ht="24.95" customHeight="1">
      <c r="B2" s="57"/>
      <c r="C2" s="57"/>
    </row>
    <row r="3" spans="1:3" ht="31.15" customHeight="1">
      <c r="B3" s="56" t="s">
        <v>6</v>
      </c>
      <c r="C3" s="56"/>
    </row>
    <row r="4" spans="1:3" ht="32.65" customHeight="1">
      <c r="B4" s="42">
        <v>1</v>
      </c>
      <c r="C4" s="43" t="s">
        <v>7</v>
      </c>
    </row>
    <row r="5" spans="1:3" ht="32.65" customHeight="1">
      <c r="B5" s="42">
        <v>2</v>
      </c>
      <c r="C5" s="44" t="s">
        <v>8</v>
      </c>
    </row>
    <row r="6" spans="1:3" ht="32.65" customHeight="1">
      <c r="B6" s="42">
        <v>3</v>
      </c>
      <c r="C6" s="43" t="s">
        <v>9</v>
      </c>
    </row>
    <row r="7" spans="1:3" ht="32.65" customHeight="1">
      <c r="B7" s="42">
        <v>4</v>
      </c>
      <c r="C7" s="43" t="s">
        <v>10</v>
      </c>
    </row>
    <row r="8" spans="1:3" ht="32.65" customHeight="1">
      <c r="B8" s="42">
        <v>5</v>
      </c>
      <c r="C8" s="43" t="s">
        <v>11</v>
      </c>
    </row>
    <row r="9" spans="1:3" ht="32.65" customHeight="1">
      <c r="B9" s="42">
        <v>6</v>
      </c>
      <c r="C9" s="43" t="s">
        <v>12</v>
      </c>
    </row>
    <row r="10" spans="1:3" ht="32.65" customHeight="1">
      <c r="B10" s="42">
        <v>7</v>
      </c>
      <c r="C10" s="43" t="s">
        <v>13</v>
      </c>
    </row>
    <row r="11" spans="1:3" ht="32.65" customHeight="1">
      <c r="B11" s="42">
        <v>8</v>
      </c>
      <c r="C11" s="43" t="s">
        <v>14</v>
      </c>
    </row>
    <row r="12" spans="1:3" ht="32.65" customHeight="1">
      <c r="B12" s="42">
        <v>9</v>
      </c>
      <c r="C12" s="43" t="s">
        <v>15</v>
      </c>
    </row>
    <row r="13" spans="1:3" ht="32.65" customHeight="1">
      <c r="B13" s="42">
        <v>10</v>
      </c>
      <c r="C13" s="43" t="s">
        <v>16</v>
      </c>
    </row>
    <row r="14" spans="1:3" ht="32.65" customHeight="1">
      <c r="B14" s="42">
        <v>11</v>
      </c>
      <c r="C14" s="43" t="s">
        <v>17</v>
      </c>
    </row>
    <row r="15" spans="1:3" ht="32.65" customHeight="1">
      <c r="B15" s="42">
        <v>12</v>
      </c>
      <c r="C15" s="43" t="s">
        <v>18</v>
      </c>
    </row>
    <row r="16" spans="1:3" ht="32.65" customHeight="1">
      <c r="B16" s="42">
        <v>13</v>
      </c>
      <c r="C16" s="43" t="s">
        <v>19</v>
      </c>
    </row>
    <row r="17" spans="2:3" ht="32.65" customHeight="1">
      <c r="B17" s="42">
        <v>14</v>
      </c>
      <c r="C17" s="43" t="s">
        <v>20</v>
      </c>
    </row>
    <row r="18" spans="2:3" ht="32.65" customHeight="1">
      <c r="B18" s="42">
        <v>15</v>
      </c>
      <c r="C18" s="43" t="s">
        <v>21</v>
      </c>
    </row>
    <row r="19" spans="2:3" ht="32.65" customHeight="1">
      <c r="B19" s="42">
        <v>16</v>
      </c>
      <c r="C19" s="43" t="s">
        <v>22</v>
      </c>
    </row>
    <row r="20" spans="2:3" ht="32.65" customHeight="1">
      <c r="B20" s="42">
        <v>17</v>
      </c>
      <c r="C20" s="43" t="s">
        <v>23</v>
      </c>
    </row>
    <row r="21" spans="2:3" ht="32.65" customHeight="1">
      <c r="B21" s="42">
        <v>18</v>
      </c>
      <c r="C21" s="43" t="s">
        <v>24</v>
      </c>
    </row>
    <row r="22" spans="2:3" ht="32.65" customHeight="1">
      <c r="B22" s="42">
        <v>19</v>
      </c>
      <c r="C22" s="43" t="s">
        <v>25</v>
      </c>
    </row>
    <row r="23" spans="2:3" ht="32.65" customHeight="1">
      <c r="B23" s="42">
        <v>20</v>
      </c>
      <c r="C23" s="43" t="s">
        <v>26</v>
      </c>
    </row>
    <row r="24" spans="2:3" ht="32.65" customHeight="1">
      <c r="B24" s="42">
        <v>21</v>
      </c>
      <c r="C24" s="43" t="s">
        <v>27</v>
      </c>
    </row>
    <row r="25" spans="2:3" ht="32.65" customHeight="1">
      <c r="B25" s="42">
        <v>22</v>
      </c>
      <c r="C25" s="43" t="s">
        <v>28</v>
      </c>
    </row>
    <row r="26" spans="2:3" ht="32.65" customHeight="1">
      <c r="B26" s="42">
        <v>23</v>
      </c>
      <c r="C26" s="43" t="s">
        <v>29</v>
      </c>
    </row>
  </sheetData>
  <mergeCells count="2">
    <mergeCell ref="B3:C3"/>
    <mergeCell ref="B1:C2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>
  <dimension ref="A1:T10"/>
  <sheetViews>
    <sheetView workbookViewId="0">
      <selection activeCell="F17" sqref="F17"/>
    </sheetView>
  </sheetViews>
  <sheetFormatPr defaultColWidth="10" defaultRowHeight="13.5"/>
  <cols>
    <col min="1" max="1" width="3.75" customWidth="1"/>
    <col min="2" max="3" width="3.875" customWidth="1"/>
    <col min="4" max="4" width="6.75" customWidth="1"/>
    <col min="5" max="5" width="15.875" customWidth="1"/>
    <col min="6" max="6" width="9.25" customWidth="1"/>
    <col min="7" max="20" width="7.125" customWidth="1"/>
    <col min="21" max="21" width="9.75" customWidth="1"/>
  </cols>
  <sheetData>
    <row r="1" spans="1:20" ht="16.350000000000001" customHeight="1">
      <c r="A1" s="1"/>
      <c r="S1" s="63" t="s">
        <v>433</v>
      </c>
      <c r="T1" s="63"/>
    </row>
    <row r="2" spans="1:20" ht="47.45" customHeight="1">
      <c r="A2" s="64" t="s">
        <v>24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</row>
    <row r="3" spans="1:20" ht="21.6" customHeight="1">
      <c r="A3" s="59" t="s">
        <v>31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60" t="s">
        <v>32</v>
      </c>
      <c r="T3" s="60"/>
    </row>
    <row r="4" spans="1:20" ht="29.25" customHeight="1">
      <c r="A4" s="61" t="s">
        <v>158</v>
      </c>
      <c r="B4" s="61"/>
      <c r="C4" s="61"/>
      <c r="D4" s="61" t="s">
        <v>216</v>
      </c>
      <c r="E4" s="61" t="s">
        <v>217</v>
      </c>
      <c r="F4" s="61" t="s">
        <v>243</v>
      </c>
      <c r="G4" s="61" t="s">
        <v>161</v>
      </c>
      <c r="H4" s="61"/>
      <c r="I4" s="61"/>
      <c r="J4" s="61"/>
      <c r="K4" s="61" t="s">
        <v>162</v>
      </c>
      <c r="L4" s="61"/>
      <c r="M4" s="61"/>
      <c r="N4" s="61"/>
      <c r="O4" s="61"/>
      <c r="P4" s="61"/>
      <c r="Q4" s="61"/>
      <c r="R4" s="61"/>
      <c r="S4" s="61"/>
      <c r="T4" s="61"/>
    </row>
    <row r="5" spans="1:20" ht="50.1" customHeight="1">
      <c r="A5" s="2" t="s">
        <v>166</v>
      </c>
      <c r="B5" s="2" t="s">
        <v>167</v>
      </c>
      <c r="C5" s="2" t="s">
        <v>168</v>
      </c>
      <c r="D5" s="61"/>
      <c r="E5" s="61"/>
      <c r="F5" s="61"/>
      <c r="G5" s="2" t="s">
        <v>136</v>
      </c>
      <c r="H5" s="2" t="s">
        <v>244</v>
      </c>
      <c r="I5" s="2" t="s">
        <v>245</v>
      </c>
      <c r="J5" s="2" t="s">
        <v>227</v>
      </c>
      <c r="K5" s="2" t="s">
        <v>136</v>
      </c>
      <c r="L5" s="2" t="s">
        <v>247</v>
      </c>
      <c r="M5" s="2" t="s">
        <v>248</v>
      </c>
      <c r="N5" s="2" t="s">
        <v>229</v>
      </c>
      <c r="O5" s="2" t="s">
        <v>249</v>
      </c>
      <c r="P5" s="2" t="s">
        <v>250</v>
      </c>
      <c r="Q5" s="2" t="s">
        <v>251</v>
      </c>
      <c r="R5" s="2" t="s">
        <v>225</v>
      </c>
      <c r="S5" s="2" t="s">
        <v>228</v>
      </c>
      <c r="T5" s="2" t="s">
        <v>232</v>
      </c>
    </row>
    <row r="6" spans="1:20" ht="22.9" customHeight="1">
      <c r="A6" s="11"/>
      <c r="B6" s="11"/>
      <c r="C6" s="11"/>
      <c r="D6" s="11"/>
      <c r="E6" s="11" t="s">
        <v>136</v>
      </c>
      <c r="F6" s="10">
        <v>0</v>
      </c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2.9" customHeight="1">
      <c r="A7" s="11"/>
      <c r="B7" s="11"/>
      <c r="C7" s="11"/>
      <c r="D7" s="9"/>
      <c r="E7" s="9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spans="1:20" ht="22.9" customHeight="1">
      <c r="A8" s="18"/>
      <c r="B8" s="18"/>
      <c r="C8" s="18"/>
      <c r="D8" s="16"/>
      <c r="E8" s="16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20" ht="22.9" customHeight="1">
      <c r="A9" s="19"/>
      <c r="B9" s="19"/>
      <c r="C9" s="19"/>
      <c r="D9" s="15"/>
      <c r="E9" s="20"/>
      <c r="F9" s="17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</row>
    <row r="10" spans="1:20" ht="16.350000000000001" customHeight="1">
      <c r="A10" s="66" t="s">
        <v>494</v>
      </c>
      <c r="B10" s="66"/>
      <c r="C10" s="66"/>
      <c r="D10" s="66"/>
      <c r="E10" s="66"/>
      <c r="F10" s="66"/>
      <c r="G10" s="66"/>
    </row>
  </sheetData>
  <mergeCells count="11">
    <mergeCell ref="A10:G10"/>
    <mergeCell ref="D4:D5"/>
    <mergeCell ref="E4:E5"/>
    <mergeCell ref="F4:F5"/>
    <mergeCell ref="S1:T1"/>
    <mergeCell ref="A2:T2"/>
    <mergeCell ref="A3:R3"/>
    <mergeCell ref="S3:T3"/>
    <mergeCell ref="A4:C4"/>
    <mergeCell ref="G4:J4"/>
    <mergeCell ref="K4:T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>
  <dimension ref="A1:H13"/>
  <sheetViews>
    <sheetView workbookViewId="0">
      <selection activeCell="B20" sqref="B20"/>
    </sheetView>
  </sheetViews>
  <sheetFormatPr defaultColWidth="10" defaultRowHeight="13.5"/>
  <cols>
    <col min="1" max="1" width="11.125" customWidth="1"/>
    <col min="2" max="2" width="25.375" customWidth="1"/>
    <col min="3" max="3" width="15.375" customWidth="1"/>
    <col min="4" max="4" width="12.75" customWidth="1"/>
    <col min="5" max="5" width="16.375" customWidth="1"/>
    <col min="6" max="6" width="14.125" customWidth="1"/>
    <col min="7" max="7" width="15.375" customWidth="1"/>
    <col min="8" max="8" width="17.625" customWidth="1"/>
  </cols>
  <sheetData>
    <row r="1" spans="1:8" ht="16.350000000000001" customHeight="1">
      <c r="A1" s="1"/>
      <c r="H1" s="13" t="s">
        <v>434</v>
      </c>
    </row>
    <row r="2" spans="1:8" ht="38.85" customHeight="1">
      <c r="A2" s="64" t="s">
        <v>25</v>
      </c>
      <c r="B2" s="64"/>
      <c r="C2" s="64"/>
      <c r="D2" s="64"/>
      <c r="E2" s="64"/>
      <c r="F2" s="64"/>
      <c r="G2" s="64"/>
      <c r="H2" s="64"/>
    </row>
    <row r="3" spans="1:8" ht="24.2" customHeight="1">
      <c r="A3" s="59" t="s">
        <v>31</v>
      </c>
      <c r="B3" s="59"/>
      <c r="C3" s="59"/>
      <c r="D3" s="59"/>
      <c r="E3" s="59"/>
      <c r="F3" s="59"/>
      <c r="G3" s="59"/>
      <c r="H3" s="7" t="s">
        <v>32</v>
      </c>
    </row>
    <row r="4" spans="1:8" ht="19.899999999999999" customHeight="1">
      <c r="A4" s="61" t="s">
        <v>159</v>
      </c>
      <c r="B4" s="61" t="s">
        <v>160</v>
      </c>
      <c r="C4" s="61" t="s">
        <v>136</v>
      </c>
      <c r="D4" s="61" t="s">
        <v>435</v>
      </c>
      <c r="E4" s="61"/>
      <c r="F4" s="61"/>
      <c r="G4" s="61"/>
      <c r="H4" s="61" t="s">
        <v>162</v>
      </c>
    </row>
    <row r="5" spans="1:8" ht="23.25" customHeight="1">
      <c r="A5" s="61"/>
      <c r="B5" s="61"/>
      <c r="C5" s="61"/>
      <c r="D5" s="61" t="s">
        <v>138</v>
      </c>
      <c r="E5" s="61" t="s">
        <v>265</v>
      </c>
      <c r="F5" s="61"/>
      <c r="G5" s="61" t="s">
        <v>266</v>
      </c>
      <c r="H5" s="61"/>
    </row>
    <row r="6" spans="1:8" ht="23.25" customHeight="1">
      <c r="A6" s="61"/>
      <c r="B6" s="61"/>
      <c r="C6" s="61"/>
      <c r="D6" s="61"/>
      <c r="E6" s="2" t="s">
        <v>244</v>
      </c>
      <c r="F6" s="2" t="s">
        <v>227</v>
      </c>
      <c r="G6" s="61"/>
      <c r="H6" s="61"/>
    </row>
    <row r="7" spans="1:8" ht="22.9" customHeight="1">
      <c r="A7" s="11"/>
      <c r="B7" s="14" t="s">
        <v>136</v>
      </c>
      <c r="C7" s="10">
        <v>0</v>
      </c>
      <c r="D7" s="10"/>
      <c r="E7" s="10"/>
      <c r="F7" s="10"/>
      <c r="G7" s="10"/>
      <c r="H7" s="10"/>
    </row>
    <row r="8" spans="1:8" ht="22.9" customHeight="1">
      <c r="A8" s="9"/>
      <c r="B8" s="9"/>
      <c r="C8" s="10"/>
      <c r="D8" s="10"/>
      <c r="E8" s="10"/>
      <c r="F8" s="10"/>
      <c r="G8" s="10"/>
      <c r="H8" s="10"/>
    </row>
    <row r="9" spans="1:8" ht="22.9" customHeight="1">
      <c r="A9" s="16"/>
      <c r="B9" s="16"/>
      <c r="C9" s="10"/>
      <c r="D9" s="10"/>
      <c r="E9" s="10"/>
      <c r="F9" s="10"/>
      <c r="G9" s="10"/>
      <c r="H9" s="10"/>
    </row>
    <row r="10" spans="1:8" ht="22.9" customHeight="1">
      <c r="A10" s="16"/>
      <c r="B10" s="16"/>
      <c r="C10" s="10"/>
      <c r="D10" s="10"/>
      <c r="E10" s="10"/>
      <c r="F10" s="10"/>
      <c r="G10" s="10"/>
      <c r="H10" s="10"/>
    </row>
    <row r="11" spans="1:8" ht="22.9" customHeight="1">
      <c r="A11" s="16"/>
      <c r="B11" s="16"/>
      <c r="C11" s="10"/>
      <c r="D11" s="10"/>
      <c r="E11" s="10"/>
      <c r="F11" s="10"/>
      <c r="G11" s="10"/>
      <c r="H11" s="10"/>
    </row>
    <row r="12" spans="1:8" ht="22.9" customHeight="1">
      <c r="A12" s="15"/>
      <c r="B12" s="15"/>
      <c r="C12" s="4"/>
      <c r="D12" s="4"/>
      <c r="E12" s="17"/>
      <c r="F12" s="17"/>
      <c r="G12" s="17"/>
      <c r="H12" s="17"/>
    </row>
    <row r="13" spans="1:8" ht="16.350000000000001" customHeight="1">
      <c r="A13" s="66" t="s">
        <v>495</v>
      </c>
      <c r="B13" s="66"/>
      <c r="C13" s="66"/>
    </row>
  </sheetData>
  <mergeCells count="11">
    <mergeCell ref="A2:H2"/>
    <mergeCell ref="A3:G3"/>
    <mergeCell ref="D4:G4"/>
    <mergeCell ref="E5:F5"/>
    <mergeCell ref="A13:C13"/>
    <mergeCell ref="A4:A6"/>
    <mergeCell ref="B4:B6"/>
    <mergeCell ref="C4:C6"/>
    <mergeCell ref="D5:D6"/>
    <mergeCell ref="G5:G6"/>
    <mergeCell ref="H4:H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2.xml><?xml version="1.0" encoding="utf-8"?>
<worksheet xmlns="http://schemas.openxmlformats.org/spreadsheetml/2006/main" xmlns:r="http://schemas.openxmlformats.org/officeDocument/2006/relationships">
  <dimension ref="A1:H13"/>
  <sheetViews>
    <sheetView workbookViewId="0">
      <selection activeCell="E15" sqref="E15"/>
    </sheetView>
  </sheetViews>
  <sheetFormatPr defaultColWidth="10" defaultRowHeight="13.5"/>
  <cols>
    <col min="1" max="1" width="10.75" customWidth="1"/>
    <col min="2" max="2" width="22.75" customWidth="1"/>
    <col min="3" max="3" width="19.25" customWidth="1"/>
    <col min="4" max="4" width="16.75" customWidth="1"/>
    <col min="5" max="6" width="16.375" customWidth="1"/>
    <col min="7" max="8" width="17.625" customWidth="1"/>
  </cols>
  <sheetData>
    <row r="1" spans="1:8" ht="16.350000000000001" customHeight="1">
      <c r="A1" s="1"/>
      <c r="H1" s="13" t="s">
        <v>436</v>
      </c>
    </row>
    <row r="2" spans="1:8" ht="38.85" customHeight="1">
      <c r="A2" s="64" t="s">
        <v>26</v>
      </c>
      <c r="B2" s="64"/>
      <c r="C2" s="64"/>
      <c r="D2" s="64"/>
      <c r="E2" s="64"/>
      <c r="F2" s="64"/>
      <c r="G2" s="64"/>
      <c r="H2" s="64"/>
    </row>
    <row r="3" spans="1:8" ht="24.2" customHeight="1">
      <c r="A3" s="59" t="s">
        <v>31</v>
      </c>
      <c r="B3" s="59"/>
      <c r="C3" s="59"/>
      <c r="D3" s="59"/>
      <c r="E3" s="59"/>
      <c r="F3" s="59"/>
      <c r="G3" s="59"/>
      <c r="H3" s="7" t="s">
        <v>32</v>
      </c>
    </row>
    <row r="4" spans="1:8" ht="20.65" customHeight="1">
      <c r="A4" s="61" t="s">
        <v>159</v>
      </c>
      <c r="B4" s="61" t="s">
        <v>160</v>
      </c>
      <c r="C4" s="61" t="s">
        <v>136</v>
      </c>
      <c r="D4" s="61" t="s">
        <v>437</v>
      </c>
      <c r="E4" s="61"/>
      <c r="F4" s="61"/>
      <c r="G4" s="61"/>
      <c r="H4" s="61" t="s">
        <v>162</v>
      </c>
    </row>
    <row r="5" spans="1:8" ht="18.95" customHeight="1">
      <c r="A5" s="61"/>
      <c r="B5" s="61"/>
      <c r="C5" s="61"/>
      <c r="D5" s="61" t="s">
        <v>138</v>
      </c>
      <c r="E5" s="61" t="s">
        <v>265</v>
      </c>
      <c r="F5" s="61"/>
      <c r="G5" s="61" t="s">
        <v>266</v>
      </c>
      <c r="H5" s="61"/>
    </row>
    <row r="6" spans="1:8" ht="24.2" customHeight="1">
      <c r="A6" s="61"/>
      <c r="B6" s="61"/>
      <c r="C6" s="61"/>
      <c r="D6" s="61"/>
      <c r="E6" s="2" t="s">
        <v>244</v>
      </c>
      <c r="F6" s="2" t="s">
        <v>227</v>
      </c>
      <c r="G6" s="61"/>
      <c r="H6" s="61"/>
    </row>
    <row r="7" spans="1:8" ht="22.9" customHeight="1">
      <c r="A7" s="11"/>
      <c r="B7" s="14" t="s">
        <v>136</v>
      </c>
      <c r="C7" s="10">
        <v>0</v>
      </c>
      <c r="D7" s="10"/>
      <c r="E7" s="10"/>
      <c r="F7" s="10"/>
      <c r="G7" s="10"/>
      <c r="H7" s="10"/>
    </row>
    <row r="8" spans="1:8" ht="22.9" customHeight="1">
      <c r="A8" s="9"/>
      <c r="B8" s="9"/>
      <c r="C8" s="10"/>
      <c r="D8" s="10"/>
      <c r="E8" s="10"/>
      <c r="F8" s="10"/>
      <c r="G8" s="10"/>
      <c r="H8" s="10"/>
    </row>
    <row r="9" spans="1:8" ht="22.9" customHeight="1">
      <c r="A9" s="16"/>
      <c r="B9" s="16"/>
      <c r="C9" s="10"/>
      <c r="D9" s="10"/>
      <c r="E9" s="10"/>
      <c r="F9" s="10"/>
      <c r="G9" s="10"/>
      <c r="H9" s="10"/>
    </row>
    <row r="10" spans="1:8" ht="22.9" customHeight="1">
      <c r="A10" s="16"/>
      <c r="B10" s="16"/>
      <c r="C10" s="10"/>
      <c r="D10" s="10"/>
      <c r="E10" s="10"/>
      <c r="F10" s="10"/>
      <c r="G10" s="10"/>
      <c r="H10" s="10"/>
    </row>
    <row r="11" spans="1:8" ht="22.9" customHeight="1">
      <c r="A11" s="16"/>
      <c r="B11" s="16"/>
      <c r="C11" s="10"/>
      <c r="D11" s="10"/>
      <c r="E11" s="10"/>
      <c r="F11" s="10"/>
      <c r="G11" s="10"/>
      <c r="H11" s="10"/>
    </row>
    <row r="12" spans="1:8" ht="22.9" customHeight="1">
      <c r="A12" s="15"/>
      <c r="B12" s="15"/>
      <c r="C12" s="4"/>
      <c r="D12" s="4"/>
      <c r="E12" s="17"/>
      <c r="F12" s="17"/>
      <c r="G12" s="17"/>
      <c r="H12" s="17"/>
    </row>
    <row r="13" spans="1:8" ht="16.350000000000001" customHeight="1">
      <c r="A13" s="66" t="s">
        <v>496</v>
      </c>
      <c r="B13" s="66"/>
      <c r="C13" s="66"/>
      <c r="D13" s="66"/>
    </row>
  </sheetData>
  <mergeCells count="11">
    <mergeCell ref="A2:H2"/>
    <mergeCell ref="A3:G3"/>
    <mergeCell ref="D4:G4"/>
    <mergeCell ref="E5:F5"/>
    <mergeCell ref="A13:D13"/>
    <mergeCell ref="A4:A6"/>
    <mergeCell ref="B4:B6"/>
    <mergeCell ref="C4:C6"/>
    <mergeCell ref="D5:D6"/>
    <mergeCell ref="G5:G6"/>
    <mergeCell ref="H4:H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>
  <dimension ref="A1:N10"/>
  <sheetViews>
    <sheetView workbookViewId="0">
      <selection activeCell="C18" sqref="C18"/>
    </sheetView>
  </sheetViews>
  <sheetFormatPr defaultColWidth="10" defaultRowHeight="13.5"/>
  <cols>
    <col min="1" max="1" width="10" customWidth="1"/>
    <col min="2" max="2" width="21.75" customWidth="1"/>
    <col min="3" max="3" width="13.25" customWidth="1"/>
    <col min="4" max="14" width="7.75" customWidth="1"/>
    <col min="15" max="17" width="9.75" customWidth="1"/>
  </cols>
  <sheetData>
    <row r="1" spans="1:14" ht="16.350000000000001" customHeight="1">
      <c r="A1" s="1"/>
      <c r="M1" s="63" t="s">
        <v>438</v>
      </c>
      <c r="N1" s="63"/>
    </row>
    <row r="2" spans="1:14" ht="45.75" customHeight="1">
      <c r="A2" s="64" t="s">
        <v>27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1:14" ht="18.2" customHeight="1">
      <c r="A3" s="59" t="s">
        <v>31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60" t="s">
        <v>32</v>
      </c>
      <c r="N3" s="60"/>
    </row>
    <row r="4" spans="1:14" ht="26.1" customHeight="1">
      <c r="A4" s="61" t="s">
        <v>216</v>
      </c>
      <c r="B4" s="61" t="s">
        <v>439</v>
      </c>
      <c r="C4" s="61" t="s">
        <v>440</v>
      </c>
      <c r="D4" s="61"/>
      <c r="E4" s="61"/>
      <c r="F4" s="61"/>
      <c r="G4" s="61"/>
      <c r="H4" s="61"/>
      <c r="I4" s="61"/>
      <c r="J4" s="61"/>
      <c r="K4" s="61"/>
      <c r="L4" s="61"/>
      <c r="M4" s="61" t="s">
        <v>441</v>
      </c>
      <c r="N4" s="61"/>
    </row>
    <row r="5" spans="1:14" ht="31.9" customHeight="1">
      <c r="A5" s="61"/>
      <c r="B5" s="61"/>
      <c r="C5" s="61" t="s">
        <v>442</v>
      </c>
      <c r="D5" s="61" t="s">
        <v>139</v>
      </c>
      <c r="E5" s="61"/>
      <c r="F5" s="61"/>
      <c r="G5" s="61"/>
      <c r="H5" s="61"/>
      <c r="I5" s="61"/>
      <c r="J5" s="61" t="s">
        <v>443</v>
      </c>
      <c r="K5" s="61" t="s">
        <v>141</v>
      </c>
      <c r="L5" s="61" t="s">
        <v>142</v>
      </c>
      <c r="M5" s="61" t="s">
        <v>444</v>
      </c>
      <c r="N5" s="61" t="s">
        <v>445</v>
      </c>
    </row>
    <row r="6" spans="1:14" ht="44.85" customHeight="1">
      <c r="A6" s="61"/>
      <c r="B6" s="61"/>
      <c r="C6" s="61"/>
      <c r="D6" s="2" t="s">
        <v>446</v>
      </c>
      <c r="E6" s="2" t="s">
        <v>447</v>
      </c>
      <c r="F6" s="2" t="s">
        <v>448</v>
      </c>
      <c r="G6" s="2" t="s">
        <v>449</v>
      </c>
      <c r="H6" s="2" t="s">
        <v>450</v>
      </c>
      <c r="I6" s="2" t="s">
        <v>451</v>
      </c>
      <c r="J6" s="61"/>
      <c r="K6" s="61"/>
      <c r="L6" s="61"/>
      <c r="M6" s="61"/>
      <c r="N6" s="61"/>
    </row>
    <row r="7" spans="1:14" ht="22.9" customHeight="1">
      <c r="A7" s="11"/>
      <c r="B7" s="14" t="s">
        <v>136</v>
      </c>
      <c r="C7" s="10">
        <v>0</v>
      </c>
      <c r="D7" s="10"/>
      <c r="E7" s="10"/>
      <c r="F7" s="10"/>
      <c r="G7" s="10"/>
      <c r="H7" s="10"/>
      <c r="I7" s="10"/>
      <c r="J7" s="10"/>
      <c r="K7" s="10"/>
      <c r="L7" s="10"/>
      <c r="M7" s="10"/>
      <c r="N7" s="11"/>
    </row>
    <row r="8" spans="1:14" ht="22.9" customHeight="1">
      <c r="A8" s="9"/>
      <c r="B8" s="9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1"/>
    </row>
    <row r="9" spans="1:14" ht="22.9" customHeight="1">
      <c r="A9" s="15"/>
      <c r="B9" s="15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3"/>
    </row>
    <row r="10" spans="1:14" ht="16.350000000000001" customHeight="1">
      <c r="A10" s="66" t="s">
        <v>497</v>
      </c>
      <c r="B10" s="66"/>
      <c r="C10" s="66"/>
      <c r="D10" s="66"/>
    </row>
  </sheetData>
  <mergeCells count="16">
    <mergeCell ref="M1:N1"/>
    <mergeCell ref="A2:N2"/>
    <mergeCell ref="A3:L3"/>
    <mergeCell ref="M3:N3"/>
    <mergeCell ref="C4:L4"/>
    <mergeCell ref="M4:N4"/>
    <mergeCell ref="D5:I5"/>
    <mergeCell ref="A10:D10"/>
    <mergeCell ref="A4:A6"/>
    <mergeCell ref="B4:B6"/>
    <mergeCell ref="C5:C6"/>
    <mergeCell ref="J5:J6"/>
    <mergeCell ref="K5:K6"/>
    <mergeCell ref="L5:L6"/>
    <mergeCell ref="M5:M6"/>
    <mergeCell ref="N5:N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>
  <dimension ref="A1:M18"/>
  <sheetViews>
    <sheetView workbookViewId="0">
      <pane ySplit="5" topLeftCell="A12" activePane="bottomLeft" state="frozen"/>
      <selection pane="bottomLeft" activeCell="C22" sqref="C22"/>
    </sheetView>
  </sheetViews>
  <sheetFormatPr defaultColWidth="10" defaultRowHeight="13.5"/>
  <cols>
    <col min="1" max="1" width="6.75" customWidth="1"/>
    <col min="2" max="2" width="15.125" customWidth="1"/>
    <col min="3" max="3" width="8.5" customWidth="1"/>
    <col min="4" max="4" width="12.25" customWidth="1"/>
    <col min="5" max="5" width="7.5" customWidth="1"/>
    <col min="6" max="6" width="8.125" customWidth="1"/>
    <col min="7" max="7" width="11.25" customWidth="1"/>
    <col min="8" max="8" width="18.125" customWidth="1"/>
    <col min="9" max="9" width="9.5" customWidth="1"/>
    <col min="10" max="10" width="9" customWidth="1"/>
    <col min="11" max="11" width="8.125" customWidth="1"/>
    <col min="12" max="12" width="9.75" customWidth="1"/>
    <col min="13" max="13" width="16.875" customWidth="1"/>
    <col min="14" max="16" width="9.75" customWidth="1"/>
  </cols>
  <sheetData>
    <row r="1" spans="1:13" ht="16.35000000000000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3" t="s">
        <v>452</v>
      </c>
    </row>
    <row r="2" spans="1:13" ht="37.9" customHeight="1">
      <c r="A2" s="1"/>
      <c r="B2" s="1"/>
      <c r="C2" s="57" t="s">
        <v>28</v>
      </c>
      <c r="D2" s="57"/>
      <c r="E2" s="57"/>
      <c r="F2" s="57"/>
      <c r="G2" s="57"/>
      <c r="H2" s="57"/>
      <c r="I2" s="57"/>
      <c r="J2" s="57"/>
      <c r="K2" s="57"/>
      <c r="L2" s="57"/>
      <c r="M2" s="57"/>
    </row>
    <row r="3" spans="1:13" ht="21.6" customHeight="1">
      <c r="A3" s="59" t="s">
        <v>31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60" t="s">
        <v>32</v>
      </c>
      <c r="M3" s="60"/>
    </row>
    <row r="4" spans="1:13" ht="33.6" customHeight="1">
      <c r="A4" s="61" t="s">
        <v>216</v>
      </c>
      <c r="B4" s="61" t="s">
        <v>453</v>
      </c>
      <c r="C4" s="61" t="s">
        <v>454</v>
      </c>
      <c r="D4" s="61" t="s">
        <v>455</v>
      </c>
      <c r="E4" s="61" t="s">
        <v>456</v>
      </c>
      <c r="F4" s="61"/>
      <c r="G4" s="61"/>
      <c r="H4" s="61"/>
      <c r="I4" s="61"/>
      <c r="J4" s="61"/>
      <c r="K4" s="61"/>
      <c r="L4" s="61"/>
      <c r="M4" s="61"/>
    </row>
    <row r="5" spans="1:13" ht="36.200000000000003" customHeight="1">
      <c r="A5" s="61"/>
      <c r="B5" s="61"/>
      <c r="C5" s="61"/>
      <c r="D5" s="61"/>
      <c r="E5" s="2" t="s">
        <v>457</v>
      </c>
      <c r="F5" s="2" t="s">
        <v>458</v>
      </c>
      <c r="G5" s="2" t="s">
        <v>459</v>
      </c>
      <c r="H5" s="2" t="s">
        <v>460</v>
      </c>
      <c r="I5" s="2" t="s">
        <v>461</v>
      </c>
      <c r="J5" s="2" t="s">
        <v>462</v>
      </c>
      <c r="K5" s="2" t="s">
        <v>463</v>
      </c>
      <c r="L5" s="2" t="s">
        <v>464</v>
      </c>
      <c r="M5" s="2" t="s">
        <v>465</v>
      </c>
    </row>
    <row r="6" spans="1:13" ht="18.2" customHeight="1">
      <c r="A6" s="9"/>
      <c r="B6" s="9"/>
      <c r="C6" s="10"/>
      <c r="D6" s="11"/>
      <c r="E6" s="11"/>
      <c r="F6" s="11"/>
      <c r="G6" s="11"/>
      <c r="H6" s="11"/>
      <c r="I6" s="11"/>
      <c r="J6" s="11"/>
      <c r="K6" s="11"/>
      <c r="L6" s="11"/>
      <c r="M6" s="11"/>
    </row>
    <row r="7" spans="1:13" ht="24.4" customHeight="1">
      <c r="A7" s="68"/>
      <c r="B7" s="68"/>
      <c r="C7" s="69"/>
      <c r="D7" s="68"/>
      <c r="E7" s="70" t="s">
        <v>466</v>
      </c>
      <c r="F7" s="12" t="s">
        <v>467</v>
      </c>
      <c r="G7" s="3"/>
      <c r="H7" s="3"/>
      <c r="I7" s="3"/>
      <c r="J7" s="3"/>
      <c r="K7" s="3"/>
      <c r="L7" s="3"/>
      <c r="M7" s="3"/>
    </row>
    <row r="8" spans="1:13" ht="24.4" customHeight="1">
      <c r="A8" s="68"/>
      <c r="B8" s="68"/>
      <c r="C8" s="69"/>
      <c r="D8" s="68"/>
      <c r="E8" s="70"/>
      <c r="F8" s="12" t="s">
        <v>468</v>
      </c>
      <c r="G8" s="3"/>
      <c r="H8" s="3"/>
      <c r="I8" s="3"/>
      <c r="J8" s="3"/>
      <c r="K8" s="3"/>
      <c r="L8" s="3"/>
      <c r="M8" s="3"/>
    </row>
    <row r="9" spans="1:13" ht="24.4" customHeight="1">
      <c r="A9" s="68"/>
      <c r="B9" s="68"/>
      <c r="C9" s="69"/>
      <c r="D9" s="68"/>
      <c r="E9" s="70"/>
      <c r="F9" s="12" t="s">
        <v>469</v>
      </c>
      <c r="G9" s="3"/>
      <c r="H9" s="3"/>
      <c r="I9" s="3"/>
      <c r="J9" s="3"/>
      <c r="K9" s="3"/>
      <c r="L9" s="3"/>
      <c r="M9" s="3"/>
    </row>
    <row r="10" spans="1:13" ht="24.4" customHeight="1">
      <c r="A10" s="68"/>
      <c r="B10" s="68"/>
      <c r="C10" s="69"/>
      <c r="D10" s="68"/>
      <c r="E10" s="70" t="s">
        <v>470</v>
      </c>
      <c r="F10" s="12" t="s">
        <v>471</v>
      </c>
      <c r="G10" s="3"/>
      <c r="H10" s="3"/>
      <c r="I10" s="3"/>
      <c r="J10" s="3"/>
      <c r="K10" s="3"/>
      <c r="L10" s="3"/>
      <c r="M10" s="3"/>
    </row>
    <row r="11" spans="1:13" ht="24.4" customHeight="1">
      <c r="A11" s="68"/>
      <c r="B11" s="68"/>
      <c r="C11" s="69"/>
      <c r="D11" s="68"/>
      <c r="E11" s="70"/>
      <c r="F11" s="12" t="s">
        <v>472</v>
      </c>
      <c r="G11" s="3"/>
      <c r="H11" s="3"/>
      <c r="I11" s="3"/>
      <c r="J11" s="3"/>
      <c r="K11" s="3"/>
      <c r="L11" s="3"/>
      <c r="M11" s="3"/>
    </row>
    <row r="12" spans="1:13" ht="24.4" customHeight="1">
      <c r="A12" s="68"/>
      <c r="B12" s="68"/>
      <c r="C12" s="69"/>
      <c r="D12" s="68"/>
      <c r="E12" s="70"/>
      <c r="F12" s="12" t="s">
        <v>473</v>
      </c>
      <c r="G12" s="3"/>
      <c r="H12" s="3"/>
      <c r="I12" s="3"/>
      <c r="J12" s="3"/>
      <c r="K12" s="3"/>
      <c r="L12" s="3"/>
      <c r="M12" s="3"/>
    </row>
    <row r="13" spans="1:13" ht="24.4" customHeight="1">
      <c r="A13" s="68"/>
      <c r="B13" s="68"/>
      <c r="C13" s="69"/>
      <c r="D13" s="68"/>
      <c r="E13" s="70" t="s">
        <v>474</v>
      </c>
      <c r="F13" s="12" t="s">
        <v>475</v>
      </c>
      <c r="G13" s="3"/>
      <c r="H13" s="3"/>
      <c r="I13" s="3"/>
      <c r="J13" s="3"/>
      <c r="K13" s="3"/>
      <c r="L13" s="3"/>
      <c r="M13" s="3"/>
    </row>
    <row r="14" spans="1:13" ht="24.4" customHeight="1">
      <c r="A14" s="68"/>
      <c r="B14" s="68"/>
      <c r="C14" s="69"/>
      <c r="D14" s="68"/>
      <c r="E14" s="70"/>
      <c r="F14" s="12" t="s">
        <v>476</v>
      </c>
      <c r="G14" s="3"/>
      <c r="H14" s="3"/>
      <c r="I14" s="3"/>
      <c r="J14" s="3"/>
      <c r="K14" s="3"/>
      <c r="L14" s="3"/>
      <c r="M14" s="3"/>
    </row>
    <row r="15" spans="1:13" ht="24.4" customHeight="1">
      <c r="A15" s="68"/>
      <c r="B15" s="68"/>
      <c r="C15" s="69"/>
      <c r="D15" s="68"/>
      <c r="E15" s="70"/>
      <c r="F15" s="12" t="s">
        <v>477</v>
      </c>
      <c r="G15" s="3"/>
      <c r="H15" s="3"/>
      <c r="I15" s="3"/>
      <c r="J15" s="3"/>
      <c r="K15" s="3"/>
      <c r="L15" s="3"/>
      <c r="M15" s="3"/>
    </row>
    <row r="16" spans="1:13" ht="24.4" customHeight="1">
      <c r="A16" s="68"/>
      <c r="B16" s="68"/>
      <c r="C16" s="69"/>
      <c r="D16" s="68"/>
      <c r="E16" s="70"/>
      <c r="F16" s="12" t="s">
        <v>478</v>
      </c>
      <c r="G16" s="3"/>
      <c r="H16" s="3"/>
      <c r="I16" s="3"/>
      <c r="J16" s="3"/>
      <c r="K16" s="3"/>
      <c r="L16" s="3"/>
      <c r="M16" s="3"/>
    </row>
    <row r="17" spans="1:13" ht="24.4" customHeight="1">
      <c r="A17" s="68"/>
      <c r="B17" s="68"/>
      <c r="C17" s="69"/>
      <c r="D17" s="68"/>
      <c r="E17" s="12" t="s">
        <v>479</v>
      </c>
      <c r="F17" s="12" t="s">
        <v>480</v>
      </c>
      <c r="G17" s="3"/>
      <c r="H17" s="3"/>
      <c r="I17" s="3"/>
      <c r="J17" s="3"/>
      <c r="K17" s="3"/>
      <c r="L17" s="3"/>
      <c r="M17" s="3"/>
    </row>
    <row r="18" spans="1:13" ht="16.350000000000001" customHeight="1">
      <c r="A18" s="66" t="s">
        <v>498</v>
      </c>
      <c r="B18" s="66"/>
      <c r="C18" s="66"/>
      <c r="D18" s="66"/>
    </row>
  </sheetData>
  <mergeCells count="16">
    <mergeCell ref="C2:M2"/>
    <mergeCell ref="A3:K3"/>
    <mergeCell ref="L3:M3"/>
    <mergeCell ref="E4:M4"/>
    <mergeCell ref="A18:D18"/>
    <mergeCell ref="A4:A5"/>
    <mergeCell ref="A7:A17"/>
    <mergeCell ref="B4:B5"/>
    <mergeCell ref="B7:B17"/>
    <mergeCell ref="C4:C5"/>
    <mergeCell ref="C7:C17"/>
    <mergeCell ref="D4:D5"/>
    <mergeCell ref="D7:D17"/>
    <mergeCell ref="E7:E9"/>
    <mergeCell ref="E10:E12"/>
    <mergeCell ref="E13:E1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>
  <dimension ref="A1:S19"/>
  <sheetViews>
    <sheetView workbookViewId="0">
      <pane ySplit="7" topLeftCell="A8" activePane="bottomLeft" state="frozen"/>
      <selection pane="bottomLeft" activeCell="Q21" sqref="Q21"/>
    </sheetView>
  </sheetViews>
  <sheetFormatPr defaultColWidth="10" defaultRowHeight="13.5"/>
  <cols>
    <col min="1" max="1" width="7.625" customWidth="1"/>
    <col min="2" max="2" width="17" customWidth="1"/>
    <col min="3" max="3" width="15" customWidth="1"/>
    <col min="4" max="4" width="10.625" customWidth="1"/>
    <col min="5" max="5" width="8" customWidth="1"/>
    <col min="6" max="6" width="8.875" customWidth="1"/>
    <col min="7" max="7" width="8.125" customWidth="1"/>
    <col min="8" max="8" width="13.75" customWidth="1"/>
    <col min="9" max="9" width="7.625" customWidth="1"/>
    <col min="10" max="10" width="28.25" customWidth="1"/>
    <col min="11" max="11" width="7" customWidth="1"/>
    <col min="12" max="12" width="7.875" customWidth="1"/>
    <col min="13" max="13" width="9.125" customWidth="1"/>
    <col min="14" max="14" width="8" customWidth="1"/>
    <col min="15" max="15" width="7.5" customWidth="1"/>
    <col min="16" max="16" width="6.5" customWidth="1"/>
    <col min="17" max="17" width="21.875" customWidth="1"/>
    <col min="18" max="18" width="33.25" customWidth="1"/>
    <col min="19" max="19" width="12.625" customWidth="1"/>
  </cols>
  <sheetData>
    <row r="1" spans="1:19" ht="16.350000000000001" customHeight="1">
      <c r="A1" s="1"/>
      <c r="S1" s="1" t="s">
        <v>481</v>
      </c>
    </row>
    <row r="2" spans="1:19" ht="42.2" customHeight="1">
      <c r="A2" s="72" t="s">
        <v>29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</row>
    <row r="3" spans="1:19" ht="23.25" customHeight="1">
      <c r="A3" s="73" t="s">
        <v>31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</row>
    <row r="4" spans="1:19" ht="16.350000000000001" customHeight="1">
      <c r="A4" s="1"/>
      <c r="B4" s="1"/>
      <c r="C4" s="1"/>
      <c r="D4" s="1"/>
      <c r="E4" s="1"/>
      <c r="F4" s="1"/>
      <c r="G4" s="1"/>
      <c r="H4" s="1"/>
      <c r="I4" s="1"/>
      <c r="J4" s="1"/>
      <c r="Q4" s="60" t="s">
        <v>32</v>
      </c>
      <c r="R4" s="60"/>
      <c r="S4" s="60"/>
    </row>
    <row r="5" spans="1:19" ht="18.2" customHeight="1">
      <c r="A5" s="61" t="s">
        <v>422</v>
      </c>
      <c r="B5" s="61" t="s">
        <v>423</v>
      </c>
      <c r="C5" s="61" t="s">
        <v>482</v>
      </c>
      <c r="D5" s="61"/>
      <c r="E5" s="61"/>
      <c r="F5" s="61"/>
      <c r="G5" s="61"/>
      <c r="H5" s="61"/>
      <c r="I5" s="61"/>
      <c r="J5" s="61" t="s">
        <v>483</v>
      </c>
      <c r="K5" s="61" t="s">
        <v>484</v>
      </c>
      <c r="L5" s="61"/>
      <c r="M5" s="61"/>
      <c r="N5" s="61"/>
      <c r="O5" s="61"/>
      <c r="P5" s="61"/>
      <c r="Q5" s="61"/>
      <c r="R5" s="61"/>
      <c r="S5" s="61"/>
    </row>
    <row r="6" spans="1:19" ht="18.95" customHeight="1">
      <c r="A6" s="61"/>
      <c r="B6" s="61"/>
      <c r="C6" s="61" t="s">
        <v>454</v>
      </c>
      <c r="D6" s="61" t="s">
        <v>485</v>
      </c>
      <c r="E6" s="61"/>
      <c r="F6" s="61"/>
      <c r="G6" s="61"/>
      <c r="H6" s="61" t="s">
        <v>486</v>
      </c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</row>
    <row r="7" spans="1:19" ht="31.15" customHeight="1">
      <c r="A7" s="61"/>
      <c r="B7" s="61"/>
      <c r="C7" s="61"/>
      <c r="D7" s="2" t="s">
        <v>139</v>
      </c>
      <c r="E7" s="2" t="s">
        <v>487</v>
      </c>
      <c r="F7" s="2" t="s">
        <v>143</v>
      </c>
      <c r="G7" s="2" t="s">
        <v>488</v>
      </c>
      <c r="H7" s="2" t="s">
        <v>161</v>
      </c>
      <c r="I7" s="2" t="s">
        <v>162</v>
      </c>
      <c r="J7" s="61"/>
      <c r="K7" s="2" t="s">
        <v>457</v>
      </c>
      <c r="L7" s="2" t="s">
        <v>458</v>
      </c>
      <c r="M7" s="2" t="s">
        <v>459</v>
      </c>
      <c r="N7" s="2" t="s">
        <v>464</v>
      </c>
      <c r="O7" s="2" t="s">
        <v>460</v>
      </c>
      <c r="P7" s="2" t="s">
        <v>489</v>
      </c>
      <c r="Q7" s="2" t="s">
        <v>490</v>
      </c>
      <c r="R7" s="2" t="s">
        <v>491</v>
      </c>
      <c r="S7" s="2" t="s">
        <v>465</v>
      </c>
    </row>
    <row r="8" spans="1:19" ht="19.899999999999999" customHeight="1">
      <c r="A8" s="68" t="s">
        <v>2</v>
      </c>
      <c r="B8" s="68" t="s">
        <v>4</v>
      </c>
      <c r="C8" s="69">
        <v>11265810</v>
      </c>
      <c r="D8" s="69">
        <v>11265810</v>
      </c>
      <c r="E8" s="69"/>
      <c r="F8" s="69"/>
      <c r="G8" s="69"/>
      <c r="H8" s="69">
        <v>11265810</v>
      </c>
      <c r="I8" s="69"/>
      <c r="J8" s="68" t="s">
        <v>499</v>
      </c>
      <c r="K8" s="68" t="s">
        <v>466</v>
      </c>
      <c r="L8" s="3" t="s">
        <v>467</v>
      </c>
      <c r="M8" s="52" t="s">
        <v>500</v>
      </c>
      <c r="N8" s="52"/>
      <c r="O8" s="52" t="s">
        <v>501</v>
      </c>
      <c r="P8" s="52"/>
      <c r="Q8" s="52" t="s">
        <v>502</v>
      </c>
      <c r="R8" s="52" t="s">
        <v>503</v>
      </c>
      <c r="S8" s="3"/>
    </row>
    <row r="9" spans="1:19" ht="19.899999999999999" customHeight="1">
      <c r="A9" s="68"/>
      <c r="B9" s="68"/>
      <c r="C9" s="69"/>
      <c r="D9" s="69"/>
      <c r="E9" s="69"/>
      <c r="F9" s="69"/>
      <c r="G9" s="69"/>
      <c r="H9" s="69"/>
      <c r="I9" s="69"/>
      <c r="J9" s="68"/>
      <c r="K9" s="68"/>
      <c r="L9" s="3" t="s">
        <v>468</v>
      </c>
      <c r="M9" s="52" t="s">
        <v>504</v>
      </c>
      <c r="N9" s="52"/>
      <c r="O9" s="52" t="s">
        <v>505</v>
      </c>
      <c r="P9" s="52"/>
      <c r="Q9" s="52" t="s">
        <v>506</v>
      </c>
      <c r="R9" s="52" t="s">
        <v>503</v>
      </c>
      <c r="S9" s="3"/>
    </row>
    <row r="10" spans="1:19" ht="19.899999999999999" customHeight="1">
      <c r="A10" s="68"/>
      <c r="B10" s="68"/>
      <c r="C10" s="69"/>
      <c r="D10" s="69"/>
      <c r="E10" s="69"/>
      <c r="F10" s="69"/>
      <c r="G10" s="69"/>
      <c r="H10" s="69"/>
      <c r="I10" s="69"/>
      <c r="J10" s="68"/>
      <c r="K10" s="68"/>
      <c r="L10" s="3" t="s">
        <v>469</v>
      </c>
      <c r="M10" s="52" t="s">
        <v>507</v>
      </c>
      <c r="N10" s="52"/>
      <c r="O10" s="52" t="s">
        <v>508</v>
      </c>
      <c r="P10" s="52"/>
      <c r="Q10" s="52" t="s">
        <v>509</v>
      </c>
      <c r="R10" s="52" t="s">
        <v>510</v>
      </c>
      <c r="S10" s="3"/>
    </row>
    <row r="11" spans="1:19" ht="19.5" customHeight="1">
      <c r="A11" s="68"/>
      <c r="B11" s="68"/>
      <c r="C11" s="69"/>
      <c r="D11" s="69"/>
      <c r="E11" s="69"/>
      <c r="F11" s="69"/>
      <c r="G11" s="69"/>
      <c r="H11" s="69"/>
      <c r="I11" s="69"/>
      <c r="J11" s="68"/>
      <c r="K11" s="71" t="s">
        <v>470</v>
      </c>
      <c r="L11" s="6" t="s">
        <v>471</v>
      </c>
      <c r="M11" s="52" t="s">
        <v>511</v>
      </c>
      <c r="N11" s="52"/>
      <c r="O11" s="52" t="s">
        <v>508</v>
      </c>
      <c r="P11" s="52"/>
      <c r="Q11" s="52" t="s">
        <v>512</v>
      </c>
      <c r="R11" s="52" t="s">
        <v>510</v>
      </c>
      <c r="S11" s="3"/>
    </row>
    <row r="12" spans="1:19" ht="19.5" customHeight="1">
      <c r="A12" s="68"/>
      <c r="B12" s="68"/>
      <c r="C12" s="69"/>
      <c r="D12" s="69"/>
      <c r="E12" s="69"/>
      <c r="F12" s="69"/>
      <c r="G12" s="69"/>
      <c r="H12" s="69"/>
      <c r="I12" s="69"/>
      <c r="J12" s="68"/>
      <c r="K12" s="71"/>
      <c r="L12" s="6" t="s">
        <v>472</v>
      </c>
      <c r="M12" s="52" t="s">
        <v>513</v>
      </c>
      <c r="N12" s="52"/>
      <c r="O12" s="52" t="s">
        <v>508</v>
      </c>
      <c r="P12" s="52"/>
      <c r="Q12" s="52" t="s">
        <v>514</v>
      </c>
      <c r="R12" s="52" t="s">
        <v>510</v>
      </c>
      <c r="S12" s="3"/>
    </row>
    <row r="13" spans="1:19" ht="19.5" customHeight="1">
      <c r="A13" s="68"/>
      <c r="B13" s="68"/>
      <c r="C13" s="69"/>
      <c r="D13" s="69"/>
      <c r="E13" s="69"/>
      <c r="F13" s="69"/>
      <c r="G13" s="69"/>
      <c r="H13" s="69"/>
      <c r="I13" s="69"/>
      <c r="J13" s="68"/>
      <c r="K13" s="71"/>
      <c r="L13" s="6" t="s">
        <v>473</v>
      </c>
      <c r="M13" s="52" t="s">
        <v>515</v>
      </c>
      <c r="N13" s="52"/>
      <c r="O13" s="53">
        <v>11265810</v>
      </c>
      <c r="P13" s="52"/>
      <c r="Q13" s="52" t="s">
        <v>516</v>
      </c>
      <c r="R13" s="52" t="s">
        <v>517</v>
      </c>
      <c r="S13" s="3"/>
    </row>
    <row r="14" spans="1:19" ht="19.899999999999999" customHeight="1">
      <c r="A14" s="68"/>
      <c r="B14" s="68"/>
      <c r="C14" s="69"/>
      <c r="D14" s="69"/>
      <c r="E14" s="69"/>
      <c r="F14" s="69"/>
      <c r="G14" s="69"/>
      <c r="H14" s="69"/>
      <c r="I14" s="69"/>
      <c r="J14" s="68"/>
      <c r="K14" s="71" t="s">
        <v>474</v>
      </c>
      <c r="L14" s="6" t="s">
        <v>475</v>
      </c>
      <c r="M14" s="52" t="s">
        <v>518</v>
      </c>
      <c r="N14" s="52"/>
      <c r="O14" s="52" t="s">
        <v>518</v>
      </c>
      <c r="P14" s="52"/>
      <c r="Q14" s="52" t="s">
        <v>518</v>
      </c>
      <c r="R14" s="52" t="s">
        <v>518</v>
      </c>
      <c r="S14" s="3"/>
    </row>
    <row r="15" spans="1:19" ht="19.899999999999999" customHeight="1">
      <c r="A15" s="68"/>
      <c r="B15" s="68"/>
      <c r="C15" s="69"/>
      <c r="D15" s="69"/>
      <c r="E15" s="69"/>
      <c r="F15" s="69"/>
      <c r="G15" s="69"/>
      <c r="H15" s="69"/>
      <c r="I15" s="69"/>
      <c r="J15" s="68"/>
      <c r="K15" s="71"/>
      <c r="L15" s="6" t="s">
        <v>476</v>
      </c>
      <c r="M15" s="52" t="s">
        <v>519</v>
      </c>
      <c r="N15" s="52"/>
      <c r="O15" s="52" t="s">
        <v>520</v>
      </c>
      <c r="P15" s="52"/>
      <c r="Q15" s="52" t="s">
        <v>521</v>
      </c>
      <c r="R15" s="52" t="s">
        <v>522</v>
      </c>
      <c r="S15" s="3"/>
    </row>
    <row r="16" spans="1:19" ht="19.899999999999999" customHeight="1">
      <c r="A16" s="68"/>
      <c r="B16" s="68"/>
      <c r="C16" s="69"/>
      <c r="D16" s="69"/>
      <c r="E16" s="69"/>
      <c r="F16" s="69"/>
      <c r="G16" s="69"/>
      <c r="H16" s="69"/>
      <c r="I16" s="69"/>
      <c r="J16" s="68"/>
      <c r="K16" s="71"/>
      <c r="L16" s="6" t="s">
        <v>477</v>
      </c>
      <c r="M16" s="52" t="s">
        <v>518</v>
      </c>
      <c r="N16" s="52"/>
      <c r="O16" s="52" t="s">
        <v>518</v>
      </c>
      <c r="P16" s="52"/>
      <c r="Q16" s="52" t="s">
        <v>518</v>
      </c>
      <c r="R16" s="52" t="s">
        <v>518</v>
      </c>
      <c r="S16" s="3"/>
    </row>
    <row r="17" spans="1:19" ht="19.899999999999999" customHeight="1">
      <c r="A17" s="68"/>
      <c r="B17" s="68"/>
      <c r="C17" s="69"/>
      <c r="D17" s="69"/>
      <c r="E17" s="69"/>
      <c r="F17" s="69"/>
      <c r="G17" s="69"/>
      <c r="H17" s="69"/>
      <c r="I17" s="69"/>
      <c r="J17" s="68"/>
      <c r="K17" s="71"/>
      <c r="L17" s="6" t="s">
        <v>478</v>
      </c>
      <c r="M17" s="52" t="s">
        <v>523</v>
      </c>
      <c r="N17" s="52"/>
      <c r="O17" s="52" t="s">
        <v>524</v>
      </c>
      <c r="P17" s="52"/>
      <c r="Q17" s="52" t="s">
        <v>525</v>
      </c>
      <c r="R17" s="52" t="s">
        <v>526</v>
      </c>
      <c r="S17" s="3"/>
    </row>
    <row r="18" spans="1:19" ht="19.899999999999999" customHeight="1">
      <c r="A18" s="68"/>
      <c r="B18" s="68"/>
      <c r="C18" s="69"/>
      <c r="D18" s="69"/>
      <c r="E18" s="69"/>
      <c r="F18" s="69"/>
      <c r="G18" s="69"/>
      <c r="H18" s="69"/>
      <c r="I18" s="69"/>
      <c r="J18" s="68"/>
      <c r="K18" s="6" t="s">
        <v>479</v>
      </c>
      <c r="L18" s="6" t="s">
        <v>480</v>
      </c>
      <c r="M18" s="52" t="s">
        <v>527</v>
      </c>
      <c r="N18" s="52"/>
      <c r="O18" s="52" t="s">
        <v>528</v>
      </c>
      <c r="P18" s="52"/>
      <c r="Q18" s="52" t="s">
        <v>529</v>
      </c>
      <c r="R18" s="52" t="s">
        <v>530</v>
      </c>
      <c r="S18" s="3"/>
    </row>
    <row r="19" spans="1:19" ht="16.350000000000001" customHeight="1">
      <c r="A19" s="66" t="s">
        <v>293</v>
      </c>
      <c r="B19" s="66"/>
      <c r="C19" s="66"/>
      <c r="D19" s="66"/>
      <c r="E19" s="66"/>
      <c r="F19" s="66"/>
      <c r="G19" s="66"/>
      <c r="H19" s="66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39"/>
  <sheetViews>
    <sheetView zoomScale="115" zoomScaleNormal="115" workbookViewId="0">
      <selection activeCell="J19" sqref="J19"/>
    </sheetView>
  </sheetViews>
  <sheetFormatPr defaultColWidth="10" defaultRowHeight="13.5"/>
  <cols>
    <col min="1" max="1" width="29.5" customWidth="1"/>
    <col min="2" max="2" width="11.875" customWidth="1"/>
    <col min="3" max="3" width="23.125" customWidth="1"/>
    <col min="4" max="4" width="11.875" customWidth="1"/>
    <col min="5" max="5" width="24" customWidth="1"/>
    <col min="6" max="6" width="11.875" customWidth="1"/>
    <col min="7" max="7" width="20.25" customWidth="1"/>
    <col min="8" max="8" width="11.875" customWidth="1"/>
  </cols>
  <sheetData>
    <row r="1" spans="1:9" ht="12.95" customHeight="1">
      <c r="A1" s="1"/>
      <c r="H1" s="13" t="s">
        <v>30</v>
      </c>
    </row>
    <row r="2" spans="1:9" ht="24.2" customHeight="1">
      <c r="A2" s="58" t="s">
        <v>7</v>
      </c>
      <c r="B2" s="58"/>
      <c r="C2" s="58"/>
      <c r="D2" s="58"/>
      <c r="E2" s="58"/>
      <c r="F2" s="58"/>
      <c r="G2" s="58"/>
      <c r="H2" s="58"/>
    </row>
    <row r="3" spans="1:9" ht="17.25" customHeight="1">
      <c r="A3" s="59" t="s">
        <v>31</v>
      </c>
      <c r="B3" s="59"/>
      <c r="C3" s="59"/>
      <c r="D3" s="59"/>
      <c r="E3" s="59"/>
      <c r="F3" s="59"/>
      <c r="G3" s="60" t="s">
        <v>32</v>
      </c>
      <c r="H3" s="60"/>
    </row>
    <row r="4" spans="1:9" ht="17.850000000000001" customHeight="1">
      <c r="A4" s="61" t="s">
        <v>33</v>
      </c>
      <c r="B4" s="61"/>
      <c r="C4" s="61" t="s">
        <v>34</v>
      </c>
      <c r="D4" s="61"/>
      <c r="E4" s="61"/>
      <c r="F4" s="61"/>
      <c r="G4" s="61"/>
      <c r="H4" s="61"/>
    </row>
    <row r="5" spans="1:9" ht="22.35" customHeight="1">
      <c r="A5" s="2" t="s">
        <v>35</v>
      </c>
      <c r="B5" s="2" t="s">
        <v>36</v>
      </c>
      <c r="C5" s="2" t="s">
        <v>37</v>
      </c>
      <c r="D5" s="2" t="s">
        <v>36</v>
      </c>
      <c r="E5" s="2" t="s">
        <v>38</v>
      </c>
      <c r="F5" s="2" t="s">
        <v>36</v>
      </c>
      <c r="G5" s="2" t="s">
        <v>39</v>
      </c>
      <c r="H5" s="2" t="s">
        <v>36</v>
      </c>
    </row>
    <row r="6" spans="1:9" ht="16.350000000000001" customHeight="1">
      <c r="A6" s="11" t="s">
        <v>40</v>
      </c>
      <c r="B6" s="4">
        <f>B7+B8</f>
        <v>16265810</v>
      </c>
      <c r="C6" s="3" t="s">
        <v>41</v>
      </c>
      <c r="D6" s="17">
        <v>14181868</v>
      </c>
      <c r="E6" s="11" t="s">
        <v>42</v>
      </c>
      <c r="F6" s="10">
        <f>F7+F8+F9</f>
        <v>16265810</v>
      </c>
      <c r="G6" s="3" t="s">
        <v>43</v>
      </c>
      <c r="H6" s="4">
        <v>8193168</v>
      </c>
    </row>
    <row r="7" spans="1:9" ht="16.350000000000001" customHeight="1">
      <c r="A7" s="3" t="s">
        <v>44</v>
      </c>
      <c r="B7" s="4">
        <v>11265810</v>
      </c>
      <c r="C7" s="3" t="s">
        <v>45</v>
      </c>
      <c r="D7" s="17"/>
      <c r="E7" s="3" t="s">
        <v>46</v>
      </c>
      <c r="F7" s="4">
        <v>8193168</v>
      </c>
      <c r="G7" s="3" t="s">
        <v>47</v>
      </c>
      <c r="H7" s="4">
        <f>3071382+5000000</f>
        <v>8071382</v>
      </c>
    </row>
    <row r="8" spans="1:9" ht="16.350000000000001" customHeight="1">
      <c r="A8" s="11" t="s">
        <v>48</v>
      </c>
      <c r="B8" s="4">
        <f>B13</f>
        <v>5000000</v>
      </c>
      <c r="C8" s="3" t="s">
        <v>49</v>
      </c>
      <c r="D8" s="17"/>
      <c r="E8" s="3" t="s">
        <v>50</v>
      </c>
      <c r="F8" s="4">
        <f>3071382+5000000</f>
        <v>8071382</v>
      </c>
      <c r="G8" s="3" t="s">
        <v>51</v>
      </c>
      <c r="H8" s="4"/>
    </row>
    <row r="9" spans="1:9" ht="16.350000000000001" customHeight="1">
      <c r="A9" s="3" t="s">
        <v>52</v>
      </c>
      <c r="B9" s="4"/>
      <c r="C9" s="3" t="s">
        <v>53</v>
      </c>
      <c r="D9" s="17"/>
      <c r="E9" s="3" t="s">
        <v>54</v>
      </c>
      <c r="F9" s="4">
        <v>1260</v>
      </c>
      <c r="G9" s="3" t="s">
        <v>55</v>
      </c>
      <c r="H9" s="4"/>
    </row>
    <row r="10" spans="1:9" ht="16.350000000000001" customHeight="1">
      <c r="A10" s="3" t="s">
        <v>56</v>
      </c>
      <c r="B10" s="4"/>
      <c r="C10" s="3" t="s">
        <v>57</v>
      </c>
      <c r="D10" s="17"/>
      <c r="E10" s="11" t="s">
        <v>58</v>
      </c>
      <c r="F10" s="10"/>
      <c r="G10" s="3" t="s">
        <v>59</v>
      </c>
      <c r="H10" s="4"/>
    </row>
    <row r="11" spans="1:9" ht="16.350000000000001" customHeight="1">
      <c r="A11" s="3" t="s">
        <v>60</v>
      </c>
      <c r="B11" s="4"/>
      <c r="C11" s="3" t="s">
        <v>61</v>
      </c>
      <c r="D11" s="17"/>
      <c r="E11" s="3" t="s">
        <v>62</v>
      </c>
      <c r="F11" s="4"/>
      <c r="G11" s="3" t="s">
        <v>63</v>
      </c>
      <c r="H11" s="4"/>
      <c r="I11">
        <v>16265810</v>
      </c>
    </row>
    <row r="12" spans="1:9" ht="16.350000000000001" customHeight="1">
      <c r="A12" s="3" t="s">
        <v>64</v>
      </c>
      <c r="B12" s="4"/>
      <c r="C12" s="3" t="s">
        <v>65</v>
      </c>
      <c r="D12" s="17"/>
      <c r="E12" s="3" t="s">
        <v>66</v>
      </c>
      <c r="F12" s="4"/>
      <c r="G12" s="3" t="s">
        <v>67</v>
      </c>
      <c r="H12" s="4"/>
    </row>
    <row r="13" spans="1:9" ht="16.350000000000001" customHeight="1">
      <c r="A13" s="3" t="s">
        <v>68</v>
      </c>
      <c r="B13" s="4">
        <v>5000000</v>
      </c>
      <c r="C13" s="3" t="s">
        <v>69</v>
      </c>
      <c r="D13" s="17">
        <v>889022</v>
      </c>
      <c r="E13" s="3" t="s">
        <v>70</v>
      </c>
      <c r="F13" s="4"/>
      <c r="G13" s="3" t="s">
        <v>71</v>
      </c>
      <c r="H13" s="4"/>
    </row>
    <row r="14" spans="1:9" ht="16.350000000000001" customHeight="1">
      <c r="A14" s="3" t="s">
        <v>72</v>
      </c>
      <c r="B14" s="4"/>
      <c r="C14" s="3" t="s">
        <v>73</v>
      </c>
      <c r="D14" s="17"/>
      <c r="E14" s="3" t="s">
        <v>74</v>
      </c>
      <c r="F14" s="4"/>
      <c r="G14" s="3" t="s">
        <v>75</v>
      </c>
      <c r="H14" s="4">
        <v>1260</v>
      </c>
    </row>
    <row r="15" spans="1:9" ht="16.350000000000001" customHeight="1">
      <c r="A15" s="3" t="s">
        <v>76</v>
      </c>
      <c r="B15" s="4"/>
      <c r="C15" s="3" t="s">
        <v>77</v>
      </c>
      <c r="D15" s="17">
        <v>484815</v>
      </c>
      <c r="E15" s="3" t="s">
        <v>78</v>
      </c>
      <c r="F15" s="4"/>
      <c r="G15" s="3" t="s">
        <v>79</v>
      </c>
      <c r="H15" s="4"/>
    </row>
    <row r="16" spans="1:9" ht="16.350000000000001" customHeight="1">
      <c r="A16" s="3" t="s">
        <v>80</v>
      </c>
      <c r="B16" s="4"/>
      <c r="C16" s="3" t="s">
        <v>81</v>
      </c>
      <c r="D16" s="17"/>
      <c r="E16" s="3" t="s">
        <v>82</v>
      </c>
      <c r="F16" s="4"/>
      <c r="G16" s="3" t="s">
        <v>83</v>
      </c>
      <c r="H16" s="4"/>
    </row>
    <row r="17" spans="1:8" ht="16.350000000000001" customHeight="1">
      <c r="A17" s="3" t="s">
        <v>84</v>
      </c>
      <c r="B17" s="4"/>
      <c r="C17" s="3" t="s">
        <v>85</v>
      </c>
      <c r="D17" s="17"/>
      <c r="E17" s="3" t="s">
        <v>86</v>
      </c>
      <c r="F17" s="4"/>
      <c r="G17" s="3" t="s">
        <v>87</v>
      </c>
      <c r="H17" s="4"/>
    </row>
    <row r="18" spans="1:8" ht="16.350000000000001" customHeight="1">
      <c r="A18" s="3" t="s">
        <v>88</v>
      </c>
      <c r="B18" s="4"/>
      <c r="C18" s="3" t="s">
        <v>89</v>
      </c>
      <c r="D18" s="17"/>
      <c r="E18" s="3" t="s">
        <v>90</v>
      </c>
      <c r="F18" s="4"/>
      <c r="G18" s="3" t="s">
        <v>91</v>
      </c>
      <c r="H18" s="4"/>
    </row>
    <row r="19" spans="1:8" ht="16.350000000000001" customHeight="1">
      <c r="A19" s="3" t="s">
        <v>92</v>
      </c>
      <c r="B19" s="4"/>
      <c r="C19" s="3" t="s">
        <v>93</v>
      </c>
      <c r="D19" s="17"/>
      <c r="E19" s="3" t="s">
        <v>94</v>
      </c>
      <c r="F19" s="4"/>
      <c r="G19" s="3" t="s">
        <v>95</v>
      </c>
      <c r="H19" s="4"/>
    </row>
    <row r="20" spans="1:8" ht="16.350000000000001" customHeight="1">
      <c r="A20" s="11" t="s">
        <v>96</v>
      </c>
      <c r="B20" s="10"/>
      <c r="C20" s="3" t="s">
        <v>97</v>
      </c>
      <c r="D20" s="17"/>
      <c r="E20" s="3" t="s">
        <v>98</v>
      </c>
      <c r="F20" s="4"/>
      <c r="G20" s="3"/>
      <c r="H20" s="4"/>
    </row>
    <row r="21" spans="1:8" ht="16.350000000000001" customHeight="1">
      <c r="A21" s="11" t="s">
        <v>99</v>
      </c>
      <c r="B21" s="10"/>
      <c r="C21" s="3" t="s">
        <v>100</v>
      </c>
      <c r="D21" s="17"/>
      <c r="E21" s="11" t="s">
        <v>101</v>
      </c>
      <c r="F21" s="10"/>
      <c r="G21" s="3"/>
      <c r="H21" s="4"/>
    </row>
    <row r="22" spans="1:8" ht="16.350000000000001" customHeight="1">
      <c r="A22" s="11" t="s">
        <v>102</v>
      </c>
      <c r="B22" s="10"/>
      <c r="C22" s="3" t="s">
        <v>103</v>
      </c>
      <c r="D22" s="17"/>
      <c r="E22" s="3"/>
      <c r="F22" s="3"/>
      <c r="G22" s="3"/>
      <c r="H22" s="4"/>
    </row>
    <row r="23" spans="1:8" ht="16.350000000000001" customHeight="1">
      <c r="A23" s="11" t="s">
        <v>104</v>
      </c>
      <c r="B23" s="10"/>
      <c r="C23" s="3" t="s">
        <v>105</v>
      </c>
      <c r="D23" s="17"/>
      <c r="E23" s="3"/>
      <c r="F23" s="3"/>
      <c r="G23" s="3"/>
      <c r="H23" s="4"/>
    </row>
    <row r="24" spans="1:8" ht="16.350000000000001" customHeight="1">
      <c r="A24" s="11" t="s">
        <v>106</v>
      </c>
      <c r="B24" s="10"/>
      <c r="C24" s="3" t="s">
        <v>107</v>
      </c>
      <c r="D24" s="17"/>
      <c r="E24" s="3"/>
      <c r="F24" s="3"/>
      <c r="G24" s="3"/>
      <c r="H24" s="4"/>
    </row>
    <row r="25" spans="1:8" ht="16.350000000000001" customHeight="1">
      <c r="A25" s="3" t="s">
        <v>108</v>
      </c>
      <c r="B25" s="4"/>
      <c r="C25" s="3" t="s">
        <v>109</v>
      </c>
      <c r="D25" s="17">
        <v>710105</v>
      </c>
      <c r="E25" s="3"/>
      <c r="F25" s="3"/>
      <c r="G25" s="3"/>
      <c r="H25" s="4"/>
    </row>
    <row r="26" spans="1:8" ht="16.350000000000001" customHeight="1">
      <c r="A26" s="3" t="s">
        <v>110</v>
      </c>
      <c r="B26" s="4"/>
      <c r="C26" s="3" t="s">
        <v>111</v>
      </c>
      <c r="D26" s="17"/>
      <c r="E26" s="3"/>
      <c r="F26" s="3"/>
      <c r="G26" s="3"/>
      <c r="H26" s="4"/>
    </row>
    <row r="27" spans="1:8" ht="16.350000000000001" customHeight="1">
      <c r="A27" s="3" t="s">
        <v>112</v>
      </c>
      <c r="B27" s="4"/>
      <c r="C27" s="3" t="s">
        <v>113</v>
      </c>
      <c r="D27" s="17"/>
      <c r="E27" s="3"/>
      <c r="F27" s="3"/>
      <c r="G27" s="3"/>
      <c r="H27" s="4"/>
    </row>
    <row r="28" spans="1:8" ht="16.350000000000001" customHeight="1">
      <c r="A28" s="11" t="s">
        <v>114</v>
      </c>
      <c r="B28" s="10"/>
      <c r="C28" s="3" t="s">
        <v>115</v>
      </c>
      <c r="D28" s="17"/>
      <c r="E28" s="3"/>
      <c r="F28" s="3"/>
      <c r="G28" s="3"/>
      <c r="H28" s="4"/>
    </row>
    <row r="29" spans="1:8" ht="16.350000000000001" customHeight="1">
      <c r="A29" s="11" t="s">
        <v>116</v>
      </c>
      <c r="B29" s="10"/>
      <c r="C29" s="3" t="s">
        <v>117</v>
      </c>
      <c r="D29" s="17"/>
      <c r="E29" s="3"/>
      <c r="F29" s="3"/>
      <c r="G29" s="3"/>
      <c r="H29" s="4"/>
    </row>
    <row r="30" spans="1:8" ht="16.350000000000001" customHeight="1">
      <c r="A30" s="11" t="s">
        <v>118</v>
      </c>
      <c r="B30" s="10"/>
      <c r="C30" s="3" t="s">
        <v>119</v>
      </c>
      <c r="D30" s="17"/>
      <c r="E30" s="3"/>
      <c r="F30" s="3"/>
      <c r="G30" s="3"/>
      <c r="H30" s="4"/>
    </row>
    <row r="31" spans="1:8" ht="16.350000000000001" customHeight="1">
      <c r="A31" s="11" t="s">
        <v>120</v>
      </c>
      <c r="B31" s="10"/>
      <c r="C31" s="3" t="s">
        <v>121</v>
      </c>
      <c r="D31" s="17"/>
      <c r="E31" s="3"/>
      <c r="F31" s="3"/>
      <c r="G31" s="3"/>
      <c r="H31" s="4"/>
    </row>
    <row r="32" spans="1:8" ht="16.350000000000001" customHeight="1">
      <c r="A32" s="11" t="s">
        <v>122</v>
      </c>
      <c r="B32" s="10"/>
      <c r="C32" s="3" t="s">
        <v>123</v>
      </c>
      <c r="D32" s="17"/>
      <c r="E32" s="3"/>
      <c r="F32" s="3"/>
      <c r="G32" s="3"/>
      <c r="H32" s="4"/>
    </row>
    <row r="33" spans="1:8" ht="16.350000000000001" customHeight="1">
      <c r="A33" s="3"/>
      <c r="B33" s="3"/>
      <c r="C33" s="3" t="s">
        <v>124</v>
      </c>
      <c r="D33" s="17"/>
      <c r="E33" s="3"/>
      <c r="F33" s="3"/>
      <c r="G33" s="3"/>
      <c r="H33" s="3"/>
    </row>
    <row r="34" spans="1:8" ht="16.350000000000001" customHeight="1">
      <c r="A34" s="3"/>
      <c r="B34" s="3"/>
      <c r="C34" s="3" t="s">
        <v>125</v>
      </c>
      <c r="D34" s="17"/>
      <c r="E34" s="3"/>
      <c r="F34" s="3"/>
      <c r="G34" s="3"/>
      <c r="H34" s="3"/>
    </row>
    <row r="35" spans="1:8" ht="16.350000000000001" customHeight="1">
      <c r="A35" s="3"/>
      <c r="B35" s="3"/>
      <c r="C35" s="3" t="s">
        <v>126</v>
      </c>
      <c r="D35" s="17"/>
      <c r="E35" s="3"/>
      <c r="F35" s="3"/>
      <c r="G35" s="3"/>
      <c r="H35" s="3"/>
    </row>
    <row r="36" spans="1:8" ht="16.350000000000001" customHeight="1">
      <c r="A36" s="11" t="s">
        <v>127</v>
      </c>
      <c r="B36" s="10">
        <f>B6</f>
        <v>16265810</v>
      </c>
      <c r="C36" s="11" t="s">
        <v>128</v>
      </c>
      <c r="D36" s="10">
        <f>D25+D15+D13+D6</f>
        <v>16265810</v>
      </c>
      <c r="E36" s="11" t="s">
        <v>128</v>
      </c>
      <c r="F36" s="10">
        <f>F6</f>
        <v>16265810</v>
      </c>
      <c r="G36" s="11" t="s">
        <v>128</v>
      </c>
      <c r="H36" s="10">
        <f>H14+H7+H6</f>
        <v>16265810</v>
      </c>
    </row>
    <row r="37" spans="1:8" ht="16.350000000000001" customHeight="1">
      <c r="A37" s="11" t="s">
        <v>129</v>
      </c>
      <c r="B37" s="10"/>
      <c r="C37" s="11" t="s">
        <v>130</v>
      </c>
      <c r="D37" s="10"/>
      <c r="E37" s="11" t="s">
        <v>130</v>
      </c>
      <c r="F37" s="10"/>
      <c r="G37" s="11" t="s">
        <v>130</v>
      </c>
      <c r="H37" s="10"/>
    </row>
    <row r="38" spans="1:8" ht="16.350000000000001" customHeight="1">
      <c r="A38" s="3"/>
      <c r="B38" s="4"/>
      <c r="C38" s="3"/>
      <c r="D38" s="4"/>
      <c r="E38" s="11"/>
      <c r="F38" s="10"/>
      <c r="G38" s="11"/>
      <c r="H38" s="10"/>
    </row>
    <row r="39" spans="1:8" ht="16.350000000000001" customHeight="1">
      <c r="A39" s="11" t="s">
        <v>131</v>
      </c>
      <c r="B39" s="10">
        <f>B36</f>
        <v>16265810</v>
      </c>
      <c r="C39" s="11" t="s">
        <v>132</v>
      </c>
      <c r="D39" s="10">
        <f>D36</f>
        <v>16265810</v>
      </c>
      <c r="E39" s="11" t="s">
        <v>132</v>
      </c>
      <c r="F39" s="10">
        <f>F36</f>
        <v>16265810</v>
      </c>
      <c r="G39" s="11" t="s">
        <v>132</v>
      </c>
      <c r="H39" s="10">
        <f>H36</f>
        <v>16265810</v>
      </c>
    </row>
  </sheetData>
  <mergeCells count="5">
    <mergeCell ref="A2:H2"/>
    <mergeCell ref="A3:F3"/>
    <mergeCell ref="G3:H3"/>
    <mergeCell ref="A4:B4"/>
    <mergeCell ref="C4:H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Y11"/>
  <sheetViews>
    <sheetView zoomScale="130" zoomScaleNormal="130" workbookViewId="0">
      <selection activeCell="F12" sqref="F12"/>
    </sheetView>
  </sheetViews>
  <sheetFormatPr defaultColWidth="10" defaultRowHeight="13.5"/>
  <cols>
    <col min="1" max="1" width="5.875" customWidth="1"/>
    <col min="2" max="2" width="16.125" customWidth="1"/>
    <col min="3" max="3" width="11.875" customWidth="1"/>
    <col min="4" max="5" width="10.125" customWidth="1"/>
    <col min="6" max="25" width="7.75" customWidth="1"/>
  </cols>
  <sheetData>
    <row r="1" spans="1:25" ht="16.350000000000001" customHeight="1">
      <c r="A1" s="1"/>
      <c r="X1" s="63" t="s">
        <v>133</v>
      </c>
      <c r="Y1" s="63"/>
    </row>
    <row r="2" spans="1:25" ht="33.6" customHeight="1">
      <c r="A2" s="64" t="s">
        <v>8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</row>
    <row r="3" spans="1:25" ht="22.35" customHeight="1">
      <c r="A3" s="59" t="s">
        <v>31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60" t="s">
        <v>32</v>
      </c>
      <c r="Y3" s="60"/>
    </row>
    <row r="4" spans="1:25" ht="22.35" customHeight="1">
      <c r="A4" s="62" t="s">
        <v>134</v>
      </c>
      <c r="B4" s="62" t="s">
        <v>135</v>
      </c>
      <c r="C4" s="62" t="s">
        <v>136</v>
      </c>
      <c r="D4" s="62" t="s">
        <v>137</v>
      </c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 t="s">
        <v>129</v>
      </c>
      <c r="T4" s="62"/>
      <c r="U4" s="62"/>
      <c r="V4" s="62"/>
      <c r="W4" s="62"/>
      <c r="X4" s="62"/>
      <c r="Y4" s="62"/>
    </row>
    <row r="5" spans="1:25" ht="22.35" customHeight="1">
      <c r="A5" s="62"/>
      <c r="B5" s="62"/>
      <c r="C5" s="62"/>
      <c r="D5" s="62" t="s">
        <v>138</v>
      </c>
      <c r="E5" s="62" t="s">
        <v>139</v>
      </c>
      <c r="F5" s="62" t="s">
        <v>140</v>
      </c>
      <c r="G5" s="62" t="s">
        <v>141</v>
      </c>
      <c r="H5" s="62" t="s">
        <v>142</v>
      </c>
      <c r="I5" s="62" t="s">
        <v>143</v>
      </c>
      <c r="J5" s="62" t="s">
        <v>144</v>
      </c>
      <c r="K5" s="62"/>
      <c r="L5" s="62"/>
      <c r="M5" s="62"/>
      <c r="N5" s="62" t="s">
        <v>145</v>
      </c>
      <c r="O5" s="62" t="s">
        <v>146</v>
      </c>
      <c r="P5" s="62" t="s">
        <v>147</v>
      </c>
      <c r="Q5" s="62" t="s">
        <v>148</v>
      </c>
      <c r="R5" s="62" t="s">
        <v>149</v>
      </c>
      <c r="S5" s="62" t="s">
        <v>138</v>
      </c>
      <c r="T5" s="62" t="s">
        <v>139</v>
      </c>
      <c r="U5" s="62" t="s">
        <v>140</v>
      </c>
      <c r="V5" s="62" t="s">
        <v>141</v>
      </c>
      <c r="W5" s="62" t="s">
        <v>142</v>
      </c>
      <c r="X5" s="62" t="s">
        <v>143</v>
      </c>
      <c r="Y5" s="62" t="s">
        <v>150</v>
      </c>
    </row>
    <row r="6" spans="1:25" ht="22.35" customHeight="1">
      <c r="A6" s="62"/>
      <c r="B6" s="62"/>
      <c r="C6" s="62"/>
      <c r="D6" s="62"/>
      <c r="E6" s="62"/>
      <c r="F6" s="62"/>
      <c r="G6" s="62"/>
      <c r="H6" s="62"/>
      <c r="I6" s="62"/>
      <c r="J6" s="14" t="s">
        <v>151</v>
      </c>
      <c r="K6" s="14" t="s">
        <v>152</v>
      </c>
      <c r="L6" s="14" t="s">
        <v>153</v>
      </c>
      <c r="M6" s="14" t="s">
        <v>142</v>
      </c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</row>
    <row r="7" spans="1:25" ht="22.9" customHeight="1">
      <c r="A7" s="11"/>
      <c r="B7" s="11" t="s">
        <v>136</v>
      </c>
      <c r="C7" s="23">
        <f t="shared" ref="C7:D9" si="0">D7</f>
        <v>16265810</v>
      </c>
      <c r="D7" s="23">
        <f t="shared" si="0"/>
        <v>16265810</v>
      </c>
      <c r="E7" s="23">
        <f>E8</f>
        <v>16265810</v>
      </c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</row>
    <row r="8" spans="1:25" ht="22.9" customHeight="1">
      <c r="A8" s="9" t="s">
        <v>154</v>
      </c>
      <c r="B8" s="9" t="s">
        <v>4</v>
      </c>
      <c r="C8" s="23">
        <f t="shared" si="0"/>
        <v>16265810</v>
      </c>
      <c r="D8" s="23">
        <f t="shared" si="0"/>
        <v>16265810</v>
      </c>
      <c r="E8" s="49">
        <f>E9</f>
        <v>16265810</v>
      </c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</row>
    <row r="9" spans="1:25" ht="22.9" customHeight="1">
      <c r="A9" s="26" t="s">
        <v>155</v>
      </c>
      <c r="B9" s="26" t="s">
        <v>156</v>
      </c>
      <c r="C9" s="17">
        <f t="shared" si="0"/>
        <v>16265810</v>
      </c>
      <c r="D9" s="47">
        <f t="shared" si="0"/>
        <v>16265810</v>
      </c>
      <c r="E9" s="47">
        <v>16265810</v>
      </c>
      <c r="F9" s="48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ht="16.350000000000001" customHeight="1"/>
    <row r="11" spans="1:25" ht="16.350000000000001" customHeight="1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X5:X6"/>
    <mergeCell ref="Y5:Y6"/>
    <mergeCell ref="S5:S6"/>
    <mergeCell ref="T5:T6"/>
    <mergeCell ref="U5:U6"/>
    <mergeCell ref="V5:V6"/>
    <mergeCell ref="W5:W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P25"/>
  <sheetViews>
    <sheetView topLeftCell="B1" workbookViewId="0">
      <pane ySplit="6" topLeftCell="A10" activePane="bottomLeft" state="frozen"/>
      <selection pane="bottomLeft" activeCell="N10" sqref="N9:R10"/>
    </sheetView>
  </sheetViews>
  <sheetFormatPr defaultColWidth="10" defaultRowHeight="13.5"/>
  <cols>
    <col min="1" max="1" width="4.625" customWidth="1"/>
    <col min="2" max="2" width="4.875" customWidth="1"/>
    <col min="3" max="3" width="5" customWidth="1"/>
    <col min="4" max="4" width="16" customWidth="1"/>
    <col min="5" max="5" width="25.75" customWidth="1"/>
    <col min="6" max="6" width="12.375" customWidth="1"/>
    <col min="7" max="7" width="13.875" customWidth="1"/>
    <col min="8" max="8" width="14" customWidth="1"/>
    <col min="9" max="9" width="14.75" customWidth="1"/>
    <col min="10" max="11" width="17.5" customWidth="1"/>
  </cols>
  <sheetData>
    <row r="1" spans="1:16" ht="16.350000000000001" customHeight="1">
      <c r="A1" s="1"/>
      <c r="D1" s="29"/>
      <c r="K1" s="13" t="s">
        <v>157</v>
      </c>
    </row>
    <row r="2" spans="1:16" ht="31.9" customHeight="1">
      <c r="A2" s="64" t="s">
        <v>9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spans="1:16" ht="24.95" customHeight="1">
      <c r="A3" s="65" t="s">
        <v>31</v>
      </c>
      <c r="B3" s="65"/>
      <c r="C3" s="65"/>
      <c r="D3" s="65"/>
      <c r="E3" s="65"/>
      <c r="F3" s="65"/>
      <c r="G3" s="65"/>
      <c r="H3" s="65"/>
      <c r="I3" s="65"/>
      <c r="J3" s="65"/>
      <c r="K3" s="7" t="s">
        <v>32</v>
      </c>
    </row>
    <row r="4" spans="1:16" ht="27.6" customHeight="1">
      <c r="A4" s="61" t="s">
        <v>158</v>
      </c>
      <c r="B4" s="61"/>
      <c r="C4" s="61"/>
      <c r="D4" s="61" t="s">
        <v>159</v>
      </c>
      <c r="E4" s="61" t="s">
        <v>160</v>
      </c>
      <c r="F4" s="61" t="s">
        <v>136</v>
      </c>
      <c r="G4" s="61" t="s">
        <v>161</v>
      </c>
      <c r="H4" s="61" t="s">
        <v>162</v>
      </c>
      <c r="I4" s="61" t="s">
        <v>163</v>
      </c>
      <c r="J4" s="61" t="s">
        <v>164</v>
      </c>
      <c r="K4" s="61" t="s">
        <v>165</v>
      </c>
    </row>
    <row r="5" spans="1:16" ht="25.9" customHeight="1">
      <c r="A5" s="2" t="s">
        <v>166</v>
      </c>
      <c r="B5" s="2" t="s">
        <v>167</v>
      </c>
      <c r="C5" s="2" t="s">
        <v>168</v>
      </c>
      <c r="D5" s="61"/>
      <c r="E5" s="61"/>
      <c r="F5" s="61"/>
      <c r="G5" s="61"/>
      <c r="H5" s="61"/>
      <c r="I5" s="61"/>
      <c r="J5" s="61"/>
      <c r="K5" s="61"/>
    </row>
    <row r="6" spans="1:16" ht="22.9" customHeight="1">
      <c r="A6" s="22"/>
      <c r="B6" s="22"/>
      <c r="C6" s="22"/>
      <c r="D6" s="30" t="s">
        <v>136</v>
      </c>
      <c r="E6" s="30"/>
      <c r="F6" s="31">
        <f t="shared" ref="F6:F11" si="0">G6</f>
        <v>16265810</v>
      </c>
      <c r="G6" s="31">
        <f>G7</f>
        <v>16265810</v>
      </c>
      <c r="H6" s="31"/>
      <c r="I6" s="31"/>
      <c r="J6" s="30"/>
      <c r="K6" s="30"/>
    </row>
    <row r="7" spans="1:16" ht="22.9" customHeight="1">
      <c r="A7" s="32"/>
      <c r="B7" s="32"/>
      <c r="C7" s="32"/>
      <c r="D7" s="33" t="s">
        <v>154</v>
      </c>
      <c r="E7" s="33" t="s">
        <v>154</v>
      </c>
      <c r="F7" s="31">
        <f t="shared" si="0"/>
        <v>16265810</v>
      </c>
      <c r="G7" s="31">
        <f>G8</f>
        <v>16265810</v>
      </c>
      <c r="H7" s="31"/>
      <c r="I7" s="31"/>
      <c r="J7" s="36"/>
      <c r="K7" s="36"/>
    </row>
    <row r="8" spans="1:16" ht="22.9" customHeight="1">
      <c r="A8" s="32"/>
      <c r="B8" s="32"/>
      <c r="C8" s="32"/>
      <c r="D8" s="33" t="s">
        <v>155</v>
      </c>
      <c r="E8" s="33" t="s">
        <v>169</v>
      </c>
      <c r="F8" s="31">
        <f t="shared" si="0"/>
        <v>16265810</v>
      </c>
      <c r="G8" s="31">
        <f>G9+G12+G18+G23</f>
        <v>16265810</v>
      </c>
      <c r="H8" s="31"/>
      <c r="I8" s="31"/>
      <c r="J8" s="36"/>
      <c r="K8" s="36"/>
    </row>
    <row r="9" spans="1:16" ht="20.65" customHeight="1">
      <c r="A9" s="34" t="s">
        <v>170</v>
      </c>
      <c r="B9" s="35"/>
      <c r="C9" s="35"/>
      <c r="D9" s="33" t="s">
        <v>171</v>
      </c>
      <c r="E9" s="36" t="s">
        <v>172</v>
      </c>
      <c r="F9" s="31">
        <f t="shared" si="0"/>
        <v>14181868</v>
      </c>
      <c r="G9" s="31">
        <f>G10</f>
        <v>14181868</v>
      </c>
      <c r="H9" s="31"/>
      <c r="I9" s="31"/>
      <c r="J9" s="36"/>
      <c r="K9" s="36"/>
      <c r="N9">
        <v>14181868</v>
      </c>
      <c r="O9">
        <v>14147868</v>
      </c>
      <c r="P9">
        <f>N9-O9</f>
        <v>34000</v>
      </c>
    </row>
    <row r="10" spans="1:16" ht="24.95" customHeight="1">
      <c r="A10" s="34" t="s">
        <v>170</v>
      </c>
      <c r="B10" s="34" t="s">
        <v>173</v>
      </c>
      <c r="C10" s="35"/>
      <c r="D10" s="37" t="s">
        <v>174</v>
      </c>
      <c r="E10" s="38" t="s">
        <v>175</v>
      </c>
      <c r="F10" s="31">
        <f t="shared" si="0"/>
        <v>14181868</v>
      </c>
      <c r="G10" s="31">
        <f>G11</f>
        <v>14181868</v>
      </c>
      <c r="H10" s="31"/>
      <c r="I10" s="31"/>
      <c r="J10" s="38"/>
      <c r="K10" s="38"/>
    </row>
    <row r="11" spans="1:16" ht="28.5" customHeight="1">
      <c r="A11" s="34" t="s">
        <v>170</v>
      </c>
      <c r="B11" s="34" t="s">
        <v>173</v>
      </c>
      <c r="C11" s="34" t="s">
        <v>176</v>
      </c>
      <c r="D11" s="37" t="s">
        <v>177</v>
      </c>
      <c r="E11" s="38" t="s">
        <v>178</v>
      </c>
      <c r="F11" s="39">
        <f t="shared" si="0"/>
        <v>14181868</v>
      </c>
      <c r="G11">
        <v>14181868</v>
      </c>
      <c r="H11" s="40"/>
      <c r="I11" s="40"/>
      <c r="J11" s="38"/>
      <c r="K11" s="38"/>
    </row>
    <row r="12" spans="1:16" ht="20.65" customHeight="1">
      <c r="A12" s="34" t="s">
        <v>179</v>
      </c>
      <c r="B12" s="35"/>
      <c r="C12" s="35"/>
      <c r="D12" s="33" t="s">
        <v>180</v>
      </c>
      <c r="E12" s="36" t="s">
        <v>181</v>
      </c>
      <c r="F12" s="41">
        <v>889022</v>
      </c>
      <c r="G12" s="31">
        <v>889022</v>
      </c>
      <c r="H12" s="31"/>
      <c r="I12" s="31"/>
      <c r="J12" s="36"/>
      <c r="K12" s="36"/>
    </row>
    <row r="13" spans="1:16" ht="24.95" customHeight="1">
      <c r="A13" s="34" t="s">
        <v>179</v>
      </c>
      <c r="B13" s="34" t="s">
        <v>182</v>
      </c>
      <c r="C13" s="35"/>
      <c r="D13" s="37" t="s">
        <v>183</v>
      </c>
      <c r="E13" s="38" t="s">
        <v>184</v>
      </c>
      <c r="F13" s="40">
        <v>863675</v>
      </c>
      <c r="G13" s="31">
        <v>863675</v>
      </c>
      <c r="H13" s="31"/>
      <c r="I13" s="31"/>
      <c r="J13" s="38"/>
      <c r="K13" s="38"/>
    </row>
    <row r="14" spans="1:16" ht="28.5" customHeight="1">
      <c r="A14" s="34" t="s">
        <v>179</v>
      </c>
      <c r="B14" s="34" t="s">
        <v>182</v>
      </c>
      <c r="C14" s="34" t="s">
        <v>182</v>
      </c>
      <c r="D14" s="37" t="s">
        <v>185</v>
      </c>
      <c r="E14" s="38" t="s">
        <v>186</v>
      </c>
      <c r="F14" s="40">
        <v>863675</v>
      </c>
      <c r="G14" s="40">
        <v>863675</v>
      </c>
      <c r="H14" s="40"/>
      <c r="I14" s="40"/>
      <c r="J14" s="38"/>
      <c r="K14" s="38"/>
    </row>
    <row r="15" spans="1:16" ht="24.95" customHeight="1">
      <c r="A15" s="34" t="s">
        <v>179</v>
      </c>
      <c r="B15" s="34" t="s">
        <v>187</v>
      </c>
      <c r="C15" s="35"/>
      <c r="D15" s="37" t="s">
        <v>188</v>
      </c>
      <c r="E15" s="38" t="s">
        <v>189</v>
      </c>
      <c r="F15" s="40">
        <v>25347</v>
      </c>
      <c r="G15" s="31">
        <v>25347</v>
      </c>
      <c r="H15" s="31"/>
      <c r="I15" s="31"/>
      <c r="J15" s="38"/>
      <c r="K15" s="38"/>
    </row>
    <row r="16" spans="1:16" ht="28.5" customHeight="1">
      <c r="A16" s="34" t="s">
        <v>179</v>
      </c>
      <c r="B16" s="34" t="s">
        <v>187</v>
      </c>
      <c r="C16" s="34" t="s">
        <v>176</v>
      </c>
      <c r="D16" s="37" t="s">
        <v>190</v>
      </c>
      <c r="E16" s="38" t="s">
        <v>191</v>
      </c>
      <c r="F16" s="40">
        <v>5709</v>
      </c>
      <c r="G16" s="40">
        <v>5709</v>
      </c>
      <c r="H16" s="40"/>
      <c r="I16" s="40"/>
      <c r="J16" s="38"/>
      <c r="K16" s="38"/>
    </row>
    <row r="17" spans="1:11" ht="28.5" customHeight="1">
      <c r="A17" s="34" t="s">
        <v>179</v>
      </c>
      <c r="B17" s="34" t="s">
        <v>187</v>
      </c>
      <c r="C17" s="34" t="s">
        <v>192</v>
      </c>
      <c r="D17" s="37" t="s">
        <v>193</v>
      </c>
      <c r="E17" s="38" t="s">
        <v>194</v>
      </c>
      <c r="F17" s="40">
        <v>19638</v>
      </c>
      <c r="G17" s="40">
        <v>19638</v>
      </c>
      <c r="H17" s="40"/>
      <c r="I17" s="40"/>
      <c r="J17" s="38"/>
      <c r="K17" s="38"/>
    </row>
    <row r="18" spans="1:11" ht="20.65" customHeight="1">
      <c r="A18" s="34" t="s">
        <v>195</v>
      </c>
      <c r="B18" s="35"/>
      <c r="C18" s="35"/>
      <c r="D18" s="33" t="s">
        <v>196</v>
      </c>
      <c r="E18" s="36" t="s">
        <v>197</v>
      </c>
      <c r="F18" s="41">
        <v>484815</v>
      </c>
      <c r="G18" s="31">
        <v>484815</v>
      </c>
      <c r="H18" s="31"/>
      <c r="I18" s="31"/>
      <c r="J18" s="36"/>
      <c r="K18" s="36"/>
    </row>
    <row r="19" spans="1:11" ht="24.95" customHeight="1">
      <c r="A19" s="34" t="s">
        <v>195</v>
      </c>
      <c r="B19" s="34" t="s">
        <v>173</v>
      </c>
      <c r="C19" s="35"/>
      <c r="D19" s="37" t="s">
        <v>198</v>
      </c>
      <c r="E19" s="38" t="s">
        <v>199</v>
      </c>
      <c r="F19" s="40">
        <v>484815</v>
      </c>
      <c r="G19" s="31">
        <v>484815</v>
      </c>
      <c r="H19" s="31"/>
      <c r="I19" s="31"/>
      <c r="J19" s="38"/>
      <c r="K19" s="38"/>
    </row>
    <row r="20" spans="1:11" ht="28.5" customHeight="1">
      <c r="A20" s="34" t="s">
        <v>195</v>
      </c>
      <c r="B20" s="34" t="s">
        <v>173</v>
      </c>
      <c r="C20" s="34" t="s">
        <v>176</v>
      </c>
      <c r="D20" s="37" t="s">
        <v>200</v>
      </c>
      <c r="E20" s="38" t="s">
        <v>201</v>
      </c>
      <c r="F20" s="40">
        <v>355400</v>
      </c>
      <c r="G20" s="40">
        <v>355400</v>
      </c>
      <c r="H20" s="40"/>
      <c r="I20" s="40"/>
      <c r="J20" s="38"/>
      <c r="K20" s="38"/>
    </row>
    <row r="21" spans="1:11" ht="28.5" customHeight="1">
      <c r="A21" s="34" t="s">
        <v>195</v>
      </c>
      <c r="B21" s="34" t="s">
        <v>173</v>
      </c>
      <c r="C21" s="34" t="s">
        <v>202</v>
      </c>
      <c r="D21" s="37" t="s">
        <v>203</v>
      </c>
      <c r="E21" s="38" t="s">
        <v>204</v>
      </c>
      <c r="F21" s="40">
        <v>122575</v>
      </c>
      <c r="G21" s="40">
        <v>122575</v>
      </c>
      <c r="H21" s="40"/>
      <c r="I21" s="40"/>
      <c r="J21" s="38"/>
      <c r="K21" s="38"/>
    </row>
    <row r="22" spans="1:11" ht="28.5" customHeight="1">
      <c r="A22" s="34" t="s">
        <v>195</v>
      </c>
      <c r="B22" s="34" t="s">
        <v>173</v>
      </c>
      <c r="C22" s="34" t="s">
        <v>205</v>
      </c>
      <c r="D22" s="37" t="s">
        <v>206</v>
      </c>
      <c r="E22" s="38" t="s">
        <v>207</v>
      </c>
      <c r="F22" s="40">
        <v>6840</v>
      </c>
      <c r="G22" s="40">
        <v>6840</v>
      </c>
      <c r="H22" s="40"/>
      <c r="I22" s="40"/>
      <c r="J22" s="38"/>
      <c r="K22" s="38"/>
    </row>
    <row r="23" spans="1:11" ht="20.65" customHeight="1">
      <c r="A23" s="34" t="s">
        <v>208</v>
      </c>
      <c r="B23" s="35"/>
      <c r="C23" s="35"/>
      <c r="D23" s="33" t="s">
        <v>209</v>
      </c>
      <c r="E23" s="36" t="s">
        <v>210</v>
      </c>
      <c r="F23" s="41">
        <v>710105</v>
      </c>
      <c r="G23" s="31">
        <v>710105</v>
      </c>
      <c r="H23" s="31"/>
      <c r="I23" s="31"/>
      <c r="J23" s="36"/>
      <c r="K23" s="36"/>
    </row>
    <row r="24" spans="1:11" ht="24.95" customHeight="1">
      <c r="A24" s="34" t="s">
        <v>208</v>
      </c>
      <c r="B24" s="34" t="s">
        <v>192</v>
      </c>
      <c r="C24" s="35"/>
      <c r="D24" s="37" t="s">
        <v>211</v>
      </c>
      <c r="E24" s="38" t="s">
        <v>212</v>
      </c>
      <c r="F24" s="40">
        <v>710105</v>
      </c>
      <c r="G24" s="31">
        <v>710105</v>
      </c>
      <c r="H24" s="31"/>
      <c r="I24" s="31"/>
      <c r="J24" s="38"/>
      <c r="K24" s="38"/>
    </row>
    <row r="25" spans="1:11" ht="28.5" customHeight="1">
      <c r="A25" s="34" t="s">
        <v>208</v>
      </c>
      <c r="B25" s="34" t="s">
        <v>192</v>
      </c>
      <c r="C25" s="34" t="s">
        <v>176</v>
      </c>
      <c r="D25" s="37" t="s">
        <v>213</v>
      </c>
      <c r="E25" s="38" t="s">
        <v>214</v>
      </c>
      <c r="F25" s="40">
        <v>710105</v>
      </c>
      <c r="G25" s="40">
        <v>710105</v>
      </c>
      <c r="H25" s="40"/>
      <c r="I25" s="40"/>
      <c r="J25" s="38"/>
      <c r="K25" s="38"/>
    </row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honeticPr fontId="14" type="noConversion"/>
  <pageMargins left="7.8000001609325395E-2" right="7.8000001609325395E-2" top="7.8000001609325395E-2" bottom="7.8000001609325395E-2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T16"/>
  <sheetViews>
    <sheetView topLeftCell="D1" zoomScale="130" zoomScaleNormal="130" workbookViewId="0">
      <selection activeCell="G9" sqref="G9"/>
    </sheetView>
  </sheetViews>
  <sheetFormatPr defaultColWidth="10" defaultRowHeight="13.5"/>
  <cols>
    <col min="1" max="1" width="3.625" customWidth="1"/>
    <col min="2" max="2" width="4.75" customWidth="1"/>
    <col min="3" max="3" width="4.625" customWidth="1"/>
    <col min="4" max="4" width="7.375" customWidth="1"/>
    <col min="5" max="5" width="20.125" customWidth="1"/>
    <col min="6" max="6" width="11.875" customWidth="1"/>
    <col min="7" max="8" width="9.375" customWidth="1"/>
    <col min="9" max="12" width="7.125" customWidth="1"/>
    <col min="13" max="13" width="6.75" customWidth="1"/>
    <col min="14" max="17" width="7.125" customWidth="1"/>
    <col min="18" max="18" width="7" customWidth="1"/>
    <col min="19" max="20" width="7.125" customWidth="1"/>
    <col min="21" max="21" width="9.75" customWidth="1"/>
  </cols>
  <sheetData>
    <row r="1" spans="1:20" ht="16.350000000000001" customHeight="1">
      <c r="A1" s="1"/>
      <c r="S1" s="63" t="s">
        <v>215</v>
      </c>
      <c r="T1" s="63"/>
    </row>
    <row r="2" spans="1:20" ht="42.2" customHeight="1">
      <c r="A2" s="64" t="s">
        <v>10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</row>
    <row r="3" spans="1:20" ht="19.899999999999999" customHeight="1">
      <c r="A3" s="59" t="s">
        <v>31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60" t="s">
        <v>32</v>
      </c>
      <c r="T3" s="60"/>
    </row>
    <row r="4" spans="1:20" ht="19.899999999999999" customHeight="1">
      <c r="A4" s="62" t="s">
        <v>158</v>
      </c>
      <c r="B4" s="62"/>
      <c r="C4" s="62"/>
      <c r="D4" s="62" t="s">
        <v>216</v>
      </c>
      <c r="E4" s="62" t="s">
        <v>217</v>
      </c>
      <c r="F4" s="62" t="s">
        <v>218</v>
      </c>
      <c r="G4" s="62" t="s">
        <v>219</v>
      </c>
      <c r="H4" s="62" t="s">
        <v>220</v>
      </c>
      <c r="I4" s="62" t="s">
        <v>221</v>
      </c>
      <c r="J4" s="62" t="s">
        <v>222</v>
      </c>
      <c r="K4" s="62" t="s">
        <v>223</v>
      </c>
      <c r="L4" s="62" t="s">
        <v>224</v>
      </c>
      <c r="M4" s="62" t="s">
        <v>225</v>
      </c>
      <c r="N4" s="62" t="s">
        <v>226</v>
      </c>
      <c r="O4" s="62" t="s">
        <v>227</v>
      </c>
      <c r="P4" s="62" t="s">
        <v>228</v>
      </c>
      <c r="Q4" s="62" t="s">
        <v>229</v>
      </c>
      <c r="R4" s="62" t="s">
        <v>230</v>
      </c>
      <c r="S4" s="62" t="s">
        <v>231</v>
      </c>
      <c r="T4" s="62" t="s">
        <v>232</v>
      </c>
    </row>
    <row r="5" spans="1:20" ht="20.65" customHeight="1">
      <c r="A5" s="14" t="s">
        <v>166</v>
      </c>
      <c r="B5" s="14" t="s">
        <v>167</v>
      </c>
      <c r="C5" s="14" t="s">
        <v>168</v>
      </c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</row>
    <row r="6" spans="1:20" ht="22.9" customHeight="1">
      <c r="A6" s="11"/>
      <c r="B6" s="11"/>
      <c r="C6" s="11"/>
      <c r="D6" s="11"/>
      <c r="E6" s="11" t="s">
        <v>136</v>
      </c>
      <c r="F6" s="10">
        <f>G6+H6+O6</f>
        <v>16265810</v>
      </c>
      <c r="G6" s="10">
        <v>8193168</v>
      </c>
      <c r="H6" s="10">
        <f>H7</f>
        <v>8071382</v>
      </c>
      <c r="I6" s="10"/>
      <c r="J6" s="10"/>
      <c r="K6" s="10"/>
      <c r="L6" s="10"/>
      <c r="M6" s="10"/>
      <c r="N6" s="10"/>
      <c r="O6" s="10">
        <v>1260</v>
      </c>
      <c r="P6" s="10"/>
      <c r="Q6" s="10"/>
      <c r="R6" s="10"/>
      <c r="S6" s="10"/>
      <c r="T6" s="10"/>
    </row>
    <row r="7" spans="1:20" ht="22.9" customHeight="1">
      <c r="A7" s="11"/>
      <c r="B7" s="11"/>
      <c r="C7" s="11"/>
      <c r="D7" s="9" t="s">
        <v>154</v>
      </c>
      <c r="E7" s="9" t="s">
        <v>4</v>
      </c>
      <c r="F7" s="10">
        <f>G7+H7+O7</f>
        <v>16265810</v>
      </c>
      <c r="G7" s="10">
        <v>8193168</v>
      </c>
      <c r="H7" s="10">
        <f>H8</f>
        <v>8071382</v>
      </c>
      <c r="I7" s="10"/>
      <c r="J7" s="10"/>
      <c r="K7" s="10"/>
      <c r="L7" s="10"/>
      <c r="M7" s="10"/>
      <c r="N7" s="10"/>
      <c r="O7" s="10">
        <v>1260</v>
      </c>
      <c r="P7" s="10"/>
      <c r="Q7" s="10"/>
      <c r="R7" s="10"/>
      <c r="S7" s="10"/>
      <c r="T7" s="10"/>
    </row>
    <row r="8" spans="1:20" ht="22.9" customHeight="1">
      <c r="A8" s="18"/>
      <c r="B8" s="18"/>
      <c r="C8" s="18"/>
      <c r="D8" s="16" t="s">
        <v>155</v>
      </c>
      <c r="E8" s="16" t="s">
        <v>156</v>
      </c>
      <c r="F8" s="10">
        <f>G8+H8+O8</f>
        <v>16265810</v>
      </c>
      <c r="G8" s="10">
        <v>8193168</v>
      </c>
      <c r="H8" s="10">
        <f>H9</f>
        <v>8071382</v>
      </c>
      <c r="I8" s="10"/>
      <c r="J8" s="10"/>
      <c r="K8" s="10"/>
      <c r="L8" s="10"/>
      <c r="M8" s="10"/>
      <c r="N8" s="10"/>
      <c r="O8" s="10">
        <v>1260</v>
      </c>
      <c r="P8" s="10"/>
      <c r="Q8" s="10"/>
      <c r="R8" s="10"/>
      <c r="S8" s="10"/>
      <c r="T8" s="10"/>
    </row>
    <row r="9" spans="1:20" ht="22.9" customHeight="1">
      <c r="A9" s="19" t="s">
        <v>170</v>
      </c>
      <c r="B9" s="19" t="s">
        <v>173</v>
      </c>
      <c r="C9" s="19" t="s">
        <v>176</v>
      </c>
      <c r="D9" s="15" t="s">
        <v>233</v>
      </c>
      <c r="E9" s="20" t="s">
        <v>234</v>
      </c>
      <c r="F9" s="4">
        <f>G9+H9+O9</f>
        <v>14181868</v>
      </c>
      <c r="G9" s="21">
        <v>6110486</v>
      </c>
      <c r="H9" s="21">
        <f>3071382+5000000</f>
        <v>8071382</v>
      </c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</row>
    <row r="10" spans="1:20" ht="22.9" customHeight="1">
      <c r="A10" s="19" t="s">
        <v>179</v>
      </c>
      <c r="B10" s="19" t="s">
        <v>182</v>
      </c>
      <c r="C10" s="19" t="s">
        <v>182</v>
      </c>
      <c r="D10" s="15" t="s">
        <v>233</v>
      </c>
      <c r="E10" s="20" t="s">
        <v>235</v>
      </c>
      <c r="F10" s="21">
        <v>863675</v>
      </c>
      <c r="G10" s="21">
        <v>863675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</row>
    <row r="11" spans="1:20" ht="22.9" customHeight="1">
      <c r="A11" s="19" t="s">
        <v>179</v>
      </c>
      <c r="B11" s="19" t="s">
        <v>187</v>
      </c>
      <c r="C11" s="19" t="s">
        <v>176</v>
      </c>
      <c r="D11" s="15" t="s">
        <v>233</v>
      </c>
      <c r="E11" s="20" t="s">
        <v>236</v>
      </c>
      <c r="F11" s="21">
        <v>5709</v>
      </c>
      <c r="G11" s="21">
        <v>5709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</row>
    <row r="12" spans="1:20" ht="22.9" customHeight="1">
      <c r="A12" s="19" t="s">
        <v>179</v>
      </c>
      <c r="B12" s="19" t="s">
        <v>187</v>
      </c>
      <c r="C12" s="19" t="s">
        <v>192</v>
      </c>
      <c r="D12" s="15" t="s">
        <v>233</v>
      </c>
      <c r="E12" s="20" t="s">
        <v>237</v>
      </c>
      <c r="F12" s="21">
        <v>19638</v>
      </c>
      <c r="G12" s="21">
        <v>19638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</row>
    <row r="13" spans="1:20" ht="22.9" customHeight="1">
      <c r="A13" s="19" t="s">
        <v>195</v>
      </c>
      <c r="B13" s="19" t="s">
        <v>173</v>
      </c>
      <c r="C13" s="19" t="s">
        <v>176</v>
      </c>
      <c r="D13" s="15" t="s">
        <v>233</v>
      </c>
      <c r="E13" s="20" t="s">
        <v>238</v>
      </c>
      <c r="F13" s="21">
        <v>355400</v>
      </c>
      <c r="G13" s="21">
        <v>355400</v>
      </c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</row>
    <row r="14" spans="1:20" ht="22.9" customHeight="1">
      <c r="A14" s="19" t="s">
        <v>195</v>
      </c>
      <c r="B14" s="19" t="s">
        <v>173</v>
      </c>
      <c r="C14" s="19" t="s">
        <v>202</v>
      </c>
      <c r="D14" s="15" t="s">
        <v>233</v>
      </c>
      <c r="E14" s="20" t="s">
        <v>239</v>
      </c>
      <c r="F14" s="21">
        <v>122575</v>
      </c>
      <c r="G14" s="21">
        <v>122575</v>
      </c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</row>
    <row r="15" spans="1:20" ht="22.9" customHeight="1">
      <c r="A15" s="19" t="s">
        <v>195</v>
      </c>
      <c r="B15" s="19" t="s">
        <v>173</v>
      </c>
      <c r="C15" s="19" t="s">
        <v>205</v>
      </c>
      <c r="D15" s="15" t="s">
        <v>233</v>
      </c>
      <c r="E15" s="20" t="s">
        <v>240</v>
      </c>
      <c r="F15" s="21">
        <v>6840</v>
      </c>
      <c r="G15" s="21">
        <v>5580</v>
      </c>
      <c r="H15" s="21"/>
      <c r="I15" s="21"/>
      <c r="J15" s="21"/>
      <c r="K15" s="21"/>
      <c r="L15" s="21"/>
      <c r="M15" s="21"/>
      <c r="N15" s="21"/>
      <c r="O15" s="21">
        <v>1260</v>
      </c>
      <c r="P15" s="21"/>
      <c r="Q15" s="21"/>
      <c r="R15" s="21"/>
      <c r="S15" s="21"/>
      <c r="T15" s="21"/>
    </row>
    <row r="16" spans="1:20" ht="22.9" customHeight="1">
      <c r="A16" s="19" t="s">
        <v>208</v>
      </c>
      <c r="B16" s="19" t="s">
        <v>192</v>
      </c>
      <c r="C16" s="19" t="s">
        <v>176</v>
      </c>
      <c r="D16" s="15" t="s">
        <v>233</v>
      </c>
      <c r="E16" s="20" t="s">
        <v>241</v>
      </c>
      <c r="F16" s="21">
        <v>710105</v>
      </c>
      <c r="G16" s="21">
        <v>710105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T4:T5"/>
    <mergeCell ref="O4:O5"/>
    <mergeCell ref="P4:P5"/>
    <mergeCell ref="Q4:Q5"/>
    <mergeCell ref="R4:R5"/>
    <mergeCell ref="S4:S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U16"/>
  <sheetViews>
    <sheetView topLeftCell="A4" zoomScale="115" zoomScaleNormal="115" workbookViewId="0">
      <selection activeCell="H9" sqref="H9"/>
    </sheetView>
  </sheetViews>
  <sheetFormatPr defaultColWidth="10" defaultRowHeight="13.5"/>
  <cols>
    <col min="1" max="2" width="4.125" customWidth="1"/>
    <col min="3" max="3" width="4.25" customWidth="1"/>
    <col min="4" max="4" width="6.125" customWidth="1"/>
    <col min="5" max="5" width="15.875" customWidth="1"/>
    <col min="6" max="7" width="11.875" customWidth="1"/>
    <col min="8" max="9" width="10.625" customWidth="1"/>
    <col min="10" max="10" width="8.875" customWidth="1"/>
    <col min="11" max="16" width="7.125" customWidth="1"/>
    <col min="17" max="17" width="5.875" customWidth="1"/>
    <col min="18" max="21" width="7.125" customWidth="1"/>
    <col min="22" max="22" width="9.75" customWidth="1"/>
  </cols>
  <sheetData>
    <row r="1" spans="1:21" ht="16.350000000000001" customHeight="1">
      <c r="A1" s="1"/>
      <c r="T1" s="63" t="s">
        <v>242</v>
      </c>
      <c r="U1" s="63"/>
    </row>
    <row r="2" spans="1:21" ht="37.15" customHeight="1">
      <c r="A2" s="64" t="s">
        <v>11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</row>
    <row r="3" spans="1:21" ht="22.35" customHeight="1">
      <c r="A3" s="59" t="s">
        <v>31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60" t="s">
        <v>32</v>
      </c>
      <c r="U3" s="60"/>
    </row>
    <row r="4" spans="1:21" ht="22.35" customHeight="1">
      <c r="A4" s="62" t="s">
        <v>158</v>
      </c>
      <c r="B4" s="62"/>
      <c r="C4" s="62"/>
      <c r="D4" s="62" t="s">
        <v>216</v>
      </c>
      <c r="E4" s="62" t="s">
        <v>217</v>
      </c>
      <c r="F4" s="62" t="s">
        <v>243</v>
      </c>
      <c r="G4" s="62" t="s">
        <v>161</v>
      </c>
      <c r="H4" s="62"/>
      <c r="I4" s="62"/>
      <c r="J4" s="62"/>
      <c r="K4" s="62" t="s">
        <v>162</v>
      </c>
      <c r="L4" s="62"/>
      <c r="M4" s="62"/>
      <c r="N4" s="62"/>
      <c r="O4" s="62"/>
      <c r="P4" s="62"/>
      <c r="Q4" s="62"/>
      <c r="R4" s="62"/>
      <c r="S4" s="62"/>
      <c r="T4" s="62"/>
      <c r="U4" s="62"/>
    </row>
    <row r="5" spans="1:21" ht="39.6" customHeight="1">
      <c r="A5" s="14" t="s">
        <v>166</v>
      </c>
      <c r="B5" s="14" t="s">
        <v>167</v>
      </c>
      <c r="C5" s="14" t="s">
        <v>168</v>
      </c>
      <c r="D5" s="62"/>
      <c r="E5" s="62"/>
      <c r="F5" s="62"/>
      <c r="G5" s="14" t="s">
        <v>136</v>
      </c>
      <c r="H5" s="14" t="s">
        <v>244</v>
      </c>
      <c r="I5" s="14" t="s">
        <v>245</v>
      </c>
      <c r="J5" s="14" t="s">
        <v>227</v>
      </c>
      <c r="K5" s="14" t="s">
        <v>136</v>
      </c>
      <c r="L5" s="14" t="s">
        <v>246</v>
      </c>
      <c r="M5" s="14" t="s">
        <v>247</v>
      </c>
      <c r="N5" s="14" t="s">
        <v>248</v>
      </c>
      <c r="O5" s="14" t="s">
        <v>229</v>
      </c>
      <c r="P5" s="14" t="s">
        <v>249</v>
      </c>
      <c r="Q5" s="14" t="s">
        <v>250</v>
      </c>
      <c r="R5" s="14" t="s">
        <v>251</v>
      </c>
      <c r="S5" s="14" t="s">
        <v>225</v>
      </c>
      <c r="T5" s="14" t="s">
        <v>228</v>
      </c>
      <c r="U5" s="14" t="s">
        <v>232</v>
      </c>
    </row>
    <row r="6" spans="1:21" ht="22.9" customHeight="1">
      <c r="A6" s="11"/>
      <c r="B6" s="11"/>
      <c r="C6" s="11"/>
      <c r="D6" s="11"/>
      <c r="E6" s="11" t="s">
        <v>136</v>
      </c>
      <c r="F6" s="10">
        <f>G6</f>
        <v>16265810</v>
      </c>
      <c r="G6" s="10">
        <f>H6+I6+J6</f>
        <v>16265810</v>
      </c>
      <c r="H6" s="10">
        <v>8193168</v>
      </c>
      <c r="I6" s="10">
        <f>I7</f>
        <v>8071382</v>
      </c>
      <c r="J6" s="10">
        <v>1260</v>
      </c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</row>
    <row r="7" spans="1:21" ht="22.9" customHeight="1">
      <c r="A7" s="11"/>
      <c r="B7" s="11"/>
      <c r="C7" s="11"/>
      <c r="D7" s="9" t="s">
        <v>154</v>
      </c>
      <c r="E7" s="9" t="s">
        <v>4</v>
      </c>
      <c r="F7" s="10">
        <f>G7</f>
        <v>16265810</v>
      </c>
      <c r="G7" s="10">
        <f>H7+I7+J7</f>
        <v>16265810</v>
      </c>
      <c r="H7" s="10">
        <v>8193168</v>
      </c>
      <c r="I7" s="10">
        <f>I8</f>
        <v>8071382</v>
      </c>
      <c r="J7" s="10">
        <v>1260</v>
      </c>
      <c r="K7" s="10">
        <v>0</v>
      </c>
      <c r="L7" s="10">
        <v>0</v>
      </c>
      <c r="M7" s="10"/>
      <c r="N7" s="10"/>
      <c r="O7" s="10"/>
      <c r="P7" s="10"/>
      <c r="Q7" s="10"/>
      <c r="R7" s="10"/>
      <c r="S7" s="10"/>
      <c r="T7" s="10"/>
      <c r="U7" s="10"/>
    </row>
    <row r="8" spans="1:21" ht="22.9" customHeight="1">
      <c r="A8" s="18"/>
      <c r="B8" s="18"/>
      <c r="C8" s="18"/>
      <c r="D8" s="16" t="s">
        <v>155</v>
      </c>
      <c r="E8" s="16" t="s">
        <v>156</v>
      </c>
      <c r="F8" s="10">
        <f>G8</f>
        <v>16265810</v>
      </c>
      <c r="G8" s="10">
        <f>H8+I8+J8</f>
        <v>16265810</v>
      </c>
      <c r="H8" s="10">
        <v>8193168</v>
      </c>
      <c r="I8" s="10">
        <f>I9</f>
        <v>8071382</v>
      </c>
      <c r="J8" s="10">
        <v>1260</v>
      </c>
      <c r="K8" s="10">
        <v>0</v>
      </c>
      <c r="L8" s="10">
        <v>0</v>
      </c>
      <c r="M8" s="10"/>
      <c r="N8" s="10"/>
      <c r="O8" s="10"/>
      <c r="P8" s="10"/>
      <c r="Q8" s="10"/>
      <c r="R8" s="10"/>
      <c r="S8" s="10"/>
      <c r="T8" s="10"/>
      <c r="U8" s="10"/>
    </row>
    <row r="9" spans="1:21" ht="22.9" customHeight="1">
      <c r="A9" s="19" t="s">
        <v>170</v>
      </c>
      <c r="B9" s="19" t="s">
        <v>173</v>
      </c>
      <c r="C9" s="19" t="s">
        <v>176</v>
      </c>
      <c r="D9" s="15" t="s">
        <v>233</v>
      </c>
      <c r="E9" s="20" t="s">
        <v>234</v>
      </c>
      <c r="F9" s="4">
        <f>G9</f>
        <v>14181868</v>
      </c>
      <c r="G9" s="4">
        <f>H9+I9+J9</f>
        <v>14181868</v>
      </c>
      <c r="H9" s="4">
        <v>6110486</v>
      </c>
      <c r="I9" s="4">
        <f>3071382+5000000</f>
        <v>8071382</v>
      </c>
      <c r="J9" s="21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 spans="1:21" ht="22.9" customHeight="1">
      <c r="A10" s="19" t="s">
        <v>179</v>
      </c>
      <c r="B10" s="19" t="s">
        <v>182</v>
      </c>
      <c r="C10" s="19" t="s">
        <v>182</v>
      </c>
      <c r="D10" s="15" t="s">
        <v>233</v>
      </c>
      <c r="E10" s="20" t="s">
        <v>235</v>
      </c>
      <c r="F10" s="17">
        <v>863675</v>
      </c>
      <c r="G10" s="4">
        <v>863675</v>
      </c>
      <c r="H10" s="4">
        <v>863675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 ht="22.9" customHeight="1">
      <c r="A11" s="19" t="s">
        <v>179</v>
      </c>
      <c r="B11" s="19" t="s">
        <v>187</v>
      </c>
      <c r="C11" s="19" t="s">
        <v>176</v>
      </c>
      <c r="D11" s="15" t="s">
        <v>233</v>
      </c>
      <c r="E11" s="20" t="s">
        <v>236</v>
      </c>
      <c r="F11" s="17">
        <v>5709</v>
      </c>
      <c r="G11" s="4">
        <v>5709</v>
      </c>
      <c r="H11" s="4">
        <v>5709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spans="1:21" ht="22.9" customHeight="1">
      <c r="A12" s="19" t="s">
        <v>179</v>
      </c>
      <c r="B12" s="19" t="s">
        <v>187</v>
      </c>
      <c r="C12" s="19" t="s">
        <v>192</v>
      </c>
      <c r="D12" s="15" t="s">
        <v>233</v>
      </c>
      <c r="E12" s="20" t="s">
        <v>237</v>
      </c>
      <c r="F12" s="17">
        <v>19638</v>
      </c>
      <c r="G12" s="4">
        <v>19638</v>
      </c>
      <c r="H12" s="4">
        <v>19638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 spans="1:21" ht="22.9" customHeight="1">
      <c r="A13" s="19" t="s">
        <v>195</v>
      </c>
      <c r="B13" s="19" t="s">
        <v>173</v>
      </c>
      <c r="C13" s="19" t="s">
        <v>176</v>
      </c>
      <c r="D13" s="15" t="s">
        <v>233</v>
      </c>
      <c r="E13" s="20" t="s">
        <v>238</v>
      </c>
      <c r="F13" s="17">
        <v>355400</v>
      </c>
      <c r="G13" s="4">
        <v>355400</v>
      </c>
      <c r="H13" s="4">
        <v>355400</v>
      </c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</row>
    <row r="14" spans="1:21" ht="22.9" customHeight="1">
      <c r="A14" s="19" t="s">
        <v>195</v>
      </c>
      <c r="B14" s="19" t="s">
        <v>173</v>
      </c>
      <c r="C14" s="19" t="s">
        <v>202</v>
      </c>
      <c r="D14" s="15" t="s">
        <v>233</v>
      </c>
      <c r="E14" s="20" t="s">
        <v>239</v>
      </c>
      <c r="F14" s="17">
        <v>122575</v>
      </c>
      <c r="G14" s="4">
        <v>122575</v>
      </c>
      <c r="H14" s="4">
        <v>122575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</row>
    <row r="15" spans="1:21" ht="22.9" customHeight="1">
      <c r="A15" s="19" t="s">
        <v>195</v>
      </c>
      <c r="B15" s="19" t="s">
        <v>173</v>
      </c>
      <c r="C15" s="19" t="s">
        <v>205</v>
      </c>
      <c r="D15" s="15" t="s">
        <v>233</v>
      </c>
      <c r="E15" s="20" t="s">
        <v>240</v>
      </c>
      <c r="F15" s="17">
        <v>6840</v>
      </c>
      <c r="G15" s="4">
        <v>6840</v>
      </c>
      <c r="H15" s="4">
        <v>5580</v>
      </c>
      <c r="I15" s="4"/>
      <c r="J15" s="4">
        <v>1260</v>
      </c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 spans="1:21" ht="22.9" customHeight="1">
      <c r="A16" s="19" t="s">
        <v>208</v>
      </c>
      <c r="B16" s="19" t="s">
        <v>192</v>
      </c>
      <c r="C16" s="19" t="s">
        <v>176</v>
      </c>
      <c r="D16" s="15" t="s">
        <v>233</v>
      </c>
      <c r="E16" s="20" t="s">
        <v>241</v>
      </c>
      <c r="F16" s="17">
        <v>710105</v>
      </c>
      <c r="G16" s="4">
        <v>710105</v>
      </c>
      <c r="H16" s="4">
        <v>710105</v>
      </c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D40"/>
  <sheetViews>
    <sheetView tabSelected="1" topLeftCell="A4" zoomScale="115" zoomScaleNormal="115" workbookViewId="0">
      <selection activeCell="G10" sqref="G10"/>
    </sheetView>
  </sheetViews>
  <sheetFormatPr defaultColWidth="10" defaultRowHeight="13.5"/>
  <cols>
    <col min="1" max="1" width="24.625" customWidth="1"/>
    <col min="2" max="2" width="16" customWidth="1"/>
    <col min="3" max="4" width="22.25" customWidth="1"/>
  </cols>
  <sheetData>
    <row r="1" spans="1:4" ht="16.350000000000001" customHeight="1">
      <c r="A1" s="1"/>
      <c r="D1" s="13" t="s">
        <v>252</v>
      </c>
    </row>
    <row r="2" spans="1:4" ht="31.9" customHeight="1">
      <c r="A2" s="64" t="s">
        <v>12</v>
      </c>
      <c r="B2" s="64"/>
      <c r="C2" s="64"/>
      <c r="D2" s="64"/>
    </row>
    <row r="3" spans="1:4" ht="18.95" customHeight="1">
      <c r="A3" s="59" t="s">
        <v>31</v>
      </c>
      <c r="B3" s="59"/>
      <c r="C3" s="59"/>
      <c r="D3" s="7" t="s">
        <v>32</v>
      </c>
    </row>
    <row r="4" spans="1:4" ht="20.25" customHeight="1">
      <c r="A4" s="61" t="s">
        <v>33</v>
      </c>
      <c r="B4" s="61"/>
      <c r="C4" s="61" t="s">
        <v>34</v>
      </c>
      <c r="D4" s="61"/>
    </row>
    <row r="5" spans="1:4" ht="20.25" customHeight="1">
      <c r="A5" s="2" t="s">
        <v>35</v>
      </c>
      <c r="B5" s="2" t="s">
        <v>36</v>
      </c>
      <c r="C5" s="2" t="s">
        <v>35</v>
      </c>
      <c r="D5" s="2" t="s">
        <v>36</v>
      </c>
    </row>
    <row r="6" spans="1:4" ht="20.25" customHeight="1">
      <c r="A6" s="11" t="s">
        <v>253</v>
      </c>
      <c r="B6" s="10">
        <f>B7</f>
        <v>16265810</v>
      </c>
      <c r="C6" s="11" t="s">
        <v>254</v>
      </c>
      <c r="D6" s="49">
        <f>D7+D14+D16+D26</f>
        <v>16265810</v>
      </c>
    </row>
    <row r="7" spans="1:4" ht="20.25" customHeight="1">
      <c r="A7" s="3" t="s">
        <v>255</v>
      </c>
      <c r="B7" s="4">
        <f>B8+B9</f>
        <v>16265810</v>
      </c>
      <c r="C7" s="50" t="s">
        <v>41</v>
      </c>
      <c r="D7" s="17">
        <v>14181868</v>
      </c>
    </row>
    <row r="8" spans="1:4" ht="20.25" customHeight="1">
      <c r="A8" s="3" t="s">
        <v>256</v>
      </c>
      <c r="B8" s="4">
        <v>11265810</v>
      </c>
      <c r="C8" s="3" t="s">
        <v>45</v>
      </c>
      <c r="D8" s="51"/>
    </row>
    <row r="9" spans="1:4" ht="31.15" customHeight="1">
      <c r="A9" s="3" t="s">
        <v>48</v>
      </c>
      <c r="B9" s="4">
        <v>5000000</v>
      </c>
      <c r="C9" s="3" t="s">
        <v>49</v>
      </c>
      <c r="D9" s="17"/>
    </row>
    <row r="10" spans="1:4" ht="20.25" customHeight="1">
      <c r="A10" s="3" t="s">
        <v>257</v>
      </c>
      <c r="B10" s="4"/>
      <c r="C10" s="3" t="s">
        <v>53</v>
      </c>
      <c r="D10" s="17"/>
    </row>
    <row r="11" spans="1:4" ht="20.25" customHeight="1">
      <c r="A11" s="3" t="s">
        <v>258</v>
      </c>
      <c r="B11" s="4"/>
      <c r="C11" s="3" t="s">
        <v>57</v>
      </c>
      <c r="D11" s="17"/>
    </row>
    <row r="12" spans="1:4" ht="20.25" customHeight="1">
      <c r="A12" s="3" t="s">
        <v>259</v>
      </c>
      <c r="B12" s="4"/>
      <c r="C12" s="3" t="s">
        <v>61</v>
      </c>
      <c r="D12" s="17"/>
    </row>
    <row r="13" spans="1:4" ht="20.25" customHeight="1">
      <c r="A13" s="11" t="s">
        <v>260</v>
      </c>
      <c r="B13" s="10"/>
      <c r="C13" s="3" t="s">
        <v>65</v>
      </c>
      <c r="D13" s="17"/>
    </row>
    <row r="14" spans="1:4" ht="20.25" customHeight="1">
      <c r="A14" s="3" t="s">
        <v>255</v>
      </c>
      <c r="B14" s="4"/>
      <c r="C14" s="3" t="s">
        <v>69</v>
      </c>
      <c r="D14" s="17">
        <v>889022</v>
      </c>
    </row>
    <row r="15" spans="1:4" ht="20.25" customHeight="1">
      <c r="A15" s="3" t="s">
        <v>257</v>
      </c>
      <c r="B15" s="4"/>
      <c r="C15" s="3" t="s">
        <v>73</v>
      </c>
      <c r="D15" s="17"/>
    </row>
    <row r="16" spans="1:4" ht="20.25" customHeight="1">
      <c r="A16" s="3" t="s">
        <v>258</v>
      </c>
      <c r="B16" s="4"/>
      <c r="C16" s="3" t="s">
        <v>77</v>
      </c>
      <c r="D16" s="17">
        <v>484815</v>
      </c>
    </row>
    <row r="17" spans="1:4" ht="20.25" customHeight="1">
      <c r="A17" s="3" t="s">
        <v>259</v>
      </c>
      <c r="B17" s="4"/>
      <c r="C17" s="3" t="s">
        <v>81</v>
      </c>
      <c r="D17" s="17"/>
    </row>
    <row r="18" spans="1:4" ht="20.25" customHeight="1">
      <c r="A18" s="3"/>
      <c r="B18" s="4"/>
      <c r="C18" s="3" t="s">
        <v>85</v>
      </c>
      <c r="D18" s="17"/>
    </row>
    <row r="19" spans="1:4" ht="20.25" customHeight="1">
      <c r="A19" s="3"/>
      <c r="B19" s="3"/>
      <c r="C19" s="3" t="s">
        <v>89</v>
      </c>
      <c r="D19" s="17"/>
    </row>
    <row r="20" spans="1:4" ht="20.25" customHeight="1">
      <c r="A20" s="3"/>
      <c r="B20" s="3"/>
      <c r="C20" s="3" t="s">
        <v>93</v>
      </c>
      <c r="D20" s="17"/>
    </row>
    <row r="21" spans="1:4" ht="20.25" customHeight="1">
      <c r="A21" s="3"/>
      <c r="B21" s="3"/>
      <c r="C21" s="3" t="s">
        <v>97</v>
      </c>
      <c r="D21" s="17"/>
    </row>
    <row r="22" spans="1:4" ht="20.25" customHeight="1">
      <c r="A22" s="3"/>
      <c r="B22" s="3"/>
      <c r="C22" s="3" t="s">
        <v>100</v>
      </c>
      <c r="D22" s="17"/>
    </row>
    <row r="23" spans="1:4" ht="20.25" customHeight="1">
      <c r="A23" s="3"/>
      <c r="B23" s="3"/>
      <c r="C23" s="3" t="s">
        <v>103</v>
      </c>
      <c r="D23" s="17"/>
    </row>
    <row r="24" spans="1:4" ht="20.25" customHeight="1">
      <c r="A24" s="3"/>
      <c r="B24" s="3"/>
      <c r="C24" s="3" t="s">
        <v>105</v>
      </c>
      <c r="D24" s="17"/>
    </row>
    <row r="25" spans="1:4" ht="20.25" customHeight="1">
      <c r="A25" s="3"/>
      <c r="B25" s="3"/>
      <c r="C25" s="3" t="s">
        <v>107</v>
      </c>
      <c r="D25" s="17"/>
    </row>
    <row r="26" spans="1:4" ht="20.25" customHeight="1">
      <c r="A26" s="3"/>
      <c r="B26" s="3"/>
      <c r="C26" s="3" t="s">
        <v>109</v>
      </c>
      <c r="D26" s="17">
        <v>710105</v>
      </c>
    </row>
    <row r="27" spans="1:4" ht="20.25" customHeight="1">
      <c r="A27" s="3"/>
      <c r="B27" s="3"/>
      <c r="C27" s="3" t="s">
        <v>111</v>
      </c>
      <c r="D27" s="17"/>
    </row>
    <row r="28" spans="1:4" ht="20.25" customHeight="1">
      <c r="A28" s="3"/>
      <c r="B28" s="3"/>
      <c r="C28" s="3" t="s">
        <v>113</v>
      </c>
      <c r="D28" s="17"/>
    </row>
    <row r="29" spans="1:4" ht="20.25" customHeight="1">
      <c r="A29" s="3"/>
      <c r="B29" s="3"/>
      <c r="C29" s="3" t="s">
        <v>115</v>
      </c>
      <c r="D29" s="17"/>
    </row>
    <row r="30" spans="1:4" ht="20.25" customHeight="1">
      <c r="A30" s="3"/>
      <c r="B30" s="3"/>
      <c r="C30" s="3" t="s">
        <v>117</v>
      </c>
      <c r="D30" s="17"/>
    </row>
    <row r="31" spans="1:4" ht="20.25" customHeight="1">
      <c r="A31" s="3"/>
      <c r="B31" s="3"/>
      <c r="C31" s="3" t="s">
        <v>119</v>
      </c>
      <c r="D31" s="17"/>
    </row>
    <row r="32" spans="1:4" ht="20.25" customHeight="1">
      <c r="A32" s="3"/>
      <c r="B32" s="3"/>
      <c r="C32" s="3" t="s">
        <v>121</v>
      </c>
      <c r="D32" s="17"/>
    </row>
    <row r="33" spans="1:4" ht="20.25" customHeight="1">
      <c r="A33" s="3"/>
      <c r="B33" s="3"/>
      <c r="C33" s="3" t="s">
        <v>123</v>
      </c>
      <c r="D33" s="17"/>
    </row>
    <row r="34" spans="1:4" ht="20.25" customHeight="1">
      <c r="A34" s="3"/>
      <c r="B34" s="3"/>
      <c r="C34" s="3" t="s">
        <v>124</v>
      </c>
      <c r="D34" s="17"/>
    </row>
    <row r="35" spans="1:4" ht="20.25" customHeight="1">
      <c r="A35" s="3"/>
      <c r="B35" s="3"/>
      <c r="C35" s="3" t="s">
        <v>125</v>
      </c>
      <c r="D35" s="17"/>
    </row>
    <row r="36" spans="1:4" ht="20.25" customHeight="1">
      <c r="A36" s="3"/>
      <c r="B36" s="3"/>
      <c r="C36" s="3" t="s">
        <v>126</v>
      </c>
      <c r="D36" s="17"/>
    </row>
    <row r="37" spans="1:4" ht="20.25" customHeight="1">
      <c r="A37" s="3"/>
      <c r="B37" s="3"/>
      <c r="C37" s="3"/>
      <c r="D37" s="3"/>
    </row>
    <row r="38" spans="1:4" ht="20.25" customHeight="1">
      <c r="A38" s="11"/>
      <c r="B38" s="11"/>
      <c r="C38" s="11" t="s">
        <v>261</v>
      </c>
      <c r="D38" s="10"/>
    </row>
    <row r="39" spans="1:4" ht="20.25" customHeight="1">
      <c r="A39" s="11"/>
      <c r="B39" s="11"/>
      <c r="C39" s="11"/>
      <c r="D39" s="11"/>
    </row>
    <row r="40" spans="1:4" ht="20.25" customHeight="1">
      <c r="A40" s="14" t="s">
        <v>262</v>
      </c>
      <c r="B40" s="10">
        <f>B6</f>
        <v>16265810</v>
      </c>
      <c r="C40" s="14" t="s">
        <v>263</v>
      </c>
      <c r="D40" s="23">
        <f>D6</f>
        <v>16265810</v>
      </c>
    </row>
  </sheetData>
  <mergeCells count="4">
    <mergeCell ref="A2:D2"/>
    <mergeCell ref="A3:C3"/>
    <mergeCell ref="A4:B4"/>
    <mergeCell ref="C4:D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K27"/>
  <sheetViews>
    <sheetView zoomScale="115" zoomScaleNormal="115" workbookViewId="0">
      <pane ySplit="6" topLeftCell="A7" activePane="bottomLeft" state="frozen"/>
      <selection pane="bottomLeft" activeCell="M12" sqref="M12"/>
    </sheetView>
  </sheetViews>
  <sheetFormatPr defaultColWidth="10" defaultRowHeight="13.5"/>
  <cols>
    <col min="1" max="1" width="3.625" customWidth="1"/>
    <col min="2" max="2" width="4.875" customWidth="1"/>
    <col min="3" max="3" width="4.75" customWidth="1"/>
    <col min="4" max="4" width="14.625" customWidth="1"/>
    <col min="5" max="5" width="24.875" customWidth="1"/>
    <col min="6" max="6" width="14" customWidth="1"/>
    <col min="7" max="7" width="11.5" customWidth="1"/>
    <col min="8" max="8" width="12.125" customWidth="1"/>
    <col min="9" max="9" width="10.5" customWidth="1"/>
    <col min="10" max="10" width="11.375" customWidth="1"/>
    <col min="11" max="11" width="15.875" customWidth="1"/>
  </cols>
  <sheetData>
    <row r="1" spans="1:11" ht="16.350000000000001" customHeight="1">
      <c r="A1" s="1"/>
      <c r="D1" s="1"/>
      <c r="K1" s="13" t="s">
        <v>264</v>
      </c>
    </row>
    <row r="2" spans="1:11" ht="43.15" customHeight="1">
      <c r="A2" s="64" t="s">
        <v>13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spans="1:11" ht="24.2" customHeight="1">
      <c r="A3" s="59" t="s">
        <v>31</v>
      </c>
      <c r="B3" s="59"/>
      <c r="C3" s="59"/>
      <c r="D3" s="59"/>
      <c r="E3" s="59"/>
      <c r="F3" s="59"/>
      <c r="G3" s="59"/>
      <c r="H3" s="59"/>
      <c r="I3" s="59"/>
      <c r="J3" s="60" t="s">
        <v>32</v>
      </c>
      <c r="K3" s="60"/>
    </row>
    <row r="4" spans="1:11" ht="19.899999999999999" customHeight="1">
      <c r="A4" s="61" t="s">
        <v>158</v>
      </c>
      <c r="B4" s="61"/>
      <c r="C4" s="61"/>
      <c r="D4" s="61" t="s">
        <v>159</v>
      </c>
      <c r="E4" s="61" t="s">
        <v>160</v>
      </c>
      <c r="F4" s="61" t="s">
        <v>136</v>
      </c>
      <c r="G4" s="61" t="s">
        <v>161</v>
      </c>
      <c r="H4" s="61"/>
      <c r="I4" s="61"/>
      <c r="J4" s="61"/>
      <c r="K4" s="61" t="s">
        <v>162</v>
      </c>
    </row>
    <row r="5" spans="1:11" ht="19.899999999999999" customHeight="1">
      <c r="A5" s="61"/>
      <c r="B5" s="61"/>
      <c r="C5" s="61"/>
      <c r="D5" s="61"/>
      <c r="E5" s="61"/>
      <c r="F5" s="61"/>
      <c r="G5" s="61" t="s">
        <v>138</v>
      </c>
      <c r="H5" s="61" t="s">
        <v>265</v>
      </c>
      <c r="I5" s="61"/>
      <c r="J5" s="61" t="s">
        <v>266</v>
      </c>
      <c r="K5" s="61"/>
    </row>
    <row r="6" spans="1:11" ht="24.2" customHeight="1">
      <c r="A6" s="2" t="s">
        <v>166</v>
      </c>
      <c r="B6" s="2" t="s">
        <v>167</v>
      </c>
      <c r="C6" s="2" t="s">
        <v>168</v>
      </c>
      <c r="D6" s="61"/>
      <c r="E6" s="61"/>
      <c r="F6" s="61"/>
      <c r="G6" s="61"/>
      <c r="H6" s="2" t="s">
        <v>244</v>
      </c>
      <c r="I6" s="2" t="s">
        <v>227</v>
      </c>
      <c r="J6" s="61"/>
      <c r="K6" s="61"/>
    </row>
    <row r="7" spans="1:11" ht="22.9" customHeight="1">
      <c r="A7" s="3"/>
      <c r="B7" s="3"/>
      <c r="C7" s="3"/>
      <c r="D7" s="11"/>
      <c r="E7" s="11" t="s">
        <v>136</v>
      </c>
      <c r="F7" s="10">
        <f t="shared" ref="F7:F12" si="0">G7</f>
        <v>16265810</v>
      </c>
      <c r="G7" s="10">
        <f t="shared" ref="G7:G12" si="1">H7+I7+J7</f>
        <v>16265810</v>
      </c>
      <c r="H7" s="10">
        <v>8193168</v>
      </c>
      <c r="I7" s="10">
        <v>1260</v>
      </c>
      <c r="J7" s="10">
        <f>J8</f>
        <v>8071382</v>
      </c>
      <c r="K7" s="10">
        <v>0</v>
      </c>
    </row>
    <row r="8" spans="1:11" ht="22.9" customHeight="1">
      <c r="A8" s="3"/>
      <c r="B8" s="3"/>
      <c r="C8" s="3"/>
      <c r="D8" s="9" t="s">
        <v>154</v>
      </c>
      <c r="E8" s="9" t="s">
        <v>4</v>
      </c>
      <c r="F8" s="10">
        <f t="shared" si="0"/>
        <v>16265810</v>
      </c>
      <c r="G8" s="10">
        <f t="shared" si="1"/>
        <v>16265810</v>
      </c>
      <c r="H8" s="10">
        <v>8193168</v>
      </c>
      <c r="I8" s="10">
        <v>1260</v>
      </c>
      <c r="J8" s="10">
        <f>J9</f>
        <v>8071382</v>
      </c>
      <c r="K8" s="10"/>
    </row>
    <row r="9" spans="1:11" ht="22.9" customHeight="1">
      <c r="A9" s="3"/>
      <c r="B9" s="3"/>
      <c r="C9" s="3"/>
      <c r="D9" s="16" t="s">
        <v>155</v>
      </c>
      <c r="E9" s="16" t="s">
        <v>156</v>
      </c>
      <c r="F9" s="10">
        <f t="shared" si="0"/>
        <v>16265810</v>
      </c>
      <c r="G9" s="10">
        <f t="shared" si="1"/>
        <v>16265810</v>
      </c>
      <c r="H9" s="10">
        <v>8193168</v>
      </c>
      <c r="I9" s="10">
        <v>1260</v>
      </c>
      <c r="J9" s="10">
        <f>J10</f>
        <v>8071382</v>
      </c>
      <c r="K9" s="10"/>
    </row>
    <row r="10" spans="1:11" ht="22.9" customHeight="1">
      <c r="A10" s="14" t="s">
        <v>170</v>
      </c>
      <c r="B10" s="14"/>
      <c r="C10" s="14"/>
      <c r="D10" s="11" t="s">
        <v>171</v>
      </c>
      <c r="E10" s="11" t="s">
        <v>172</v>
      </c>
      <c r="F10" s="10">
        <f t="shared" si="0"/>
        <v>14183128</v>
      </c>
      <c r="G10" s="10">
        <f t="shared" si="1"/>
        <v>14183128</v>
      </c>
      <c r="H10" s="10">
        <v>6110486</v>
      </c>
      <c r="I10" s="10">
        <v>1260</v>
      </c>
      <c r="J10" s="10">
        <f>J11</f>
        <v>8071382</v>
      </c>
      <c r="K10" s="10"/>
    </row>
    <row r="11" spans="1:11" ht="22.9" customHeight="1">
      <c r="A11" s="14" t="s">
        <v>170</v>
      </c>
      <c r="B11" s="28" t="s">
        <v>173</v>
      </c>
      <c r="C11" s="14"/>
      <c r="D11" s="11" t="s">
        <v>267</v>
      </c>
      <c r="E11" s="11" t="s">
        <v>268</v>
      </c>
      <c r="F11" s="10">
        <f t="shared" si="0"/>
        <v>14183128</v>
      </c>
      <c r="G11" s="10">
        <f t="shared" si="1"/>
        <v>14183128</v>
      </c>
      <c r="H11" s="10">
        <v>6110486</v>
      </c>
      <c r="I11" s="10">
        <v>1260</v>
      </c>
      <c r="J11" s="10">
        <f>J12</f>
        <v>8071382</v>
      </c>
      <c r="K11" s="10"/>
    </row>
    <row r="12" spans="1:11" ht="22.9" customHeight="1">
      <c r="A12" s="19" t="s">
        <v>170</v>
      </c>
      <c r="B12" s="19" t="s">
        <v>173</v>
      </c>
      <c r="C12" s="19" t="s">
        <v>176</v>
      </c>
      <c r="D12" s="15" t="s">
        <v>269</v>
      </c>
      <c r="E12" s="3" t="s">
        <v>270</v>
      </c>
      <c r="F12" s="4">
        <f t="shared" si="0"/>
        <v>14181868</v>
      </c>
      <c r="G12" s="4">
        <f t="shared" si="1"/>
        <v>14181868</v>
      </c>
      <c r="H12" s="4">
        <v>6110486</v>
      </c>
      <c r="I12" s="17"/>
      <c r="J12" s="17">
        <f>3071382+5000000</f>
        <v>8071382</v>
      </c>
      <c r="K12" s="17"/>
    </row>
    <row r="13" spans="1:11" ht="22.9" customHeight="1">
      <c r="A13" s="14" t="s">
        <v>179</v>
      </c>
      <c r="B13" s="14"/>
      <c r="C13" s="14"/>
      <c r="D13" s="11" t="s">
        <v>180</v>
      </c>
      <c r="E13" s="11" t="s">
        <v>181</v>
      </c>
      <c r="F13" s="10">
        <v>889022</v>
      </c>
      <c r="G13" s="10">
        <v>889022</v>
      </c>
      <c r="H13" s="10">
        <v>889022</v>
      </c>
      <c r="I13" s="10"/>
      <c r="J13" s="10"/>
      <c r="K13" s="10"/>
    </row>
    <row r="14" spans="1:11" ht="22.9" customHeight="1">
      <c r="A14" s="14" t="s">
        <v>179</v>
      </c>
      <c r="B14" s="28" t="s">
        <v>182</v>
      </c>
      <c r="C14" s="14"/>
      <c r="D14" s="11" t="s">
        <v>271</v>
      </c>
      <c r="E14" s="11" t="s">
        <v>272</v>
      </c>
      <c r="F14" s="10">
        <v>863675</v>
      </c>
      <c r="G14" s="10">
        <v>863675</v>
      </c>
      <c r="H14" s="10">
        <v>863675</v>
      </c>
      <c r="I14" s="10"/>
      <c r="J14" s="10"/>
      <c r="K14" s="10"/>
    </row>
    <row r="15" spans="1:11" ht="22.9" customHeight="1">
      <c r="A15" s="19" t="s">
        <v>179</v>
      </c>
      <c r="B15" s="19" t="s">
        <v>182</v>
      </c>
      <c r="C15" s="19" t="s">
        <v>182</v>
      </c>
      <c r="D15" s="15" t="s">
        <v>273</v>
      </c>
      <c r="E15" s="3" t="s">
        <v>274</v>
      </c>
      <c r="F15" s="4">
        <v>863675</v>
      </c>
      <c r="G15" s="4">
        <v>863675</v>
      </c>
      <c r="H15" s="17">
        <v>863675</v>
      </c>
      <c r="I15" s="17"/>
      <c r="J15" s="17"/>
      <c r="K15" s="17"/>
    </row>
    <row r="16" spans="1:11" ht="22.9" customHeight="1">
      <c r="A16" s="14" t="s">
        <v>179</v>
      </c>
      <c r="B16" s="28" t="s">
        <v>187</v>
      </c>
      <c r="C16" s="14"/>
      <c r="D16" s="11" t="s">
        <v>275</v>
      </c>
      <c r="E16" s="11" t="s">
        <v>276</v>
      </c>
      <c r="F16" s="10">
        <v>25347</v>
      </c>
      <c r="G16" s="10">
        <v>25347</v>
      </c>
      <c r="H16" s="10">
        <v>25347</v>
      </c>
      <c r="I16" s="10"/>
      <c r="J16" s="10"/>
      <c r="K16" s="10"/>
    </row>
    <row r="17" spans="1:11" ht="22.9" customHeight="1">
      <c r="A17" s="19" t="s">
        <v>179</v>
      </c>
      <c r="B17" s="19" t="s">
        <v>187</v>
      </c>
      <c r="C17" s="19" t="s">
        <v>176</v>
      </c>
      <c r="D17" s="15" t="s">
        <v>277</v>
      </c>
      <c r="E17" s="3" t="s">
        <v>278</v>
      </c>
      <c r="F17" s="4">
        <v>5709</v>
      </c>
      <c r="G17" s="4">
        <v>5709</v>
      </c>
      <c r="H17" s="17">
        <v>5709</v>
      </c>
      <c r="I17" s="17"/>
      <c r="J17" s="17"/>
      <c r="K17" s="17"/>
    </row>
    <row r="18" spans="1:11" ht="22.9" customHeight="1">
      <c r="A18" s="19" t="s">
        <v>179</v>
      </c>
      <c r="B18" s="19" t="s">
        <v>187</v>
      </c>
      <c r="C18" s="19" t="s">
        <v>192</v>
      </c>
      <c r="D18" s="15" t="s">
        <v>279</v>
      </c>
      <c r="E18" s="3" t="s">
        <v>280</v>
      </c>
      <c r="F18" s="4">
        <v>19638</v>
      </c>
      <c r="G18" s="4">
        <v>19638</v>
      </c>
      <c r="H18" s="17">
        <v>19638</v>
      </c>
      <c r="I18" s="17"/>
      <c r="J18" s="17"/>
      <c r="K18" s="17"/>
    </row>
    <row r="19" spans="1:11" ht="22.9" customHeight="1">
      <c r="A19" s="14" t="s">
        <v>195</v>
      </c>
      <c r="B19" s="14"/>
      <c r="C19" s="14"/>
      <c r="D19" s="11" t="s">
        <v>196</v>
      </c>
      <c r="E19" s="11" t="s">
        <v>197</v>
      </c>
      <c r="F19" s="10">
        <v>484815</v>
      </c>
      <c r="G19" s="10">
        <v>484815</v>
      </c>
      <c r="H19" s="10">
        <v>483555</v>
      </c>
      <c r="I19" s="10">
        <v>1260</v>
      </c>
      <c r="J19" s="10"/>
      <c r="K19" s="10"/>
    </row>
    <row r="20" spans="1:11" ht="22.9" customHeight="1">
      <c r="A20" s="14" t="s">
        <v>195</v>
      </c>
      <c r="B20" s="28" t="s">
        <v>173</v>
      </c>
      <c r="C20" s="14"/>
      <c r="D20" s="11" t="s">
        <v>281</v>
      </c>
      <c r="E20" s="11" t="s">
        <v>282</v>
      </c>
      <c r="F20" s="10">
        <v>484815</v>
      </c>
      <c r="G20" s="10">
        <v>484815</v>
      </c>
      <c r="H20" s="10">
        <v>483555</v>
      </c>
      <c r="I20" s="10">
        <v>1260</v>
      </c>
      <c r="J20" s="10"/>
      <c r="K20" s="10"/>
    </row>
    <row r="21" spans="1:11" ht="22.9" customHeight="1">
      <c r="A21" s="19" t="s">
        <v>195</v>
      </c>
      <c r="B21" s="19" t="s">
        <v>173</v>
      </c>
      <c r="C21" s="19" t="s">
        <v>176</v>
      </c>
      <c r="D21" s="15" t="s">
        <v>283</v>
      </c>
      <c r="E21" s="3" t="s">
        <v>284</v>
      </c>
      <c r="F21" s="4">
        <v>355400</v>
      </c>
      <c r="G21" s="4">
        <v>355400</v>
      </c>
      <c r="H21" s="17">
        <v>355400</v>
      </c>
      <c r="I21" s="17"/>
      <c r="J21" s="17"/>
      <c r="K21" s="17"/>
    </row>
    <row r="22" spans="1:11" ht="22.9" customHeight="1">
      <c r="A22" s="19" t="s">
        <v>195</v>
      </c>
      <c r="B22" s="19" t="s">
        <v>173</v>
      </c>
      <c r="C22" s="19" t="s">
        <v>202</v>
      </c>
      <c r="D22" s="15" t="s">
        <v>285</v>
      </c>
      <c r="E22" s="3" t="s">
        <v>286</v>
      </c>
      <c r="F22" s="4">
        <v>122575</v>
      </c>
      <c r="G22" s="4">
        <v>122575</v>
      </c>
      <c r="H22" s="17">
        <v>122575</v>
      </c>
      <c r="I22" s="17"/>
      <c r="J22" s="17"/>
      <c r="K22" s="17"/>
    </row>
    <row r="23" spans="1:11" ht="22.9" customHeight="1">
      <c r="A23" s="19" t="s">
        <v>195</v>
      </c>
      <c r="B23" s="19" t="s">
        <v>173</v>
      </c>
      <c r="C23" s="19" t="s">
        <v>205</v>
      </c>
      <c r="D23" s="15" t="s">
        <v>287</v>
      </c>
      <c r="E23" s="3" t="s">
        <v>288</v>
      </c>
      <c r="F23" s="4">
        <v>6840</v>
      </c>
      <c r="G23" s="4">
        <v>6840</v>
      </c>
      <c r="H23" s="17">
        <v>5580</v>
      </c>
      <c r="I23" s="17">
        <v>1260</v>
      </c>
      <c r="J23" s="17"/>
      <c r="K23" s="17"/>
    </row>
    <row r="24" spans="1:11" ht="22.9" customHeight="1">
      <c r="A24" s="14" t="s">
        <v>208</v>
      </c>
      <c r="B24" s="14"/>
      <c r="C24" s="14"/>
      <c r="D24" s="11" t="s">
        <v>209</v>
      </c>
      <c r="E24" s="11" t="s">
        <v>210</v>
      </c>
      <c r="F24" s="10">
        <v>710105</v>
      </c>
      <c r="G24" s="10">
        <v>710105</v>
      </c>
      <c r="H24" s="10">
        <v>710105</v>
      </c>
      <c r="I24" s="10"/>
      <c r="J24" s="10"/>
      <c r="K24" s="10"/>
    </row>
    <row r="25" spans="1:11" ht="22.9" customHeight="1">
      <c r="A25" s="14" t="s">
        <v>208</v>
      </c>
      <c r="B25" s="28" t="s">
        <v>192</v>
      </c>
      <c r="C25" s="14"/>
      <c r="D25" s="11" t="s">
        <v>289</v>
      </c>
      <c r="E25" s="11" t="s">
        <v>290</v>
      </c>
      <c r="F25" s="10">
        <v>710105</v>
      </c>
      <c r="G25" s="10">
        <v>710105</v>
      </c>
      <c r="H25" s="10">
        <v>710105</v>
      </c>
      <c r="I25" s="10"/>
      <c r="J25" s="10"/>
      <c r="K25" s="10"/>
    </row>
    <row r="26" spans="1:11" ht="22.9" customHeight="1">
      <c r="A26" s="19" t="s">
        <v>208</v>
      </c>
      <c r="B26" s="19" t="s">
        <v>192</v>
      </c>
      <c r="C26" s="19" t="s">
        <v>176</v>
      </c>
      <c r="D26" s="15" t="s">
        <v>291</v>
      </c>
      <c r="E26" s="3" t="s">
        <v>292</v>
      </c>
      <c r="F26" s="4">
        <v>710105</v>
      </c>
      <c r="G26" s="4">
        <v>710105</v>
      </c>
      <c r="H26" s="17">
        <v>710105</v>
      </c>
      <c r="I26" s="17"/>
      <c r="J26" s="17"/>
      <c r="K26" s="17"/>
    </row>
    <row r="27" spans="1:11" ht="16.350000000000001" customHeight="1">
      <c r="A27" s="66" t="s">
        <v>293</v>
      </c>
      <c r="B27" s="66"/>
      <c r="C27" s="66"/>
      <c r="D27" s="66"/>
      <c r="E27" s="66"/>
    </row>
  </sheetData>
  <mergeCells count="13">
    <mergeCell ref="A2:K2"/>
    <mergeCell ref="A3:I3"/>
    <mergeCell ref="J3:K3"/>
    <mergeCell ref="G4:J4"/>
    <mergeCell ref="H5:I5"/>
    <mergeCell ref="J5:J6"/>
    <mergeCell ref="K4:K6"/>
    <mergeCell ref="A27:E27"/>
    <mergeCell ref="D4:D6"/>
    <mergeCell ref="E4:E6"/>
    <mergeCell ref="F4:F6"/>
    <mergeCell ref="G5:G6"/>
    <mergeCell ref="A4:C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9工资福利(政府预算)</vt:lpstr>
      <vt:lpstr>10工资福利</vt:lpstr>
      <vt:lpstr>11个人家庭(政府预算)</vt:lpstr>
      <vt:lpstr>12个人家庭</vt:lpstr>
      <vt:lpstr>13商品服务(政府预算)</vt:lpstr>
      <vt:lpstr>14商品服务</vt:lpstr>
      <vt:lpstr>15三公</vt:lpstr>
      <vt:lpstr>16政府性基金</vt:lpstr>
      <vt:lpstr>17政府性基金(政府预算)</vt:lpstr>
      <vt:lpstr>18政府性基金（部门预算）</vt:lpstr>
      <vt:lpstr>19国有资本经营预算</vt:lpstr>
      <vt:lpstr>20财政专户管理资金</vt:lpstr>
      <vt:lpstr>21专项清单</vt:lpstr>
      <vt:lpstr>22项目支出绩效目标表</vt:lpstr>
      <vt:lpstr>23整体支出绩效目标表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2024-03-22T21:00:00Z</dcterms:created>
  <dcterms:modified xsi:type="dcterms:W3CDTF">2024-03-29T08:53:59Z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4F605FE31026432E93E86F4616D0788D_12</vt:lpwstr>
  </property>
  <property fmtid="{D5CDD505-2E9C-101B-9397-08002B2CF9AE}" pid="3" name="KSOProductBuildVer">
    <vt:lpwstr>2052-12.1.0.16417</vt:lpwstr>
  </property>
</Properties>
</file>