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Sheet1!$A$1:$P$16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<sst xmlns="http://schemas.openxmlformats.org/spreadsheetml/2006/main" count="55" uniqueCount="45">
  <si>
    <t>2023年度交通建设信用评价</t>
  </si>
  <si>
    <t>序号</t>
  </si>
  <si>
    <t>施工单位</t>
  </si>
  <si>
    <t>项目名称</t>
  </si>
  <si>
    <t>建设单位</t>
  </si>
  <si>
    <t>合同金额（万元）</t>
  </si>
  <si>
    <t>扣分编号</t>
  </si>
  <si>
    <t>行为描述</t>
  </si>
  <si>
    <t>扣分数</t>
  </si>
  <si>
    <t>得分计算</t>
  </si>
  <si>
    <t>综合得分</t>
  </si>
  <si>
    <t>最终得分</t>
  </si>
  <si>
    <t>第一、二季度</t>
  </si>
  <si>
    <t>系数</t>
  </si>
  <si>
    <t>第三季度</t>
  </si>
  <si>
    <t>第四季度</t>
  </si>
  <si>
    <t>湖南映盛交通建设有限公司</t>
  </si>
  <si>
    <t>S204公路醴陵锉断坳至杉仙殿公路（锉断坳至大障段）工程(桎马线路面改造工程)</t>
  </si>
  <si>
    <t>醴陵市交通运输局</t>
  </si>
  <si>
    <t>湖南交建集团有限公司</t>
  </si>
  <si>
    <t>S204公路醴陵锉断坳至杉仙殿公路（锉断坳至大障段）工程(醴官线路面改造工程)</t>
  </si>
  <si>
    <t>S347茶陵夏乐至浣溪公路</t>
  </si>
  <si>
    <t>茶陵县洣水投资发展集团有限公司</t>
  </si>
  <si>
    <t>S104云龙楠山铺-醴陵塘坊公路项目1标段</t>
  </si>
  <si>
    <t>醴陵市交通投资有限公司</t>
  </si>
  <si>
    <t>苏辰建设集团有限公司</t>
  </si>
  <si>
    <t>G106攸县上云桥至流和公路</t>
  </si>
  <si>
    <t>湖南省攸州投资发展集团有限公司</t>
  </si>
  <si>
    <t>衡阳公路桥梁建设有限公司</t>
  </si>
  <si>
    <t>G356炎陵县石子坝至炎西公路一期（炎陵县外环路(神农大道~和一高尔夫边界)工程）</t>
  </si>
  <si>
    <t>炎陵县城市建设投资经营有限责任公司</t>
  </si>
  <si>
    <t>湖南湘通公路桥梁有限公司</t>
  </si>
  <si>
    <t>G356茶陵浣溪至太英段公路改建工程</t>
  </si>
  <si>
    <t>湖南辰波建设有限公司</t>
  </si>
  <si>
    <t>S330渌口区淦田至古岳峰公路一期工程</t>
  </si>
  <si>
    <t>渌口区交通事务中心</t>
  </si>
  <si>
    <t>湖南通达公路桥梁有限公司</t>
  </si>
  <si>
    <t>S104云龙楠山铺-醴陵塘坊公路项目2标段</t>
  </si>
  <si>
    <t>中交第二航务工程局有限公司</t>
  </si>
  <si>
    <t>S210株洲市王家坪至朱亭公路(湘江大道)2A段</t>
  </si>
  <si>
    <t>株洲市城发集团</t>
  </si>
  <si>
    <t>湖南金沙路桥建设有限公司</t>
  </si>
  <si>
    <t>湖南国信建设集团股份有限公司（原株洲市政建设有限公司）</t>
  </si>
  <si>
    <t>G356炎陵县石子坝至炎西公路二期（炎陵县康乐大道(二期)新建工程）</t>
  </si>
  <si>
    <t>湖南华泰泓湘工程有限公司(专业分包)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</si>
</sst>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* #,##0.00_ ;_ * \-#,##0.00_ ;_ * &quot;-&quot;_ ;_ @_ "/>
  </numFmts>
  <fonts count="30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0"/>
      <color theme="1"/>
      <name val="仿宋_GB2312"/>
      <charset val="134"/>
    </font>
    <font>
      <sz val="10"/>
      <color rgb="FFFF0000"/>
      <name val="仿宋_GB2312"/>
      <charset val="134"/>
    </font>
    <font>
      <sz val="11"/>
      <color theme="1" tint="0.05"/>
      <name val="宋体"/>
      <charset val="134"/>
      <scheme val="minor"/>
    </font>
    <font>
      <sz val="10"/>
      <color theme="1" tint="0.05"/>
      <name val="宋体"/>
      <charset val="134"/>
      <scheme val="minor"/>
    </font>
    <font>
      <sz val="1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6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>
      <alignment vertical="center"/>
    </xf>
    <xf numFmtId="0" fontId="0" fillId="2" borderId="0" xfId="0" applyFill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0" fontId="4" fillId="0" borderId="3" xfId="0" applyFont="1" applyFill="1" applyBorder="1" applyAlignment="1">
      <alignment horizontal="center" vertical="center" wrapText="1"/>
    </xf>
    <xf numFmtId="176" fontId="4" fillId="0" borderId="3" xfId="0" applyNumberFormat="1" applyFont="1" applyFill="1" applyBorder="1" applyAlignment="1">
      <alignment vertical="center"/>
    </xf>
    <xf numFmtId="0" fontId="1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0" fillId="0" borderId="0" xfId="0" applyFont="1" applyFill="1">
      <alignment vertical="center"/>
    </xf>
    <xf numFmtId="0" fontId="10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21"/>
  <sheetViews>
    <sheetView tabSelected="1" view="pageBreakPreview" zoomScale="85" zoomScaleNormal="85" workbookViewId="0">
      <pane xSplit="3" ySplit="3" topLeftCell="D12" activePane="bottomRight" state="frozen"/>
      <selection/>
      <selection pane="topRight"/>
      <selection pane="bottomLeft"/>
      <selection pane="bottomRight" activeCell="J20" sqref="J20"/>
    </sheetView>
  </sheetViews>
  <sheetFormatPr defaultColWidth="9" defaultRowHeight="13.5"/>
  <cols>
    <col min="2" max="2" width="11.875" customWidth="1"/>
    <col min="3" max="3" width="18.375" customWidth="1"/>
    <col min="4" max="4" width="16.625" customWidth="1"/>
    <col min="5" max="5" width="14.125" style="1" customWidth="1"/>
    <col min="6" max="6" width="12.5" style="2" hidden="1" customWidth="1"/>
    <col min="7" max="7" width="22.5" style="2" hidden="1" customWidth="1"/>
    <col min="8" max="8" width="9.5" style="2" hidden="1" customWidth="1"/>
    <col min="9" max="9" width="6.5" style="3" customWidth="1"/>
    <col min="10" max="10" width="6.5" style="2" customWidth="1"/>
    <col min="11" max="11" width="6.5" style="3" customWidth="1"/>
    <col min="12" max="12" width="6.5" style="2" customWidth="1"/>
    <col min="13" max="13" width="6.5" style="3" customWidth="1"/>
    <col min="14" max="15" width="6.5" style="2" customWidth="1"/>
    <col min="16" max="16" width="17.875" style="2" customWidth="1"/>
  </cols>
  <sheetData>
    <row r="1" ht="82" customHeight="1" spans="1:17">
      <c r="A1" s="4" t="s">
        <v>0</v>
      </c>
      <c r="B1" s="4"/>
      <c r="C1" s="4"/>
      <c r="D1" s="4"/>
      <c r="E1" s="5"/>
      <c r="F1" s="6"/>
      <c r="G1" s="6"/>
      <c r="H1" s="6"/>
      <c r="I1" s="25"/>
      <c r="J1" s="6"/>
      <c r="K1" s="25"/>
      <c r="L1" s="6"/>
      <c r="M1" s="25"/>
      <c r="N1" s="6"/>
      <c r="O1" s="6"/>
      <c r="P1" s="6"/>
      <c r="Q1" s="4"/>
    </row>
    <row r="2" ht="36" customHeight="1" spans="1:16">
      <c r="A2" s="7" t="s">
        <v>1</v>
      </c>
      <c r="B2" s="7" t="s">
        <v>2</v>
      </c>
      <c r="C2" s="7" t="s">
        <v>3</v>
      </c>
      <c r="D2" s="7" t="s">
        <v>4</v>
      </c>
      <c r="E2" s="8" t="s">
        <v>5</v>
      </c>
      <c r="F2" s="9" t="s">
        <v>6</v>
      </c>
      <c r="G2" s="9" t="s">
        <v>7</v>
      </c>
      <c r="H2" s="9" t="s">
        <v>8</v>
      </c>
      <c r="I2" s="26" t="s">
        <v>9</v>
      </c>
      <c r="J2" s="26"/>
      <c r="K2" s="26"/>
      <c r="L2" s="26"/>
      <c r="M2" s="26"/>
      <c r="N2" s="26"/>
      <c r="O2" s="26" t="s">
        <v>10</v>
      </c>
      <c r="P2" s="9" t="s">
        <v>11</v>
      </c>
    </row>
    <row r="3" ht="49" customHeight="1" spans="1:16">
      <c r="A3" s="10"/>
      <c r="B3" s="10"/>
      <c r="C3" s="10"/>
      <c r="D3" s="10"/>
      <c r="E3" s="11"/>
      <c r="F3" s="12"/>
      <c r="G3" s="12"/>
      <c r="H3" s="12"/>
      <c r="I3" s="26" t="s">
        <v>12</v>
      </c>
      <c r="J3" s="26" t="s">
        <v>13</v>
      </c>
      <c r="K3" s="26" t="s">
        <v>14</v>
      </c>
      <c r="L3" s="26" t="s">
        <v>13</v>
      </c>
      <c r="M3" s="26" t="s">
        <v>15</v>
      </c>
      <c r="N3" s="26" t="s">
        <v>13</v>
      </c>
      <c r="O3" s="26"/>
      <c r="P3" s="12"/>
    </row>
    <row r="4" ht="60" customHeight="1" spans="1:16">
      <c r="A4" s="13">
        <v>1</v>
      </c>
      <c r="B4" s="14" t="s">
        <v>16</v>
      </c>
      <c r="C4" s="15" t="s">
        <v>17</v>
      </c>
      <c r="D4" s="15" t="s">
        <v>18</v>
      </c>
      <c r="E4" s="16">
        <v>7550.62</v>
      </c>
      <c r="F4" s="17"/>
      <c r="G4" s="17"/>
      <c r="H4" s="17"/>
      <c r="I4" s="27">
        <v>96</v>
      </c>
      <c r="J4" s="27">
        <v>0.3</v>
      </c>
      <c r="K4" s="27">
        <v>93</v>
      </c>
      <c r="L4" s="27">
        <v>0.3</v>
      </c>
      <c r="M4" s="27">
        <v>95.5</v>
      </c>
      <c r="N4" s="27">
        <v>0.4</v>
      </c>
      <c r="O4" s="27">
        <f>N4*M4+L4*K4+J4*I4</f>
        <v>94.9</v>
      </c>
      <c r="P4" s="17">
        <v>94.9</v>
      </c>
    </row>
    <row r="5" ht="63" customHeight="1" spans="1:16">
      <c r="A5" s="13">
        <v>2</v>
      </c>
      <c r="B5" s="14" t="s">
        <v>19</v>
      </c>
      <c r="C5" s="15" t="s">
        <v>20</v>
      </c>
      <c r="D5" s="15" t="s">
        <v>18</v>
      </c>
      <c r="E5" s="16">
        <v>79758190</v>
      </c>
      <c r="F5" s="17"/>
      <c r="G5" s="17"/>
      <c r="H5" s="18"/>
      <c r="I5" s="27">
        <v>98</v>
      </c>
      <c r="J5" s="27">
        <v>0.3</v>
      </c>
      <c r="K5" s="27">
        <v>99</v>
      </c>
      <c r="L5" s="27">
        <v>0.3</v>
      </c>
      <c r="M5" s="27">
        <v>99</v>
      </c>
      <c r="N5" s="27">
        <v>0.4</v>
      </c>
      <c r="O5" s="27">
        <f>I5*J5+K5*L5+M5*N5</f>
        <v>98.7</v>
      </c>
      <c r="P5" s="28">
        <v>96.85</v>
      </c>
    </row>
    <row r="6" ht="49" customHeight="1" spans="1:16">
      <c r="A6" s="13"/>
      <c r="B6" s="14"/>
      <c r="C6" s="15" t="s">
        <v>21</v>
      </c>
      <c r="D6" s="15" t="s">
        <v>22</v>
      </c>
      <c r="E6" s="16">
        <v>63943514</v>
      </c>
      <c r="F6" s="19"/>
      <c r="G6" s="20"/>
      <c r="H6" s="21"/>
      <c r="I6" s="27">
        <v>99</v>
      </c>
      <c r="J6" s="27">
        <v>0.3</v>
      </c>
      <c r="K6" s="27">
        <v>99</v>
      </c>
      <c r="L6" s="27">
        <v>0.3</v>
      </c>
      <c r="M6" s="27">
        <v>99</v>
      </c>
      <c r="N6" s="27">
        <v>0.4</v>
      </c>
      <c r="O6" s="27">
        <f>I6*J6+K6*L6+M6*N6</f>
        <v>99</v>
      </c>
      <c r="P6" s="29"/>
    </row>
    <row r="7" ht="58" customHeight="1" spans="1:16">
      <c r="A7" s="13"/>
      <c r="B7" s="14"/>
      <c r="C7" s="22" t="s">
        <v>23</v>
      </c>
      <c r="D7" s="23" t="s">
        <v>24</v>
      </c>
      <c r="E7" s="16">
        <v>56999940</v>
      </c>
      <c r="F7" s="19"/>
      <c r="G7" s="20"/>
      <c r="H7" s="20"/>
      <c r="I7" s="27">
        <v>95</v>
      </c>
      <c r="J7" s="27">
        <v>0.3</v>
      </c>
      <c r="K7" s="27">
        <v>96</v>
      </c>
      <c r="L7" s="27">
        <v>0.3</v>
      </c>
      <c r="M7" s="27">
        <v>94</v>
      </c>
      <c r="N7" s="27">
        <v>0.4</v>
      </c>
      <c r="O7" s="27">
        <f>I7*J7+K7*L7+M7*N7</f>
        <v>94.9</v>
      </c>
      <c r="P7" s="30"/>
    </row>
    <row r="8" ht="49" customHeight="1" spans="1:16">
      <c r="A8" s="13">
        <v>3</v>
      </c>
      <c r="B8" s="23" t="s">
        <v>25</v>
      </c>
      <c r="C8" s="22" t="s">
        <v>26</v>
      </c>
      <c r="D8" s="23" t="s">
        <v>27</v>
      </c>
      <c r="E8" s="16">
        <v>20080</v>
      </c>
      <c r="F8" s="19"/>
      <c r="G8" s="20"/>
      <c r="H8" s="20"/>
      <c r="I8" s="27">
        <v>94.5</v>
      </c>
      <c r="J8" s="27">
        <v>0.3</v>
      </c>
      <c r="K8" s="27">
        <v>95</v>
      </c>
      <c r="L8" s="27">
        <v>0.3</v>
      </c>
      <c r="M8" s="27">
        <v>95</v>
      </c>
      <c r="N8" s="27">
        <v>0.4</v>
      </c>
      <c r="O8" s="27">
        <f>I8*J8+K8*L8+M8*N8</f>
        <v>94.85</v>
      </c>
      <c r="P8" s="17">
        <v>94.85</v>
      </c>
    </row>
    <row r="9" ht="62" customHeight="1" spans="1:16">
      <c r="A9" s="13">
        <v>4</v>
      </c>
      <c r="B9" s="23" t="s">
        <v>28</v>
      </c>
      <c r="C9" s="22" t="s">
        <v>29</v>
      </c>
      <c r="D9" s="23" t="s">
        <v>30</v>
      </c>
      <c r="E9" s="16">
        <v>3537</v>
      </c>
      <c r="F9" s="19"/>
      <c r="G9" s="20"/>
      <c r="H9" s="20"/>
      <c r="I9" s="27">
        <v>95</v>
      </c>
      <c r="J9" s="27">
        <v>0.3</v>
      </c>
      <c r="K9" s="27">
        <v>96.7</v>
      </c>
      <c r="L9" s="27">
        <v>0.3</v>
      </c>
      <c r="M9" s="27">
        <v>93.5</v>
      </c>
      <c r="N9" s="27">
        <v>0.4</v>
      </c>
      <c r="O9" s="27">
        <f>I9*J9+K9*L9+M9*N9</f>
        <v>94.91</v>
      </c>
      <c r="P9" s="17">
        <f>O9</f>
        <v>94.91</v>
      </c>
    </row>
    <row r="10" ht="67" customHeight="1" spans="1:16">
      <c r="A10" s="13">
        <v>5</v>
      </c>
      <c r="B10" s="23" t="s">
        <v>31</v>
      </c>
      <c r="C10" s="22" t="s">
        <v>32</v>
      </c>
      <c r="D10" s="15" t="s">
        <v>22</v>
      </c>
      <c r="E10" s="16">
        <v>5142.51</v>
      </c>
      <c r="F10" s="19"/>
      <c r="G10" s="20"/>
      <c r="H10" s="20"/>
      <c r="I10" s="27">
        <v>99</v>
      </c>
      <c r="J10" s="27">
        <v>1</v>
      </c>
      <c r="K10" s="27"/>
      <c r="L10" s="27"/>
      <c r="M10" s="27"/>
      <c r="N10" s="27"/>
      <c r="O10" s="27">
        <v>99</v>
      </c>
      <c r="P10" s="17">
        <v>99</v>
      </c>
    </row>
    <row r="11" ht="61" customHeight="1" spans="1:16">
      <c r="A11" s="13">
        <v>6</v>
      </c>
      <c r="B11" s="23" t="s">
        <v>33</v>
      </c>
      <c r="C11" s="22" t="s">
        <v>34</v>
      </c>
      <c r="D11" s="23" t="s">
        <v>35</v>
      </c>
      <c r="E11" s="16">
        <v>3591.36</v>
      </c>
      <c r="F11" s="19"/>
      <c r="G11" s="20"/>
      <c r="H11" s="20"/>
      <c r="I11" s="27"/>
      <c r="J11" s="27"/>
      <c r="K11" s="27"/>
      <c r="L11" s="27"/>
      <c r="M11" s="27">
        <v>94.9</v>
      </c>
      <c r="N11" s="27">
        <v>1</v>
      </c>
      <c r="O11" s="27">
        <v>94.9</v>
      </c>
      <c r="P11" s="17">
        <v>94.9</v>
      </c>
    </row>
    <row r="12" ht="62" customHeight="1" spans="1:16">
      <c r="A12" s="13">
        <v>7</v>
      </c>
      <c r="B12" s="23" t="s">
        <v>36</v>
      </c>
      <c r="C12" s="22" t="s">
        <v>37</v>
      </c>
      <c r="D12" s="23" t="s">
        <v>24</v>
      </c>
      <c r="E12" s="16">
        <v>5999</v>
      </c>
      <c r="F12" s="19"/>
      <c r="G12" s="20"/>
      <c r="H12" s="20"/>
      <c r="I12" s="27">
        <v>92</v>
      </c>
      <c r="J12" s="27">
        <v>0.3</v>
      </c>
      <c r="K12" s="27">
        <v>95</v>
      </c>
      <c r="L12" s="27">
        <v>0.3</v>
      </c>
      <c r="M12" s="27">
        <v>93</v>
      </c>
      <c r="N12" s="27">
        <v>0.4</v>
      </c>
      <c r="O12" s="27">
        <v>93.3</v>
      </c>
      <c r="P12" s="17">
        <v>93.3</v>
      </c>
    </row>
    <row r="13" ht="61" customHeight="1" spans="1:16">
      <c r="A13" s="13">
        <v>8</v>
      </c>
      <c r="B13" s="23" t="s">
        <v>38</v>
      </c>
      <c r="C13" s="22" t="s">
        <v>39</v>
      </c>
      <c r="D13" s="23" t="s">
        <v>40</v>
      </c>
      <c r="E13" s="16">
        <v>25456.15</v>
      </c>
      <c r="F13" s="19"/>
      <c r="G13" s="20"/>
      <c r="H13" s="20"/>
      <c r="I13" s="27">
        <v>95</v>
      </c>
      <c r="J13" s="27">
        <v>0.3</v>
      </c>
      <c r="K13" s="27">
        <v>100</v>
      </c>
      <c r="L13" s="27">
        <v>0.3</v>
      </c>
      <c r="M13" s="27">
        <v>91</v>
      </c>
      <c r="N13" s="27">
        <v>0.4</v>
      </c>
      <c r="O13" s="27">
        <v>94.9</v>
      </c>
      <c r="P13" s="17">
        <v>94.9</v>
      </c>
    </row>
    <row r="14" ht="66" customHeight="1" spans="1:16">
      <c r="A14" s="13">
        <v>9</v>
      </c>
      <c r="B14" s="23" t="s">
        <v>41</v>
      </c>
      <c r="C14" s="22" t="s">
        <v>23</v>
      </c>
      <c r="D14" s="23" t="s">
        <v>24</v>
      </c>
      <c r="E14" s="16">
        <v>13897.68</v>
      </c>
      <c r="F14" s="19"/>
      <c r="G14" s="20"/>
      <c r="H14" s="20"/>
      <c r="I14" s="27">
        <v>93</v>
      </c>
      <c r="J14" s="27">
        <v>0.3</v>
      </c>
      <c r="K14" s="27">
        <v>94</v>
      </c>
      <c r="L14" s="27">
        <v>0.3</v>
      </c>
      <c r="M14" s="27">
        <v>97</v>
      </c>
      <c r="N14" s="27">
        <v>0.4</v>
      </c>
      <c r="O14" s="31">
        <v>94.9</v>
      </c>
      <c r="P14" s="17">
        <v>94.9</v>
      </c>
    </row>
    <row r="15" ht="89" customHeight="1" spans="1:16">
      <c r="A15" s="13">
        <v>10</v>
      </c>
      <c r="B15" s="23" t="s">
        <v>42</v>
      </c>
      <c r="C15" s="22" t="s">
        <v>43</v>
      </c>
      <c r="D15" s="23" t="s">
        <v>30</v>
      </c>
      <c r="E15" s="16">
        <v>5538</v>
      </c>
      <c r="F15" s="19"/>
      <c r="G15" s="20"/>
      <c r="H15" s="20"/>
      <c r="I15" s="27">
        <v>90</v>
      </c>
      <c r="J15" s="27">
        <v>0.3</v>
      </c>
      <c r="K15" s="27">
        <v>90</v>
      </c>
      <c r="L15" s="27">
        <v>0.3</v>
      </c>
      <c r="M15" s="27">
        <v>92</v>
      </c>
      <c r="N15" s="27">
        <v>0.4</v>
      </c>
      <c r="O15" s="27">
        <f>I15*J15+K15*L15+M15*N15</f>
        <v>90.8</v>
      </c>
      <c r="P15" s="17">
        <f>O15</f>
        <v>90.8</v>
      </c>
    </row>
    <row r="16" ht="62" customHeight="1" spans="1:16">
      <c r="A16" s="13">
        <v>11</v>
      </c>
      <c r="B16" s="23" t="s">
        <v>44</v>
      </c>
      <c r="C16" s="22" t="s">
        <v>23</v>
      </c>
      <c r="D16" s="23" t="s">
        <v>24</v>
      </c>
      <c r="E16" s="24">
        <v>549</v>
      </c>
      <c r="F16" s="17"/>
      <c r="G16" s="17"/>
      <c r="H16" s="17"/>
      <c r="I16" s="32">
        <v>95</v>
      </c>
      <c r="J16" s="32">
        <v>0.3</v>
      </c>
      <c r="K16" s="32">
        <v>96</v>
      </c>
      <c r="L16" s="32">
        <v>0.3</v>
      </c>
      <c r="M16" s="32">
        <v>94</v>
      </c>
      <c r="N16" s="32">
        <v>0.4</v>
      </c>
      <c r="O16" s="17">
        <v>94.9</v>
      </c>
      <c r="P16" s="17">
        <v>94.9</v>
      </c>
    </row>
    <row r="18" spans="12:16">
      <c r="L18" s="33"/>
      <c r="M18" s="34"/>
      <c r="N18" s="35"/>
      <c r="O18" s="35"/>
      <c r="P18" s="35"/>
    </row>
    <row r="19" spans="12:16">
      <c r="L19" s="35"/>
      <c r="M19" s="34"/>
      <c r="N19" s="35"/>
      <c r="O19" s="35"/>
      <c r="P19" s="35"/>
    </row>
    <row r="20" ht="22.5" spans="12:16">
      <c r="L20" s="36"/>
      <c r="M20" s="37"/>
      <c r="N20" s="38"/>
      <c r="O20" s="38"/>
      <c r="P20" s="38"/>
    </row>
    <row r="21" ht="22.5" spans="12:16">
      <c r="L21" s="36"/>
      <c r="M21" s="38"/>
      <c r="N21" s="38"/>
      <c r="O21" s="38"/>
      <c r="P21" s="38"/>
    </row>
  </sheetData>
  <mergeCells count="17">
    <mergeCell ref="A1:Q1"/>
    <mergeCell ref="I2:N2"/>
    <mergeCell ref="A2:A3"/>
    <mergeCell ref="A5:A7"/>
    <mergeCell ref="B2:B3"/>
    <mergeCell ref="B5:B7"/>
    <mergeCell ref="C2:C3"/>
    <mergeCell ref="D2:D3"/>
    <mergeCell ref="E2:E3"/>
    <mergeCell ref="F2:F3"/>
    <mergeCell ref="G2:G3"/>
    <mergeCell ref="H2:H3"/>
    <mergeCell ref="O2:O3"/>
    <mergeCell ref="P2:P3"/>
    <mergeCell ref="P5:P7"/>
    <mergeCell ref="L18:P19"/>
    <mergeCell ref="M20:P21"/>
  </mergeCells>
  <pageMargins left="0.7" right="0.7" top="0.75" bottom="0.75" header="0.3" footer="0.3"/>
  <pageSetup paperSize="9" scale="67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2023-05-13T03:15:00Z</dcterms:created>
  <dcterms:modified xsi:type="dcterms:W3CDTF">2024-03-06T02:17:19Z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7C5D0A7DD3D143ACBCE14D1E86ADB996_13</vt:lpwstr>
  </property>
</Properties>
</file>