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附件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<sst xmlns="http://schemas.openxmlformats.org/spreadsheetml/2006/main" count="99" uniqueCount="99">
  <si>
    <t>2023年醴陵市机插机抛社会化服务项目实施主体作业补贴发放明细表</t>
  </si>
  <si>
    <t>序号</t>
  </si>
  <si>
    <t>实施主体单位</t>
  </si>
  <si>
    <t>理事长</t>
  </si>
  <si>
    <t>机插实际完成面积（亩）</t>
  </si>
  <si>
    <t>机插补贴面积（亩）</t>
  </si>
  <si>
    <t>机插补贴金额（元）</t>
  </si>
  <si>
    <t>机抛实际完成面积（亩）</t>
  </si>
  <si>
    <t>机抛补贴面积（亩）</t>
  </si>
  <si>
    <t>机抛补贴金额（元）</t>
  </si>
  <si>
    <t>超额奖励金额（元）</t>
  </si>
  <si>
    <t>合计补贴金额（元）</t>
  </si>
  <si>
    <t>醴陵市陈敬农机服务农民专业合作社</t>
  </si>
  <si>
    <t>陈敬</t>
  </si>
  <si>
    <t>醴陵市银生农机服务农民专业合作社</t>
  </si>
  <si>
    <t>陈银生</t>
  </si>
  <si>
    <t>醴陵市浦缘农机服务农民专业合作社</t>
  </si>
  <si>
    <t>黄建明</t>
  </si>
  <si>
    <t>醴陵市狮源农机服务农民专业合作社</t>
  </si>
  <si>
    <t>陈宇</t>
  </si>
  <si>
    <t>醴陵市星收农机服务农民专业合作社</t>
  </si>
  <si>
    <t>彭雪春</t>
  </si>
  <si>
    <t>醴陵市湘民农机服务农民专业合作社</t>
  </si>
  <si>
    <t>何继军</t>
  </si>
  <si>
    <t>醴陵市耕云农机服务农民专业合作社</t>
  </si>
  <si>
    <t>陆斗琼</t>
  </si>
  <si>
    <t>醴陵市均旺农机服务农民专业合作社</t>
  </si>
  <si>
    <t>唐根山</t>
  </si>
  <si>
    <t>醴陵市久久农业机械服务农民专业合作社</t>
  </si>
  <si>
    <t>龙永战</t>
  </si>
  <si>
    <t>醴陵市神丰农机服务农民专业合作社</t>
  </si>
  <si>
    <t>杨文军</t>
  </si>
  <si>
    <t>醴陵市宏翔农机服务农民专业合作社</t>
  </si>
  <si>
    <t>汤艳</t>
  </si>
  <si>
    <t>醴陵市明太农机服务农民专业合作社</t>
  </si>
  <si>
    <t>汤明山</t>
  </si>
  <si>
    <t>醴陵市铁军农机服务农民专业合作社</t>
  </si>
  <si>
    <t>廖铁军</t>
  </si>
  <si>
    <t>醴陵市燕飞农机服务农民专业合作社</t>
  </si>
  <si>
    <t>宋柏林</t>
  </si>
  <si>
    <t>醴陵市汤林农机服务农民专业合作社</t>
  </si>
  <si>
    <t>汤林</t>
  </si>
  <si>
    <t>醴陵市国祥农机服务农民专业合作社</t>
  </si>
  <si>
    <t>邹培祥</t>
  </si>
  <si>
    <t>醴陵市力生农机服务农民专业合作社</t>
  </si>
  <si>
    <t>文力生</t>
  </si>
  <si>
    <t>醴陵市金共力农机服务农民专业合作社</t>
  </si>
  <si>
    <t>邬亚平</t>
  </si>
  <si>
    <t>醴陵市陈伟平农机服务农民专业合作社</t>
  </si>
  <si>
    <t>李正春</t>
  </si>
  <si>
    <t>醴陵市周氏农机服务农民专业合作社</t>
  </si>
  <si>
    <t>徐志优</t>
  </si>
  <si>
    <t>醴陵市永记农机服务农民专业合作社</t>
  </si>
  <si>
    <t>周全铁</t>
  </si>
  <si>
    <t>醴陵市金辉农机服务农民专业合作社</t>
  </si>
  <si>
    <t>陈金辉</t>
  </si>
  <si>
    <t>醴陵市强兴农机服务农民专业合作社</t>
  </si>
  <si>
    <t>张晓君</t>
  </si>
  <si>
    <t>醴陵市庞田农机服务农民专业合作社</t>
  </si>
  <si>
    <t>张庭</t>
  </si>
  <si>
    <t>醴陵市正辉农机农民专业合作社</t>
  </si>
  <si>
    <t>张佳良</t>
  </si>
  <si>
    <t>醴陵市嘉利种养农民专业合作社</t>
  </si>
  <si>
    <t>李淑中</t>
  </si>
  <si>
    <t>醴陵市嘉泗农机服务农民专业合作社</t>
  </si>
  <si>
    <t>何宗军</t>
  </si>
  <si>
    <t>醴陵市沈潭镇凯丰农机服务农民专业合作社</t>
  </si>
  <si>
    <t>易宗英</t>
  </si>
  <si>
    <t>醴陵市绵旺农机服务农民专业合作社</t>
  </si>
  <si>
    <t>丁军</t>
  </si>
  <si>
    <t>醴陵市佳田农机服务农民专业合作社</t>
  </si>
  <si>
    <t>丁佳田</t>
  </si>
  <si>
    <t>醴陵市辉军农机服务农民专业合作社</t>
  </si>
  <si>
    <t>李辉军</t>
  </si>
  <si>
    <t>醴陵市张氏农机服务农民专业合作社</t>
  </si>
  <si>
    <t>张建勋</t>
  </si>
  <si>
    <t>醴陵市荣军农机服务农民专业合作社</t>
  </si>
  <si>
    <t>杨凯勤</t>
  </si>
  <si>
    <t>醴陵市正晶农机服务农民专业合作社</t>
  </si>
  <si>
    <t>董竹英</t>
  </si>
  <si>
    <t>醴陵市青木农机服务农民专业合作社</t>
  </si>
  <si>
    <t>杨建清</t>
  </si>
  <si>
    <t>醴陵市阳政农机服务农民专业合作社</t>
  </si>
  <si>
    <t>丁艳君</t>
  </si>
  <si>
    <t>醴陵市鸣辉农机服务农民专业合作社</t>
  </si>
  <si>
    <t>张秋发</t>
  </si>
  <si>
    <t>醴陵市伟顺农机服务农民专业合作社</t>
  </si>
  <si>
    <t>易新伟</t>
  </si>
  <si>
    <t>醴陵市悦香农机服务农民专业合作社</t>
  </si>
  <si>
    <t>杨悦香</t>
  </si>
  <si>
    <t>醴陵大障盐荷农机服务农民专业合作社</t>
  </si>
  <si>
    <t>杨根林</t>
  </si>
  <si>
    <t>醴陵市朝方农机服务农民专业合作社</t>
  </si>
  <si>
    <t>邱朝园</t>
  </si>
  <si>
    <t>合     计</t>
  </si>
  <si>
    <t>说明：</t>
  </si>
  <si>
    <t>1.机插机抛社会化服务作业补助标准为：机插36元/亩，机抛36元/亩。</t>
  </si>
  <si>
    <t>2.根据实施方案未完成任务的实施主体按实际完成面积数补助，超额完成的实施主体按任务面积数补助。</t>
  </si>
  <si>
    <t>3.根据实施方案对机插机抛社会化服务超额完成任务面积最多的六家实施主体按实施方案标准进行超额奖励。</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</si>
</sst>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theme="1"/>
      <name val="宋体"/>
      <charset val="134"/>
      <scheme val="minor"/>
    </font>
    <font>
      <sz val="10"/>
      <color theme="1"/>
      <name val="宋体"/>
      <charset val="134"/>
    </font>
    <font>
      <sz val="9"/>
      <color theme="1"/>
      <name val="宋体"/>
      <charset val="134"/>
    </font>
    <font>
      <b/>
      <sz val="20"/>
      <color theme="1"/>
      <name val="仿宋"/>
      <charset val="134"/>
    </font>
    <font>
      <b/>
      <sz val="11"/>
      <name val="仿宋"/>
      <charset val="134"/>
    </font>
    <font>
      <sz val="12"/>
      <color theme="1"/>
      <name val="仿宋"/>
      <charset val="134"/>
    </font>
    <font>
      <b/>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9">
    <xf numFmtId="0" fontId="0" fillId="0" borderId="0" xfId="0">
      <alignment vertical="center"/>
    </xf>
    <xf numFmtId="0" fontId="1" fillId="0" borderId="0" xfId="0" applyFont="1" applyAlignment="1">
      <alignment vertical="center" wrapText="1"/>
    </xf>
    <xf numFmtId="0" fontId="0" fillId="0" borderId="0" xfId="0" applyAlignment="1">
      <alignmen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vertical="center"/>
    </xf>
    <xf numFmtId="0" fontId="6" fillId="0" borderId="4" xfId="0" applyFont="1" applyBorder="1" applyAlignment="1">
      <alignment vertical="center"/>
    </xf>
    <xf numFmtId="0" fontId="6" fillId="0" borderId="4" xfId="0" applyFont="1" applyBorder="1" applyAlignment="1">
      <alignment horizontal="left" vertical="center"/>
    </xf>
    <xf numFmtId="0" fontId="0" fillId="0" borderId="0" xfId="0"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horizontal="center" vertical="center" wrapText="1"/>
    </xf>
    <xf numFmtId="0" fontId="0" fillId="0" borderId="0" xfId="0" applyFont="1">
      <alignment vertical="center"/>
    </xf>
    <xf numFmtId="0" fontId="6" fillId="0" borderId="3" xfId="0"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8"/>
  <sheetViews>
    <sheetView tabSelected="1" zoomScale="75" zoomScaleNormal="75" workbookViewId="0">
      <selection activeCell="P6" sqref="P6"/>
    </sheetView>
  </sheetViews>
  <sheetFormatPr defaultColWidth="9" defaultRowHeight="13.5"/>
  <cols>
    <col min="1" max="1" width="5.375" style="3" customWidth="1"/>
    <col min="2" max="2" width="37.8333333333333" style="3" customWidth="1"/>
    <col min="3" max="3" width="8.83333333333333" style="3" customWidth="1"/>
    <col min="4" max="4" width="17.3333333333333" style="4" customWidth="1"/>
    <col min="5" max="6" width="17.125" style="4" customWidth="1"/>
    <col min="7" max="7" width="18.3333333333333" style="4" customWidth="1"/>
    <col min="8" max="8" width="17.5" style="4" customWidth="1"/>
    <col min="9" max="9" width="16.5" style="4" customWidth="1"/>
    <col min="10" max="10" width="16.875" style="4" customWidth="1"/>
    <col min="11" max="11" width="18.1666666666667" style="4" customWidth="1"/>
  </cols>
  <sheetData>
    <row r="1" ht="51" customHeight="1" spans="1:12">
      <c r="A1" s="5" t="s">
        <v>0</v>
      </c>
      <c r="B1" s="5"/>
      <c r="C1" s="5"/>
      <c r="D1" s="5"/>
      <c r="E1" s="5"/>
      <c r="F1" s="5"/>
      <c r="G1" s="5"/>
      <c r="H1" s="5"/>
      <c r="I1" s="5"/>
      <c r="J1" s="5"/>
      <c r="K1" s="5"/>
      <c r="L1" s="14"/>
    </row>
    <row r="2" s="1" customFormat="1" ht="42" customHeight="1" spans="1:13">
      <c r="A2" s="6" t="s">
        <v>1</v>
      </c>
      <c r="B2" s="6" t="s">
        <v>2</v>
      </c>
      <c r="C2" s="6" t="s">
        <v>3</v>
      </c>
      <c r="D2" s="7" t="s">
        <v>4</v>
      </c>
      <c r="E2" s="7" t="s">
        <v>5</v>
      </c>
      <c r="F2" s="7" t="s">
        <v>6</v>
      </c>
      <c r="G2" s="7" t="s">
        <v>7</v>
      </c>
      <c r="H2" s="7" t="s">
        <v>8</v>
      </c>
      <c r="I2" s="7" t="s">
        <v>9</v>
      </c>
      <c r="J2" s="7" t="s">
        <v>10</v>
      </c>
      <c r="K2" s="7" t="s">
        <v>11</v>
      </c>
      <c r="L2" s="15"/>
      <c r="M2" s="16"/>
    </row>
    <row r="3" s="2" customFormat="1" ht="35" customHeight="1" spans="1:11">
      <c r="A3" s="8">
        <v>1</v>
      </c>
      <c r="B3" s="8" t="s">
        <v>12</v>
      </c>
      <c r="C3" s="8" t="s">
        <v>13</v>
      </c>
      <c r="D3" s="8">
        <v>892.61</v>
      </c>
      <c r="E3" s="8">
        <v>700</v>
      </c>
      <c r="F3" s="8">
        <f>E3*36</f>
        <v>25200</v>
      </c>
      <c r="G3" s="8">
        <v>510.18</v>
      </c>
      <c r="H3" s="8">
        <v>510.18</v>
      </c>
      <c r="I3" s="8">
        <f>H3*36</f>
        <v>18366.48</v>
      </c>
      <c r="J3" s="8"/>
      <c r="K3" s="8">
        <f>SUM(J3,I3,F3)</f>
        <v>43566.48</v>
      </c>
    </row>
    <row r="4" ht="35" customHeight="1" spans="1:11">
      <c r="A4" s="8">
        <v>2</v>
      </c>
      <c r="B4" s="8" t="s">
        <v>14</v>
      </c>
      <c r="C4" s="8" t="s">
        <v>15</v>
      </c>
      <c r="D4" s="8">
        <v>639.05</v>
      </c>
      <c r="E4" s="8">
        <v>500</v>
      </c>
      <c r="F4" s="8">
        <f t="shared" ref="F4:F44" si="0">E4*36</f>
        <v>18000</v>
      </c>
      <c r="G4" s="8">
        <v>0</v>
      </c>
      <c r="H4" s="8">
        <v>0</v>
      </c>
      <c r="I4" s="8">
        <f t="shared" ref="I4:I44" si="1">H4*36</f>
        <v>0</v>
      </c>
      <c r="J4" s="8"/>
      <c r="K4" s="8">
        <f t="shared" ref="K4:K44" si="2">SUM(J4,I4,F4)</f>
        <v>18000</v>
      </c>
    </row>
    <row r="5" ht="35" customHeight="1" spans="1:11">
      <c r="A5" s="8">
        <v>3</v>
      </c>
      <c r="B5" s="8" t="s">
        <v>16</v>
      </c>
      <c r="C5" s="8" t="s">
        <v>17</v>
      </c>
      <c r="D5" s="8">
        <v>791.98</v>
      </c>
      <c r="E5" s="8">
        <v>600</v>
      </c>
      <c r="F5" s="8">
        <f t="shared" si="0"/>
        <v>21600</v>
      </c>
      <c r="G5" s="8">
        <v>621.26</v>
      </c>
      <c r="H5" s="8">
        <v>400</v>
      </c>
      <c r="I5" s="8">
        <f t="shared" si="1"/>
        <v>14400</v>
      </c>
      <c r="J5" s="8"/>
      <c r="K5" s="8">
        <f t="shared" si="2"/>
        <v>36000</v>
      </c>
    </row>
    <row r="6" ht="35" customHeight="1" spans="1:11">
      <c r="A6" s="8">
        <v>4</v>
      </c>
      <c r="B6" s="8" t="s">
        <v>18</v>
      </c>
      <c r="C6" s="8" t="s">
        <v>19</v>
      </c>
      <c r="D6" s="8">
        <v>1039.9</v>
      </c>
      <c r="E6" s="8">
        <v>1000</v>
      </c>
      <c r="F6" s="8">
        <f t="shared" si="0"/>
        <v>36000</v>
      </c>
      <c r="G6" s="8">
        <v>0</v>
      </c>
      <c r="H6" s="8">
        <v>0</v>
      </c>
      <c r="I6" s="8">
        <f t="shared" si="1"/>
        <v>0</v>
      </c>
      <c r="J6" s="8"/>
      <c r="K6" s="8">
        <f t="shared" si="2"/>
        <v>36000</v>
      </c>
    </row>
    <row r="7" ht="35" customHeight="1" spans="1:11">
      <c r="A7" s="8">
        <v>5</v>
      </c>
      <c r="B7" s="8" t="s">
        <v>20</v>
      </c>
      <c r="C7" s="8" t="s">
        <v>21</v>
      </c>
      <c r="D7" s="8">
        <v>1243.72</v>
      </c>
      <c r="E7" s="8">
        <v>800</v>
      </c>
      <c r="F7" s="8">
        <f t="shared" si="0"/>
        <v>28800</v>
      </c>
      <c r="G7" s="8">
        <v>1491.39</v>
      </c>
      <c r="H7" s="8">
        <v>1100</v>
      </c>
      <c r="I7" s="8">
        <f t="shared" si="1"/>
        <v>39600</v>
      </c>
      <c r="J7" s="8">
        <v>11211.25</v>
      </c>
      <c r="K7" s="8">
        <f t="shared" si="2"/>
        <v>79611.25</v>
      </c>
    </row>
    <row r="8" ht="35" customHeight="1" spans="1:11">
      <c r="A8" s="8">
        <v>6</v>
      </c>
      <c r="B8" s="8" t="s">
        <v>22</v>
      </c>
      <c r="C8" s="8" t="s">
        <v>23</v>
      </c>
      <c r="D8" s="8">
        <v>0</v>
      </c>
      <c r="E8" s="8">
        <v>0</v>
      </c>
      <c r="F8" s="8">
        <f t="shared" si="0"/>
        <v>0</v>
      </c>
      <c r="G8" s="8">
        <v>666.19</v>
      </c>
      <c r="H8" s="8">
        <v>666.19</v>
      </c>
      <c r="I8" s="8">
        <f t="shared" si="1"/>
        <v>23982.84</v>
      </c>
      <c r="J8" s="8"/>
      <c r="K8" s="8">
        <f t="shared" si="2"/>
        <v>23982.84</v>
      </c>
    </row>
    <row r="9" ht="35" customHeight="1" spans="1:11">
      <c r="A9" s="8">
        <v>7</v>
      </c>
      <c r="B9" s="8" t="s">
        <v>24</v>
      </c>
      <c r="C9" s="8" t="s">
        <v>25</v>
      </c>
      <c r="D9" s="8">
        <v>316.21</v>
      </c>
      <c r="E9" s="8">
        <v>300</v>
      </c>
      <c r="F9" s="8">
        <f t="shared" si="0"/>
        <v>10800</v>
      </c>
      <c r="G9" s="8">
        <v>0</v>
      </c>
      <c r="H9" s="8">
        <v>0</v>
      </c>
      <c r="I9" s="8">
        <f t="shared" si="1"/>
        <v>0</v>
      </c>
      <c r="J9" s="8"/>
      <c r="K9" s="8">
        <f t="shared" si="2"/>
        <v>10800</v>
      </c>
    </row>
    <row r="10" ht="35" customHeight="1" spans="1:16">
      <c r="A10" s="8">
        <v>8</v>
      </c>
      <c r="B10" s="8" t="s">
        <v>26</v>
      </c>
      <c r="C10" s="8" t="s">
        <v>27</v>
      </c>
      <c r="D10" s="8">
        <v>3261.41</v>
      </c>
      <c r="E10" s="8">
        <v>2800</v>
      </c>
      <c r="F10" s="8">
        <f t="shared" si="0"/>
        <v>100800</v>
      </c>
      <c r="G10" s="8">
        <v>2898.26</v>
      </c>
      <c r="H10" s="8">
        <v>1700</v>
      </c>
      <c r="I10" s="8">
        <f t="shared" si="1"/>
        <v>61200</v>
      </c>
      <c r="J10" s="8">
        <v>22280.87</v>
      </c>
      <c r="K10" s="8">
        <f t="shared" si="2"/>
        <v>184280.87</v>
      </c>
      <c r="P10" s="17"/>
    </row>
    <row r="11" ht="35" customHeight="1" spans="1:11">
      <c r="A11" s="8">
        <v>9</v>
      </c>
      <c r="B11" s="8" t="s">
        <v>28</v>
      </c>
      <c r="C11" s="8" t="s">
        <v>29</v>
      </c>
      <c r="D11" s="8">
        <v>160.64</v>
      </c>
      <c r="E11" s="8">
        <v>160.64</v>
      </c>
      <c r="F11" s="8">
        <f t="shared" si="0"/>
        <v>5783.04</v>
      </c>
      <c r="G11" s="8">
        <v>614.35</v>
      </c>
      <c r="H11" s="8">
        <v>600</v>
      </c>
      <c r="I11" s="8">
        <f t="shared" si="1"/>
        <v>21600</v>
      </c>
      <c r="J11" s="8"/>
      <c r="K11" s="8">
        <f t="shared" si="2"/>
        <v>27383.04</v>
      </c>
    </row>
    <row r="12" ht="35" customHeight="1" spans="1:11">
      <c r="A12" s="8">
        <v>10</v>
      </c>
      <c r="B12" s="8" t="s">
        <v>30</v>
      </c>
      <c r="C12" s="8" t="s">
        <v>31</v>
      </c>
      <c r="D12" s="8">
        <v>1269.43</v>
      </c>
      <c r="E12" s="8">
        <v>900</v>
      </c>
      <c r="F12" s="8">
        <f t="shared" si="0"/>
        <v>32400</v>
      </c>
      <c r="G12" s="8">
        <v>471.41</v>
      </c>
      <c r="H12" s="8">
        <v>471.41</v>
      </c>
      <c r="I12" s="8">
        <f t="shared" si="1"/>
        <v>16970.76</v>
      </c>
      <c r="J12" s="8"/>
      <c r="K12" s="8">
        <f t="shared" si="2"/>
        <v>49370.76</v>
      </c>
    </row>
    <row r="13" ht="35" customHeight="1" spans="1:11">
      <c r="A13" s="8">
        <v>11</v>
      </c>
      <c r="B13" s="8" t="s">
        <v>32</v>
      </c>
      <c r="C13" s="8" t="s">
        <v>33</v>
      </c>
      <c r="D13" s="8">
        <v>1953.34</v>
      </c>
      <c r="E13" s="8">
        <v>1100</v>
      </c>
      <c r="F13" s="8">
        <f t="shared" si="0"/>
        <v>39600</v>
      </c>
      <c r="G13" s="8">
        <v>904.52</v>
      </c>
      <c r="H13" s="8">
        <v>900</v>
      </c>
      <c r="I13" s="8">
        <f t="shared" si="1"/>
        <v>32400</v>
      </c>
      <c r="J13" s="8">
        <v>11516.67</v>
      </c>
      <c r="K13" s="8">
        <f t="shared" si="2"/>
        <v>83516.67</v>
      </c>
    </row>
    <row r="14" ht="35" customHeight="1" spans="1:11">
      <c r="A14" s="8">
        <v>12</v>
      </c>
      <c r="B14" s="8" t="s">
        <v>34</v>
      </c>
      <c r="C14" s="8" t="s">
        <v>35</v>
      </c>
      <c r="D14" s="8">
        <v>533.76</v>
      </c>
      <c r="E14" s="8">
        <v>533.76</v>
      </c>
      <c r="F14" s="8">
        <f t="shared" si="0"/>
        <v>19215.36</v>
      </c>
      <c r="G14" s="8">
        <v>1227.37</v>
      </c>
      <c r="H14" s="8">
        <v>800</v>
      </c>
      <c r="I14" s="8">
        <f t="shared" si="1"/>
        <v>28800</v>
      </c>
      <c r="J14" s="8"/>
      <c r="K14" s="8">
        <f t="shared" si="2"/>
        <v>48015.36</v>
      </c>
    </row>
    <row r="15" ht="35" customHeight="1" spans="1:11">
      <c r="A15" s="8">
        <v>13</v>
      </c>
      <c r="B15" s="8" t="s">
        <v>36</v>
      </c>
      <c r="C15" s="8" t="s">
        <v>37</v>
      </c>
      <c r="D15" s="8">
        <v>0</v>
      </c>
      <c r="E15" s="8"/>
      <c r="F15" s="8">
        <f t="shared" si="0"/>
        <v>0</v>
      </c>
      <c r="G15" s="8">
        <v>912.81</v>
      </c>
      <c r="H15" s="8">
        <v>900</v>
      </c>
      <c r="I15" s="8">
        <f t="shared" si="1"/>
        <v>32400</v>
      </c>
      <c r="J15" s="8"/>
      <c r="K15" s="8">
        <f t="shared" si="2"/>
        <v>32400</v>
      </c>
    </row>
    <row r="16" ht="35" customHeight="1" spans="1:11">
      <c r="A16" s="8">
        <v>14</v>
      </c>
      <c r="B16" s="8" t="s">
        <v>38</v>
      </c>
      <c r="C16" s="8" t="s">
        <v>39</v>
      </c>
      <c r="D16" s="8">
        <v>605.56</v>
      </c>
      <c r="E16" s="8">
        <v>600</v>
      </c>
      <c r="F16" s="8">
        <f t="shared" si="0"/>
        <v>21600</v>
      </c>
      <c r="G16" s="8">
        <v>909.02</v>
      </c>
      <c r="H16" s="8">
        <v>900</v>
      </c>
      <c r="I16" s="8">
        <f t="shared" si="1"/>
        <v>32400</v>
      </c>
      <c r="J16" s="8"/>
      <c r="K16" s="8">
        <f t="shared" si="2"/>
        <v>54000</v>
      </c>
    </row>
    <row r="17" ht="35" customHeight="1" spans="1:11">
      <c r="A17" s="8">
        <v>15</v>
      </c>
      <c r="B17" s="8" t="s">
        <v>40</v>
      </c>
      <c r="C17" s="8" t="s">
        <v>41</v>
      </c>
      <c r="D17" s="8">
        <v>1604.87</v>
      </c>
      <c r="E17" s="8">
        <v>1100</v>
      </c>
      <c r="F17" s="8">
        <f t="shared" si="0"/>
        <v>39600</v>
      </c>
      <c r="G17" s="8">
        <v>627.14</v>
      </c>
      <c r="H17" s="8">
        <v>500</v>
      </c>
      <c r="I17" s="8">
        <f t="shared" si="1"/>
        <v>18000</v>
      </c>
      <c r="J17" s="8"/>
      <c r="K17" s="8">
        <f t="shared" si="2"/>
        <v>57600</v>
      </c>
    </row>
    <row r="18" ht="35" customHeight="1" spans="1:11">
      <c r="A18" s="8">
        <v>16</v>
      </c>
      <c r="B18" s="8" t="s">
        <v>42</v>
      </c>
      <c r="C18" s="8" t="s">
        <v>43</v>
      </c>
      <c r="D18" s="8">
        <v>596.4</v>
      </c>
      <c r="E18" s="8">
        <v>500</v>
      </c>
      <c r="F18" s="8">
        <f t="shared" si="0"/>
        <v>18000</v>
      </c>
      <c r="G18" s="8">
        <v>0</v>
      </c>
      <c r="H18" s="8">
        <v>0</v>
      </c>
      <c r="I18" s="8">
        <f t="shared" si="1"/>
        <v>0</v>
      </c>
      <c r="J18" s="8"/>
      <c r="K18" s="8">
        <f t="shared" si="2"/>
        <v>18000</v>
      </c>
    </row>
    <row r="19" ht="35" customHeight="1" spans="1:11">
      <c r="A19" s="8">
        <v>17</v>
      </c>
      <c r="B19" s="8" t="s">
        <v>44</v>
      </c>
      <c r="C19" s="8" t="s">
        <v>45</v>
      </c>
      <c r="D19" s="8">
        <v>1462.47</v>
      </c>
      <c r="E19" s="8">
        <v>1200</v>
      </c>
      <c r="F19" s="8">
        <f t="shared" si="0"/>
        <v>43200</v>
      </c>
      <c r="G19" s="8">
        <v>814.87</v>
      </c>
      <c r="H19" s="8">
        <v>800</v>
      </c>
      <c r="I19" s="8">
        <f t="shared" si="1"/>
        <v>28800</v>
      </c>
      <c r="J19" s="8"/>
      <c r="K19" s="8">
        <f t="shared" si="2"/>
        <v>72000</v>
      </c>
    </row>
    <row r="20" ht="35" customHeight="1" spans="1:11">
      <c r="A20" s="8">
        <v>18</v>
      </c>
      <c r="B20" s="8" t="s">
        <v>46</v>
      </c>
      <c r="C20" s="8" t="s">
        <v>47</v>
      </c>
      <c r="D20" s="8">
        <v>0</v>
      </c>
      <c r="E20" s="8">
        <v>0</v>
      </c>
      <c r="F20" s="8">
        <f t="shared" si="0"/>
        <v>0</v>
      </c>
      <c r="G20" s="8">
        <v>191.24</v>
      </c>
      <c r="H20" s="8">
        <v>191.24</v>
      </c>
      <c r="I20" s="8">
        <f t="shared" si="1"/>
        <v>6884.64</v>
      </c>
      <c r="J20" s="8"/>
      <c r="K20" s="8">
        <f t="shared" si="2"/>
        <v>6884.64</v>
      </c>
    </row>
    <row r="21" ht="35" customHeight="1" spans="1:11">
      <c r="A21" s="8">
        <v>19</v>
      </c>
      <c r="B21" s="8" t="s">
        <v>48</v>
      </c>
      <c r="C21" s="8" t="s">
        <v>49</v>
      </c>
      <c r="D21" s="8">
        <v>1517.1</v>
      </c>
      <c r="E21" s="8">
        <v>900</v>
      </c>
      <c r="F21" s="8">
        <f t="shared" si="0"/>
        <v>32400</v>
      </c>
      <c r="G21" s="8">
        <v>1539.14</v>
      </c>
      <c r="H21" s="8">
        <v>900</v>
      </c>
      <c r="I21" s="8">
        <f t="shared" si="1"/>
        <v>32400</v>
      </c>
      <c r="J21" s="8">
        <v>16864.87</v>
      </c>
      <c r="K21" s="8">
        <f t="shared" si="2"/>
        <v>81664.87</v>
      </c>
    </row>
    <row r="22" ht="35" customHeight="1" spans="1:11">
      <c r="A22" s="8">
        <v>20</v>
      </c>
      <c r="B22" s="8" t="s">
        <v>50</v>
      </c>
      <c r="C22" s="8" t="s">
        <v>51</v>
      </c>
      <c r="D22" s="8">
        <v>534.54</v>
      </c>
      <c r="E22" s="8">
        <v>534.54</v>
      </c>
      <c r="F22" s="8">
        <f t="shared" si="0"/>
        <v>19243.44</v>
      </c>
      <c r="G22" s="8">
        <v>607.32</v>
      </c>
      <c r="H22" s="8">
        <v>600</v>
      </c>
      <c r="I22" s="8">
        <f t="shared" si="1"/>
        <v>21600</v>
      </c>
      <c r="J22" s="8"/>
      <c r="K22" s="8">
        <f t="shared" si="2"/>
        <v>40843.44</v>
      </c>
    </row>
    <row r="23" ht="35" customHeight="1" spans="1:11">
      <c r="A23" s="8">
        <v>21</v>
      </c>
      <c r="B23" s="8" t="s">
        <v>52</v>
      </c>
      <c r="C23" s="8" t="s">
        <v>53</v>
      </c>
      <c r="D23" s="8">
        <v>866.35</v>
      </c>
      <c r="E23" s="8">
        <v>600</v>
      </c>
      <c r="F23" s="8">
        <f t="shared" si="0"/>
        <v>21600</v>
      </c>
      <c r="G23" s="8">
        <v>619.96</v>
      </c>
      <c r="H23" s="8">
        <v>600</v>
      </c>
      <c r="I23" s="8">
        <f t="shared" si="1"/>
        <v>21600</v>
      </c>
      <c r="J23" s="8"/>
      <c r="K23" s="8">
        <f t="shared" si="2"/>
        <v>43200</v>
      </c>
    </row>
    <row r="24" ht="35" customHeight="1" spans="1:11">
      <c r="A24" s="8">
        <v>22</v>
      </c>
      <c r="B24" s="8" t="s">
        <v>54</v>
      </c>
      <c r="C24" s="8" t="s">
        <v>55</v>
      </c>
      <c r="D24" s="8">
        <v>998.38</v>
      </c>
      <c r="E24" s="8">
        <v>600</v>
      </c>
      <c r="F24" s="8">
        <f t="shared" si="0"/>
        <v>21600</v>
      </c>
      <c r="G24" s="8">
        <v>457.75</v>
      </c>
      <c r="H24" s="8">
        <v>457.75</v>
      </c>
      <c r="I24" s="8">
        <f t="shared" si="1"/>
        <v>16479</v>
      </c>
      <c r="J24" s="8"/>
      <c r="K24" s="8">
        <f t="shared" si="2"/>
        <v>38079</v>
      </c>
    </row>
    <row r="25" ht="35" customHeight="1" spans="1:11">
      <c r="A25" s="8">
        <v>23</v>
      </c>
      <c r="B25" s="8" t="s">
        <v>56</v>
      </c>
      <c r="C25" s="8" t="s">
        <v>57</v>
      </c>
      <c r="D25" s="8">
        <v>109.19</v>
      </c>
      <c r="E25" s="8">
        <v>109.19</v>
      </c>
      <c r="F25" s="8">
        <f t="shared" si="0"/>
        <v>3930.84</v>
      </c>
      <c r="G25" s="8">
        <v>0</v>
      </c>
      <c r="H25" s="8">
        <v>0</v>
      </c>
      <c r="I25" s="8">
        <f t="shared" si="1"/>
        <v>0</v>
      </c>
      <c r="J25" s="8"/>
      <c r="K25" s="8">
        <f t="shared" si="2"/>
        <v>3930.84</v>
      </c>
    </row>
    <row r="26" ht="35" customHeight="1" spans="1:11">
      <c r="A26" s="8">
        <v>24</v>
      </c>
      <c r="B26" s="8" t="s">
        <v>58</v>
      </c>
      <c r="C26" s="8" t="s">
        <v>59</v>
      </c>
      <c r="D26" s="8">
        <v>1338.57</v>
      </c>
      <c r="E26" s="8">
        <v>1300</v>
      </c>
      <c r="F26" s="8">
        <f t="shared" si="0"/>
        <v>46800</v>
      </c>
      <c r="G26" s="8">
        <v>972.3</v>
      </c>
      <c r="H26" s="8">
        <v>800</v>
      </c>
      <c r="I26" s="8">
        <f t="shared" si="1"/>
        <v>28800</v>
      </c>
      <c r="J26" s="8"/>
      <c r="K26" s="8">
        <f t="shared" si="2"/>
        <v>75600</v>
      </c>
    </row>
    <row r="27" ht="35" customHeight="1" spans="1:11">
      <c r="A27" s="8">
        <v>25</v>
      </c>
      <c r="B27" s="8" t="s">
        <v>60</v>
      </c>
      <c r="C27" s="8" t="s">
        <v>61</v>
      </c>
      <c r="D27" s="8">
        <v>596.07</v>
      </c>
      <c r="E27" s="8">
        <v>596.07</v>
      </c>
      <c r="F27" s="8">
        <f t="shared" si="0"/>
        <v>21458.52</v>
      </c>
      <c r="G27" s="8">
        <v>681.31</v>
      </c>
      <c r="H27" s="8">
        <v>681.31</v>
      </c>
      <c r="I27" s="8">
        <f t="shared" si="1"/>
        <v>24527.16</v>
      </c>
      <c r="J27" s="8"/>
      <c r="K27" s="8">
        <f t="shared" si="2"/>
        <v>45985.68</v>
      </c>
    </row>
    <row r="28" ht="35" customHeight="1" spans="1:11">
      <c r="A28" s="8">
        <v>26</v>
      </c>
      <c r="B28" s="8" t="s">
        <v>62</v>
      </c>
      <c r="C28" s="8" t="s">
        <v>63</v>
      </c>
      <c r="D28" s="8">
        <v>227.08</v>
      </c>
      <c r="E28" s="8">
        <v>227.08</v>
      </c>
      <c r="F28" s="8">
        <f t="shared" si="0"/>
        <v>8174.88</v>
      </c>
      <c r="G28" s="8">
        <v>0</v>
      </c>
      <c r="H28" s="8">
        <v>0</v>
      </c>
      <c r="I28" s="8">
        <f t="shared" si="1"/>
        <v>0</v>
      </c>
      <c r="J28" s="8"/>
      <c r="K28" s="8">
        <f t="shared" si="2"/>
        <v>8174.88</v>
      </c>
    </row>
    <row r="29" ht="35" customHeight="1" spans="1:11">
      <c r="A29" s="8">
        <v>27</v>
      </c>
      <c r="B29" s="8" t="s">
        <v>64</v>
      </c>
      <c r="C29" s="8" t="s">
        <v>65</v>
      </c>
      <c r="D29" s="8">
        <v>2052.84</v>
      </c>
      <c r="E29" s="8">
        <v>1200</v>
      </c>
      <c r="F29" s="8">
        <f t="shared" si="0"/>
        <v>43200</v>
      </c>
      <c r="G29" s="8">
        <v>1063.6</v>
      </c>
      <c r="H29" s="8">
        <v>1000</v>
      </c>
      <c r="I29" s="8">
        <f t="shared" si="1"/>
        <v>36000</v>
      </c>
      <c r="J29" s="8">
        <v>12303.1</v>
      </c>
      <c r="K29" s="8">
        <f t="shared" si="2"/>
        <v>91503.1</v>
      </c>
    </row>
    <row r="30" ht="35" customHeight="1" spans="1:11">
      <c r="A30" s="8">
        <v>28</v>
      </c>
      <c r="B30" s="8" t="s">
        <v>66</v>
      </c>
      <c r="C30" s="8" t="s">
        <v>67</v>
      </c>
      <c r="D30" s="8">
        <v>1552.78</v>
      </c>
      <c r="E30" s="8">
        <v>1400</v>
      </c>
      <c r="F30" s="8">
        <f t="shared" si="0"/>
        <v>50400</v>
      </c>
      <c r="G30" s="8">
        <v>1224.24</v>
      </c>
      <c r="H30" s="8">
        <v>700</v>
      </c>
      <c r="I30" s="8">
        <f t="shared" si="1"/>
        <v>25200</v>
      </c>
      <c r="J30" s="8"/>
      <c r="K30" s="8">
        <f t="shared" si="2"/>
        <v>75600</v>
      </c>
    </row>
    <row r="31" ht="35" customHeight="1" spans="1:11">
      <c r="A31" s="8">
        <v>29</v>
      </c>
      <c r="B31" s="8" t="s">
        <v>68</v>
      </c>
      <c r="C31" s="8" t="s">
        <v>69</v>
      </c>
      <c r="D31" s="8">
        <v>505.67</v>
      </c>
      <c r="E31" s="8">
        <v>500</v>
      </c>
      <c r="F31" s="8">
        <f t="shared" si="0"/>
        <v>18000</v>
      </c>
      <c r="G31" s="8">
        <v>884.1</v>
      </c>
      <c r="H31" s="8">
        <v>800</v>
      </c>
      <c r="I31" s="8">
        <f t="shared" si="1"/>
        <v>28800</v>
      </c>
      <c r="J31" s="8"/>
      <c r="K31" s="8">
        <f t="shared" si="2"/>
        <v>46800</v>
      </c>
    </row>
    <row r="32" ht="35" customHeight="1" spans="1:11">
      <c r="A32" s="8">
        <v>30</v>
      </c>
      <c r="B32" s="8" t="s">
        <v>70</v>
      </c>
      <c r="C32" s="8" t="s">
        <v>71</v>
      </c>
      <c r="D32" s="8">
        <v>421.31</v>
      </c>
      <c r="E32" s="8">
        <v>400</v>
      </c>
      <c r="F32" s="8">
        <f t="shared" si="0"/>
        <v>14400</v>
      </c>
      <c r="G32" s="8">
        <v>0</v>
      </c>
      <c r="H32" s="8">
        <v>0</v>
      </c>
      <c r="I32" s="8">
        <f t="shared" si="1"/>
        <v>0</v>
      </c>
      <c r="J32" s="8"/>
      <c r="K32" s="8">
        <f t="shared" si="2"/>
        <v>14400</v>
      </c>
    </row>
    <row r="33" ht="35" customHeight="1" spans="1:11">
      <c r="A33" s="8">
        <v>31</v>
      </c>
      <c r="B33" s="8" t="s">
        <v>72</v>
      </c>
      <c r="C33" s="8" t="s">
        <v>73</v>
      </c>
      <c r="D33" s="8">
        <v>513.42</v>
      </c>
      <c r="E33" s="8">
        <v>500</v>
      </c>
      <c r="F33" s="8">
        <f t="shared" si="0"/>
        <v>18000</v>
      </c>
      <c r="G33" s="8">
        <v>708.72</v>
      </c>
      <c r="H33" s="8">
        <v>700</v>
      </c>
      <c r="I33" s="8">
        <f t="shared" si="1"/>
        <v>25200</v>
      </c>
      <c r="J33" s="8"/>
      <c r="K33" s="8">
        <f t="shared" si="2"/>
        <v>43200</v>
      </c>
    </row>
    <row r="34" ht="35" customHeight="1" spans="1:11">
      <c r="A34" s="8">
        <v>32</v>
      </c>
      <c r="B34" s="8" t="s">
        <v>74</v>
      </c>
      <c r="C34" s="8" t="s">
        <v>75</v>
      </c>
      <c r="D34" s="8">
        <v>624.66</v>
      </c>
      <c r="E34" s="8">
        <v>624.66</v>
      </c>
      <c r="F34" s="8">
        <f t="shared" si="0"/>
        <v>22487.76</v>
      </c>
      <c r="G34" s="8">
        <v>483.74</v>
      </c>
      <c r="H34" s="8">
        <v>483.74</v>
      </c>
      <c r="I34" s="8">
        <f t="shared" si="1"/>
        <v>17414.64</v>
      </c>
      <c r="J34" s="8"/>
      <c r="K34" s="8">
        <f t="shared" si="2"/>
        <v>39902.4</v>
      </c>
    </row>
    <row r="35" ht="35" customHeight="1" spans="1:11">
      <c r="A35" s="8">
        <v>33</v>
      </c>
      <c r="B35" s="8" t="s">
        <v>76</v>
      </c>
      <c r="C35" s="8" t="s">
        <v>77</v>
      </c>
      <c r="D35" s="8">
        <v>1339.93</v>
      </c>
      <c r="E35" s="8">
        <v>600</v>
      </c>
      <c r="F35" s="8">
        <f t="shared" si="0"/>
        <v>21600</v>
      </c>
      <c r="G35" s="8">
        <v>618.11</v>
      </c>
      <c r="H35" s="8">
        <v>500</v>
      </c>
      <c r="I35" s="8">
        <f t="shared" si="1"/>
        <v>18000</v>
      </c>
      <c r="J35" s="8">
        <v>11519.08</v>
      </c>
      <c r="K35" s="8">
        <f t="shared" si="2"/>
        <v>51119.08</v>
      </c>
    </row>
    <row r="36" ht="35" customHeight="1" spans="1:11">
      <c r="A36" s="8">
        <v>34</v>
      </c>
      <c r="B36" s="8" t="s">
        <v>78</v>
      </c>
      <c r="C36" s="8" t="s">
        <v>79</v>
      </c>
      <c r="D36" s="8">
        <v>611.74</v>
      </c>
      <c r="E36" s="8">
        <v>600</v>
      </c>
      <c r="F36" s="8">
        <f t="shared" si="0"/>
        <v>21600</v>
      </c>
      <c r="G36" s="8">
        <v>782.52</v>
      </c>
      <c r="H36" s="8">
        <v>782.52</v>
      </c>
      <c r="I36" s="8">
        <f t="shared" si="1"/>
        <v>28170.72</v>
      </c>
      <c r="J36" s="8"/>
      <c r="K36" s="8">
        <f t="shared" si="2"/>
        <v>49770.72</v>
      </c>
    </row>
    <row r="37" ht="35" customHeight="1" spans="1:11">
      <c r="A37" s="8">
        <v>35</v>
      </c>
      <c r="B37" s="8" t="s">
        <v>80</v>
      </c>
      <c r="C37" s="8" t="s">
        <v>81</v>
      </c>
      <c r="D37" s="8">
        <v>603.09</v>
      </c>
      <c r="E37" s="8">
        <v>600</v>
      </c>
      <c r="F37" s="8">
        <f t="shared" si="0"/>
        <v>21600</v>
      </c>
      <c r="G37" s="8">
        <v>0</v>
      </c>
      <c r="H37" s="8">
        <v>0</v>
      </c>
      <c r="I37" s="8">
        <f t="shared" si="1"/>
        <v>0</v>
      </c>
      <c r="J37" s="8"/>
      <c r="K37" s="8">
        <f t="shared" si="2"/>
        <v>21600</v>
      </c>
    </row>
    <row r="38" ht="35" customHeight="1" spans="1:11">
      <c r="A38" s="8">
        <v>36</v>
      </c>
      <c r="B38" s="8" t="s">
        <v>82</v>
      </c>
      <c r="C38" s="8" t="s">
        <v>83</v>
      </c>
      <c r="D38" s="8">
        <v>321.46</v>
      </c>
      <c r="E38" s="8">
        <v>300</v>
      </c>
      <c r="F38" s="8">
        <f t="shared" si="0"/>
        <v>10800</v>
      </c>
      <c r="G38" s="8">
        <v>710.44</v>
      </c>
      <c r="H38" s="8">
        <v>700</v>
      </c>
      <c r="I38" s="8">
        <f t="shared" si="1"/>
        <v>25200</v>
      </c>
      <c r="J38" s="8"/>
      <c r="K38" s="8">
        <f t="shared" si="2"/>
        <v>36000</v>
      </c>
    </row>
    <row r="39" ht="35" customHeight="1" spans="1:11">
      <c r="A39" s="8">
        <v>37</v>
      </c>
      <c r="B39" s="8" t="s">
        <v>84</v>
      </c>
      <c r="C39" s="8" t="s">
        <v>85</v>
      </c>
      <c r="D39" s="8">
        <v>395.92</v>
      </c>
      <c r="E39" s="8">
        <v>395.92</v>
      </c>
      <c r="F39" s="8">
        <f t="shared" si="0"/>
        <v>14253.12</v>
      </c>
      <c r="G39" s="8">
        <v>0</v>
      </c>
      <c r="H39" s="8">
        <v>0</v>
      </c>
      <c r="I39" s="8">
        <f t="shared" si="1"/>
        <v>0</v>
      </c>
      <c r="J39" s="8"/>
      <c r="K39" s="8">
        <f t="shared" si="2"/>
        <v>14253.12</v>
      </c>
    </row>
    <row r="40" ht="35" customHeight="1" spans="1:11">
      <c r="A40" s="8">
        <v>38</v>
      </c>
      <c r="B40" s="8" t="s">
        <v>86</v>
      </c>
      <c r="C40" s="8" t="s">
        <v>87</v>
      </c>
      <c r="D40" s="8">
        <v>584.1</v>
      </c>
      <c r="E40" s="8">
        <v>584.1</v>
      </c>
      <c r="F40" s="8">
        <f t="shared" si="0"/>
        <v>21027.6</v>
      </c>
      <c r="G40" s="8">
        <v>654.88</v>
      </c>
      <c r="H40" s="8">
        <v>600</v>
      </c>
      <c r="I40" s="8">
        <f t="shared" si="1"/>
        <v>21600</v>
      </c>
      <c r="J40" s="8"/>
      <c r="K40" s="8">
        <f t="shared" si="2"/>
        <v>42627.6</v>
      </c>
    </row>
    <row r="41" ht="35" customHeight="1" spans="1:11">
      <c r="A41" s="8">
        <v>39</v>
      </c>
      <c r="B41" s="8" t="s">
        <v>88</v>
      </c>
      <c r="C41" s="8" t="s">
        <v>89</v>
      </c>
      <c r="D41" s="8">
        <v>264.95</v>
      </c>
      <c r="E41" s="8">
        <v>264.95</v>
      </c>
      <c r="F41" s="8">
        <f t="shared" si="0"/>
        <v>9538.2</v>
      </c>
      <c r="G41" s="8">
        <v>0</v>
      </c>
      <c r="H41" s="8">
        <v>0</v>
      </c>
      <c r="I41" s="8">
        <f t="shared" si="1"/>
        <v>0</v>
      </c>
      <c r="J41" s="8"/>
      <c r="K41" s="8">
        <f t="shared" si="2"/>
        <v>9538.2</v>
      </c>
    </row>
    <row r="42" ht="35" customHeight="1" spans="1:11">
      <c r="A42" s="8">
        <v>40</v>
      </c>
      <c r="B42" s="8" t="s">
        <v>90</v>
      </c>
      <c r="C42" s="8" t="s">
        <v>91</v>
      </c>
      <c r="D42" s="8">
        <v>424.93</v>
      </c>
      <c r="E42" s="8">
        <v>424.93</v>
      </c>
      <c r="F42" s="8">
        <f t="shared" si="0"/>
        <v>15297.48</v>
      </c>
      <c r="G42" s="8">
        <v>319.38</v>
      </c>
      <c r="H42" s="8">
        <v>319.38</v>
      </c>
      <c r="I42" s="8">
        <f t="shared" si="1"/>
        <v>11497.68</v>
      </c>
      <c r="J42" s="8"/>
      <c r="K42" s="8">
        <f t="shared" si="2"/>
        <v>26795.16</v>
      </c>
    </row>
    <row r="43" ht="35" customHeight="1" spans="1:11">
      <c r="A43" s="8">
        <v>41</v>
      </c>
      <c r="B43" s="8" t="s">
        <v>92</v>
      </c>
      <c r="C43" s="8" t="s">
        <v>93</v>
      </c>
      <c r="D43" s="8">
        <v>707.02</v>
      </c>
      <c r="E43" s="8">
        <v>500</v>
      </c>
      <c r="F43" s="8">
        <f t="shared" si="0"/>
        <v>18000</v>
      </c>
      <c r="G43" s="8">
        <v>0</v>
      </c>
      <c r="H43" s="8">
        <v>0</v>
      </c>
      <c r="I43" s="8">
        <f t="shared" si="1"/>
        <v>0</v>
      </c>
      <c r="J43" s="8"/>
      <c r="K43" s="8">
        <f t="shared" si="2"/>
        <v>18000</v>
      </c>
    </row>
    <row r="44" ht="35" customHeight="1" spans="1:11">
      <c r="A44" s="9" t="s">
        <v>94</v>
      </c>
      <c r="B44" s="10"/>
      <c r="C44" s="8"/>
      <c r="D44" s="8">
        <f>SUM(D3:D43)</f>
        <v>33482.45</v>
      </c>
      <c r="E44" s="8">
        <f>SUM(E3:E43)</f>
        <v>26555.84</v>
      </c>
      <c r="F44" s="8">
        <f t="shared" si="0"/>
        <v>956010.24</v>
      </c>
      <c r="G44" s="8">
        <f>SUM(G3:G43)</f>
        <v>25187.52</v>
      </c>
      <c r="H44" s="8">
        <f>SUM(H3:H43)</f>
        <v>21063.72</v>
      </c>
      <c r="I44" s="8">
        <f t="shared" si="1"/>
        <v>758293.92</v>
      </c>
      <c r="J44" s="8">
        <f>SUM(J3:J43)</f>
        <v>85695.84</v>
      </c>
      <c r="K44" s="8">
        <f t="shared" si="2"/>
        <v>1800000</v>
      </c>
    </row>
    <row r="45" ht="35" customHeight="1" spans="1:11">
      <c r="A45" s="11" t="s">
        <v>95</v>
      </c>
      <c r="B45" s="12"/>
      <c r="C45" s="12"/>
      <c r="D45" s="12"/>
      <c r="E45" s="12"/>
      <c r="F45" s="12"/>
      <c r="G45" s="12"/>
      <c r="H45" s="12"/>
      <c r="I45" s="12"/>
      <c r="J45" s="12"/>
      <c r="K45" s="18"/>
    </row>
    <row r="46" ht="35" customHeight="1" spans="1:11">
      <c r="A46" s="11" t="s">
        <v>96</v>
      </c>
      <c r="B46" s="12"/>
      <c r="C46" s="12"/>
      <c r="D46" s="12"/>
      <c r="E46" s="12"/>
      <c r="F46" s="12"/>
      <c r="G46" s="12"/>
      <c r="H46" s="12"/>
      <c r="I46" s="12"/>
      <c r="J46" s="12"/>
      <c r="K46" s="18"/>
    </row>
    <row r="47" ht="35" customHeight="1" spans="1:11">
      <c r="A47" s="11" t="s">
        <v>97</v>
      </c>
      <c r="B47" s="12"/>
      <c r="C47" s="12"/>
      <c r="D47" s="12"/>
      <c r="E47" s="12"/>
      <c r="F47" s="12"/>
      <c r="G47" s="12"/>
      <c r="H47" s="12"/>
      <c r="I47" s="12"/>
      <c r="J47" s="12"/>
      <c r="K47" s="18"/>
    </row>
    <row r="48" ht="35" customHeight="1" spans="1:11">
      <c r="A48" s="11" t="s">
        <v>98</v>
      </c>
      <c r="B48" s="13"/>
      <c r="C48" s="12"/>
      <c r="D48" s="12"/>
      <c r="E48" s="12"/>
      <c r="F48" s="12"/>
      <c r="G48" s="12"/>
      <c r="H48" s="12"/>
      <c r="I48" s="12"/>
      <c r="J48" s="12"/>
      <c r="K48" s="18"/>
    </row>
  </sheetData>
  <mergeCells count="2">
    <mergeCell ref="A1:K1"/>
    <mergeCell ref="A44:B44"/>
  </mergeCells>
  <pageMargins left="0.196527777777778" right="0.314583333333333" top="0.236111111111111" bottom="0.314583333333333" header="0.118055555555556" footer="0.0784722222222222"/>
  <pageSetup paperSize="9" scale="75"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人生如戏</cp:lastModifiedBy>
  <dcterms:created xsi:type="dcterms:W3CDTF">2023-02-08T01:09:00Z</dcterms:created>
  <cp:lastPrinted>2023-02-10T08:42:00Z</cp:lastPrinted>
  <dcterms:modified xsi:type="dcterms:W3CDTF">2023-12-21T07:17:07Z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193A2A45C3A84C909E20DB4A67A5A9A9_13</vt:lpwstr>
  </property>
  <property fmtid="{D5CDD505-2E9C-101B-9397-08002B2CF9AE}" pid="3" name="KSOProductBuildVer">
    <vt:lpwstr>2052-12.1.0.15990</vt:lpwstr>
  </property>
</Properties>
</file>