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<sst xmlns="http://schemas.openxmlformats.org/spreadsheetml/2006/main" count="98" uniqueCount="84">
  <si>
    <t>附件1</t>
  </si>
  <si>
    <t>2022年醴陵市机插机抛社会化服务项目实施主体作业补贴发放明细表</t>
  </si>
  <si>
    <t xml:space="preserve">单位：元     </t>
  </si>
  <si>
    <t>序号</t>
  </si>
  <si>
    <t>实施主体单位</t>
  </si>
  <si>
    <t>理事长</t>
  </si>
  <si>
    <t>地址</t>
  </si>
  <si>
    <t>机插实际完成数（亩）</t>
  </si>
  <si>
    <t>机插补贴面积（亩）</t>
  </si>
  <si>
    <t>机插补贴金额（元）</t>
  </si>
  <si>
    <t>机抛实际完成数（亩）</t>
  </si>
  <si>
    <t>机抛补贴面积（亩）</t>
  </si>
  <si>
    <t>机抛补贴金额（元）</t>
  </si>
  <si>
    <t>超额奖励金额（元）</t>
  </si>
  <si>
    <t>合计补贴金额（元）</t>
  </si>
  <si>
    <t>醴陵市湘民农机服务农民专业合作社</t>
  </si>
  <si>
    <t>何继军</t>
  </si>
  <si>
    <t>李畋镇</t>
  </si>
  <si>
    <t>醴陵市浦缘农机服务农民专业合作社</t>
  </si>
  <si>
    <t>黄建明</t>
  </si>
  <si>
    <t>浦口镇</t>
  </si>
  <si>
    <t>醴陵市金共力农机服务农民专业合作社</t>
  </si>
  <si>
    <t>邬亚平</t>
  </si>
  <si>
    <t>孙家湾</t>
  </si>
  <si>
    <t>醴陵市永记农机服务农民专业合作社</t>
  </si>
  <si>
    <t>周全铁</t>
  </si>
  <si>
    <t>醴陵市张氏农机服务农民专业合作社</t>
  </si>
  <si>
    <t>张建勋</t>
  </si>
  <si>
    <t>东富镇</t>
  </si>
  <si>
    <t>醴陵市正辉农机农民专业合作社</t>
  </si>
  <si>
    <t>张佳良</t>
  </si>
  <si>
    <t>泗汾镇</t>
  </si>
  <si>
    <t>醴陵市嘉泗农机服务农民专业合作社</t>
  </si>
  <si>
    <t>何宗军</t>
  </si>
  <si>
    <t>嘉树镇</t>
  </si>
  <si>
    <t>醴陵市庞田农机服务农民专业合作社</t>
  </si>
  <si>
    <t>张  庭</t>
  </si>
  <si>
    <t>醴陵市沈潭镇凯丰农机服务农民专业合作社</t>
  </si>
  <si>
    <t>易宗英</t>
  </si>
  <si>
    <t>沈潭镇</t>
  </si>
  <si>
    <t>醴陵市正晶农机服务农民专业合作社</t>
  </si>
  <si>
    <t>董竹英</t>
  </si>
  <si>
    <t>明月镇</t>
  </si>
  <si>
    <t>醴陵市荣军农机服务农民专业合作社</t>
  </si>
  <si>
    <t>杨凯勤</t>
  </si>
  <si>
    <t>醴陵市伟顺农机服务农民专业合作社</t>
  </si>
  <si>
    <t>易新伟</t>
  </si>
  <si>
    <t>醴陵大障盐荷农机服务农民专业合作社</t>
  </si>
  <si>
    <t>杨根林</t>
  </si>
  <si>
    <t>醴陵市明太农机服务农民专业合作社</t>
  </si>
  <si>
    <t>汤明山</t>
  </si>
  <si>
    <t>茶山镇</t>
  </si>
  <si>
    <t>醴陵市力生农机服务农民专业合作社</t>
  </si>
  <si>
    <t>文力生</t>
  </si>
  <si>
    <t>醴陵市宏翔农机服务农民专业合作社</t>
  </si>
  <si>
    <t>汤  艳</t>
  </si>
  <si>
    <t>醴陵市均旺农机服务农民专业合作社</t>
  </si>
  <si>
    <t>唐根山</t>
  </si>
  <si>
    <t>均楚镇</t>
  </si>
  <si>
    <t>醴陵市燕飞农机服务农民专业合作社</t>
  </si>
  <si>
    <t>宋柏林</t>
  </si>
  <si>
    <t>醴陵市铁军农机服务农民专业合作社</t>
  </si>
  <si>
    <t>廖铁军</t>
  </si>
  <si>
    <t>醴陵市绵旺农机服务农民专业合作社</t>
  </si>
  <si>
    <t>丁  军</t>
  </si>
  <si>
    <t>醴陵市阳政农机服务农民专业合作社</t>
  </si>
  <si>
    <t>丁艳君</t>
  </si>
  <si>
    <t>船湾镇</t>
  </si>
  <si>
    <t>醴陵市周氏农机服务农民专业合作社</t>
  </si>
  <si>
    <t>徐志优</t>
  </si>
  <si>
    <t>孙家湾镇</t>
  </si>
  <si>
    <t>醴陵市辉军农机服务农民专业合作社</t>
  </si>
  <si>
    <t>李辉军</t>
  </si>
  <si>
    <t>醴陵市星收农机服务农民专业合作社</t>
  </si>
  <si>
    <t>彭雪春</t>
  </si>
  <si>
    <t>长庆街道</t>
  </si>
  <si>
    <t>醴陵市久久农业机械服务农民专业合作社</t>
  </si>
  <si>
    <t>龙永战</t>
  </si>
  <si>
    <t>醴陵市神丰农机服务农民专业合作社</t>
  </si>
  <si>
    <t>杨文军</t>
  </si>
  <si>
    <t>醴陵市陈伟平农机服务农民专业合作社</t>
  </si>
  <si>
    <t>李正春</t>
  </si>
  <si>
    <t>合计</t>
  </si>
  <si>
    <t>说明：
1.机插机抛社会化服务补助标准为：机插46元/亩，机抛46元/亩。
2.根据实施方案,未完成任务的实施主体按实际完成面积数补助，超额完成任务的实施主体按任务面积数补助。
3.机插机抛社会化服务超额完成任务面积最多的前三名实施主体根据实施方案进行超额奖励。</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</si>
</sst>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1"/>
      <color theme="1"/>
      <name val="宋体"/>
      <charset val="134"/>
      <scheme val="minor"/>
    </font>
    <font>
      <b/>
      <sz val="20"/>
      <color theme="1"/>
      <name val="宋体"/>
      <charset val="134"/>
      <scheme val="minor"/>
    </font>
    <font>
      <sz val="10"/>
      <color theme="1"/>
      <name val="宋体"/>
      <charset val="134"/>
      <scheme val="minor"/>
    </font>
    <font>
      <sz val="10"/>
      <name val="宋体"/>
      <charset val="134"/>
    </font>
    <font>
      <sz val="9"/>
      <name val="宋体"/>
      <charset val="134"/>
    </font>
    <font>
      <sz val="9"/>
      <color theme="1"/>
      <name val="宋体"/>
      <charset val="134"/>
    </font>
    <font>
      <sz val="9"/>
      <color theme="1"/>
      <name val="宋体"/>
      <charset val="134"/>
      <scheme val="minor"/>
    </font>
    <font>
      <sz val="9"/>
      <name val="宋体"/>
      <charset val="134"/>
      <scheme val="minor"/>
    </font>
    <font>
      <sz val="9"/>
      <name val="仿宋_GB2312"/>
      <charset val="134"/>
    </font>
    <font>
      <sz val="9"/>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5">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1" fillId="0" borderId="1" xfId="0" applyFont="1" applyFill="1" applyBorder="1" applyAlignment="1">
      <alignment horizontal="right" vertical="center"/>
    </xf>
    <xf numFmtId="0" fontId="3" fillId="0"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3" xfId="0" applyFont="1" applyBorder="1" applyAlignment="1">
      <alignment horizontal="center" vertical="center"/>
    </xf>
    <xf numFmtId="0" fontId="5" fillId="0" borderId="2" xfId="0" applyFont="1" applyFill="1" applyBorder="1" applyAlignment="1">
      <alignment horizontal="center" vertical="center"/>
    </xf>
    <xf numFmtId="0" fontId="8" fillId="0" borderId="3" xfId="0" applyFont="1" applyBorder="1" applyAlignment="1">
      <alignment horizontal="center" vertical="center"/>
    </xf>
    <xf numFmtId="0" fontId="7" fillId="0" borderId="2" xfId="0" applyFont="1" applyFill="1" applyBorder="1" applyAlignment="1">
      <alignment horizontal="center" vertical="center"/>
    </xf>
    <xf numFmtId="0" fontId="7" fillId="0" borderId="4" xfId="0" applyFont="1" applyBorder="1" applyAlignment="1">
      <alignment horizontal="center" vertical="center"/>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3"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0" fillId="0" borderId="5" xfId="0" applyFont="1" applyFill="1" applyBorder="1" applyAlignment="1">
      <alignment horizontal="left" vertical="center" wrapText="1"/>
    </xf>
    <xf numFmtId="0" fontId="0" fillId="0" borderId="5" xfId="0" applyFill="1" applyBorder="1" applyAlignment="1">
      <alignment horizontal="left" vertical="center" wrapText="1"/>
    </xf>
    <xf numFmtId="0" fontId="3" fillId="0" borderId="2" xfId="0" applyFont="1" applyBorder="1" applyAlignment="1">
      <alignment horizontal="center" vertical="center" wrapText="1"/>
    </xf>
    <xf numFmtId="0" fontId="7"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tabSelected="1" workbookViewId="0">
      <selection activeCell="M28" sqref="M28"/>
    </sheetView>
  </sheetViews>
  <sheetFormatPr defaultColWidth="9" defaultRowHeight="13.5"/>
  <cols>
    <col min="1" max="1" width="3.5" style="1" customWidth="1"/>
    <col min="2" max="2" width="32.375" style="1" customWidth="1"/>
    <col min="3" max="3" width="9.625" style="1" customWidth="1"/>
    <col min="4" max="4" width="7.5" style="2" customWidth="1"/>
    <col min="5" max="5" width="10.875" style="1" customWidth="1"/>
    <col min="6" max="6" width="10.25" style="1" customWidth="1"/>
    <col min="7" max="7" width="11.875" style="1" customWidth="1"/>
    <col min="8" max="9" width="10.625" style="1" customWidth="1"/>
    <col min="10" max="10" width="10" style="1" customWidth="1"/>
    <col min="11" max="11" width="10.125" style="1" customWidth="1"/>
    <col min="12" max="12" width="20.75" style="1" customWidth="1"/>
    <col min="13" max="16384" width="9" style="1"/>
  </cols>
  <sheetData>
    <row r="1" ht="18.75" customHeight="1" spans="1:12">
      <c r="A1" s="3" t="s">
        <v>0</v>
      </c>
      <c r="B1" s="3"/>
      <c r="C1" s="3"/>
      <c r="D1" s="3"/>
      <c r="E1" s="3"/>
      <c r="F1" s="3"/>
      <c r="G1" s="3"/>
      <c r="H1" s="3"/>
      <c r="I1" s="3"/>
      <c r="J1" s="3"/>
      <c r="K1" s="3"/>
      <c r="L1" s="3"/>
    </row>
    <row r="2" ht="34.5" customHeight="1" spans="1:12">
      <c r="A2" s="4" t="s">
        <v>1</v>
      </c>
      <c r="B2" s="4"/>
      <c r="C2" s="2"/>
      <c r="E2" s="2"/>
      <c r="F2" s="2"/>
      <c r="G2" s="2"/>
      <c r="H2" s="2"/>
      <c r="I2" s="2"/>
      <c r="J2" s="2"/>
      <c r="K2" s="2"/>
      <c r="L2" s="2"/>
    </row>
    <row r="3" ht="15.95" customHeight="1" spans="1:12">
      <c r="A3" s="5" t="s">
        <v>2</v>
      </c>
      <c r="B3" s="5"/>
      <c r="C3" s="5"/>
      <c r="D3" s="5"/>
      <c r="E3" s="5"/>
      <c r="F3" s="5"/>
      <c r="G3" s="5"/>
      <c r="H3" s="5"/>
      <c r="I3" s="5"/>
      <c r="J3" s="5"/>
      <c r="K3" s="5"/>
      <c r="L3" s="5"/>
    </row>
    <row r="4" ht="30" customHeight="1" spans="1:12">
      <c r="A4" s="6" t="s">
        <v>3</v>
      </c>
      <c r="B4" s="6" t="s">
        <v>4</v>
      </c>
      <c r="C4" s="6" t="s">
        <v>5</v>
      </c>
      <c r="D4" s="6" t="s">
        <v>6</v>
      </c>
      <c r="E4" s="6" t="s">
        <v>7</v>
      </c>
      <c r="F4" s="7" t="s">
        <v>8</v>
      </c>
      <c r="G4" s="6" t="s">
        <v>9</v>
      </c>
      <c r="H4" s="6" t="s">
        <v>10</v>
      </c>
      <c r="I4" s="23" t="s">
        <v>11</v>
      </c>
      <c r="J4" s="6" t="s">
        <v>12</v>
      </c>
      <c r="K4" s="6" t="s">
        <v>13</v>
      </c>
      <c r="L4" s="6" t="s">
        <v>14</v>
      </c>
    </row>
    <row r="5" ht="30" customHeight="1" spans="1:12">
      <c r="A5" s="8">
        <v>1</v>
      </c>
      <c r="B5" s="9" t="s">
        <v>15</v>
      </c>
      <c r="C5" s="10" t="s">
        <v>16</v>
      </c>
      <c r="D5" s="10" t="s">
        <v>17</v>
      </c>
      <c r="E5" s="11">
        <v>513.94</v>
      </c>
      <c r="F5" s="12">
        <v>500</v>
      </c>
      <c r="G5" s="13">
        <v>23000</v>
      </c>
      <c r="H5" s="13">
        <v>506.73</v>
      </c>
      <c r="I5" s="24">
        <v>500</v>
      </c>
      <c r="J5" s="13">
        <v>23000</v>
      </c>
      <c r="K5" s="13"/>
      <c r="L5" s="13">
        <f>G5+J5</f>
        <v>46000</v>
      </c>
    </row>
    <row r="6" ht="30" customHeight="1" spans="1:12">
      <c r="A6" s="8">
        <v>2</v>
      </c>
      <c r="B6" s="9" t="s">
        <v>18</v>
      </c>
      <c r="C6" s="10" t="s">
        <v>19</v>
      </c>
      <c r="D6" s="10" t="s">
        <v>20</v>
      </c>
      <c r="E6" s="11">
        <v>422.74</v>
      </c>
      <c r="F6" s="14">
        <v>422.74</v>
      </c>
      <c r="G6" s="13">
        <v>19446.04</v>
      </c>
      <c r="H6" s="13">
        <v>478.27</v>
      </c>
      <c r="I6" s="24">
        <v>478.27</v>
      </c>
      <c r="J6" s="13">
        <v>22000.42</v>
      </c>
      <c r="K6" s="13"/>
      <c r="L6" s="13">
        <f t="shared" ref="L6:L31" si="0">G6+J6</f>
        <v>41446.46</v>
      </c>
    </row>
    <row r="7" ht="30" customHeight="1" spans="1:12">
      <c r="A7" s="8">
        <v>3</v>
      </c>
      <c r="B7" s="9" t="s">
        <v>21</v>
      </c>
      <c r="C7" s="13" t="s">
        <v>22</v>
      </c>
      <c r="D7" s="15" t="s">
        <v>23</v>
      </c>
      <c r="E7" s="11">
        <v>847.29</v>
      </c>
      <c r="F7" s="14">
        <v>500</v>
      </c>
      <c r="G7" s="13">
        <v>23000</v>
      </c>
      <c r="H7" s="13">
        <v>187.74</v>
      </c>
      <c r="I7" s="24">
        <v>187.74</v>
      </c>
      <c r="J7" s="13">
        <v>8636.04</v>
      </c>
      <c r="K7" s="13"/>
      <c r="L7" s="13">
        <f t="shared" si="0"/>
        <v>31636.04</v>
      </c>
    </row>
    <row r="8" ht="30" customHeight="1" spans="1:12">
      <c r="A8" s="8">
        <v>4</v>
      </c>
      <c r="B8" s="9" t="s">
        <v>24</v>
      </c>
      <c r="C8" s="13" t="s">
        <v>25</v>
      </c>
      <c r="D8" s="15" t="s">
        <v>23</v>
      </c>
      <c r="E8" s="11">
        <v>683.03</v>
      </c>
      <c r="F8" s="12">
        <v>500</v>
      </c>
      <c r="G8" s="13">
        <v>23000</v>
      </c>
      <c r="H8" s="13">
        <v>419.25</v>
      </c>
      <c r="I8" s="24">
        <v>419.25</v>
      </c>
      <c r="J8" s="13">
        <v>19285.5</v>
      </c>
      <c r="K8" s="13"/>
      <c r="L8" s="13">
        <f t="shared" si="0"/>
        <v>42285.5</v>
      </c>
    </row>
    <row r="9" ht="30" customHeight="1" spans="1:12">
      <c r="A9" s="8">
        <v>5</v>
      </c>
      <c r="B9" s="9" t="s">
        <v>26</v>
      </c>
      <c r="C9" s="13" t="s">
        <v>27</v>
      </c>
      <c r="D9" s="13" t="s">
        <v>28</v>
      </c>
      <c r="E9" s="11">
        <v>583.5</v>
      </c>
      <c r="F9" s="12">
        <v>500</v>
      </c>
      <c r="G9" s="13">
        <v>23000</v>
      </c>
      <c r="H9" s="13">
        <v>503.24</v>
      </c>
      <c r="I9" s="24">
        <v>500</v>
      </c>
      <c r="J9" s="13">
        <v>23000</v>
      </c>
      <c r="K9" s="13"/>
      <c r="L9" s="13">
        <f t="shared" si="0"/>
        <v>46000</v>
      </c>
    </row>
    <row r="10" ht="30" customHeight="1" spans="1:12">
      <c r="A10" s="8">
        <v>6</v>
      </c>
      <c r="B10" s="9" t="s">
        <v>29</v>
      </c>
      <c r="C10" s="13" t="s">
        <v>30</v>
      </c>
      <c r="D10" s="13" t="s">
        <v>31</v>
      </c>
      <c r="E10" s="11">
        <v>503.49</v>
      </c>
      <c r="F10" s="14">
        <v>500</v>
      </c>
      <c r="G10" s="13">
        <v>23000</v>
      </c>
      <c r="H10" s="13">
        <v>584.61</v>
      </c>
      <c r="I10" s="24">
        <v>500</v>
      </c>
      <c r="J10" s="13">
        <v>23000</v>
      </c>
      <c r="K10" s="13"/>
      <c r="L10" s="13">
        <f t="shared" si="0"/>
        <v>46000</v>
      </c>
    </row>
    <row r="11" ht="30" customHeight="1" spans="1:12">
      <c r="A11" s="8">
        <v>7</v>
      </c>
      <c r="B11" s="9" t="s">
        <v>32</v>
      </c>
      <c r="C11" s="13" t="s">
        <v>33</v>
      </c>
      <c r="D11" s="13" t="s">
        <v>34</v>
      </c>
      <c r="E11" s="11">
        <v>733.31</v>
      </c>
      <c r="F11" s="12">
        <v>700</v>
      </c>
      <c r="G11" s="13">
        <v>32200</v>
      </c>
      <c r="H11" s="13">
        <v>917.52</v>
      </c>
      <c r="I11" s="24">
        <v>700</v>
      </c>
      <c r="J11" s="13">
        <v>32200</v>
      </c>
      <c r="K11" s="13"/>
      <c r="L11" s="13">
        <f t="shared" si="0"/>
        <v>64400</v>
      </c>
    </row>
    <row r="12" ht="30" customHeight="1" spans="1:12">
      <c r="A12" s="8">
        <v>8</v>
      </c>
      <c r="B12" s="9" t="s">
        <v>35</v>
      </c>
      <c r="C12" s="13" t="s">
        <v>36</v>
      </c>
      <c r="D12" s="10" t="s">
        <v>31</v>
      </c>
      <c r="E12" s="11">
        <v>1022.8</v>
      </c>
      <c r="F12" s="14">
        <v>600</v>
      </c>
      <c r="G12" s="13">
        <v>27600</v>
      </c>
      <c r="H12" s="13">
        <v>862.88</v>
      </c>
      <c r="I12" s="24">
        <v>600</v>
      </c>
      <c r="J12" s="13">
        <v>27600</v>
      </c>
      <c r="K12" s="13"/>
      <c r="L12" s="13">
        <f t="shared" si="0"/>
        <v>55200</v>
      </c>
    </row>
    <row r="13" ht="30" customHeight="1" spans="1:12">
      <c r="A13" s="8">
        <v>9</v>
      </c>
      <c r="B13" s="9" t="s">
        <v>37</v>
      </c>
      <c r="C13" s="13" t="s">
        <v>38</v>
      </c>
      <c r="D13" s="13" t="s">
        <v>39</v>
      </c>
      <c r="E13" s="11">
        <v>828.08</v>
      </c>
      <c r="F13" s="12">
        <v>600</v>
      </c>
      <c r="G13" s="13">
        <v>27600</v>
      </c>
      <c r="H13" s="13">
        <v>685.44</v>
      </c>
      <c r="I13" s="24">
        <v>600</v>
      </c>
      <c r="J13" s="13">
        <v>27600</v>
      </c>
      <c r="K13" s="13"/>
      <c r="L13" s="13">
        <f t="shared" si="0"/>
        <v>55200</v>
      </c>
    </row>
    <row r="14" ht="30" customHeight="1" spans="1:12">
      <c r="A14" s="8">
        <v>10</v>
      </c>
      <c r="B14" s="9" t="s">
        <v>40</v>
      </c>
      <c r="C14" s="13" t="s">
        <v>41</v>
      </c>
      <c r="D14" s="10" t="s">
        <v>42</v>
      </c>
      <c r="E14" s="11">
        <v>812.97</v>
      </c>
      <c r="F14" s="16">
        <v>500</v>
      </c>
      <c r="G14" s="13">
        <v>23000</v>
      </c>
      <c r="H14" s="13">
        <v>592.3</v>
      </c>
      <c r="I14" s="24">
        <v>500</v>
      </c>
      <c r="J14" s="13">
        <v>23000</v>
      </c>
      <c r="K14" s="13"/>
      <c r="L14" s="13">
        <f t="shared" si="0"/>
        <v>46000</v>
      </c>
    </row>
    <row r="15" ht="30" customHeight="1" spans="1:12">
      <c r="A15" s="8">
        <v>11</v>
      </c>
      <c r="B15" s="9" t="s">
        <v>43</v>
      </c>
      <c r="C15" s="10" t="s">
        <v>44</v>
      </c>
      <c r="D15" s="10" t="s">
        <v>42</v>
      </c>
      <c r="E15" s="11">
        <v>591.86</v>
      </c>
      <c r="F15" s="16">
        <v>500</v>
      </c>
      <c r="G15" s="13">
        <v>23000</v>
      </c>
      <c r="H15" s="13">
        <v>507.48</v>
      </c>
      <c r="I15" s="24">
        <v>500</v>
      </c>
      <c r="J15" s="13">
        <v>23000</v>
      </c>
      <c r="K15" s="13"/>
      <c r="L15" s="13">
        <f t="shared" si="0"/>
        <v>46000</v>
      </c>
    </row>
    <row r="16" ht="30" customHeight="1" spans="1:12">
      <c r="A16" s="8">
        <v>12</v>
      </c>
      <c r="B16" s="9" t="s">
        <v>45</v>
      </c>
      <c r="C16" s="10" t="s">
        <v>46</v>
      </c>
      <c r="D16" s="10" t="s">
        <v>42</v>
      </c>
      <c r="E16" s="11">
        <v>497.37</v>
      </c>
      <c r="F16" s="16">
        <v>497.37</v>
      </c>
      <c r="G16" s="13">
        <v>22879.02</v>
      </c>
      <c r="H16" s="13">
        <v>561.57</v>
      </c>
      <c r="I16" s="24">
        <v>500</v>
      </c>
      <c r="J16" s="13">
        <v>23000</v>
      </c>
      <c r="K16" s="13"/>
      <c r="L16" s="13">
        <f t="shared" si="0"/>
        <v>45879.02</v>
      </c>
    </row>
    <row r="17" ht="30" customHeight="1" spans="1:12">
      <c r="A17" s="8">
        <v>13</v>
      </c>
      <c r="B17" s="9" t="s">
        <v>47</v>
      </c>
      <c r="C17" s="10" t="s">
        <v>48</v>
      </c>
      <c r="D17" s="10" t="s">
        <v>42</v>
      </c>
      <c r="E17" s="11">
        <v>653.7</v>
      </c>
      <c r="F17" s="16">
        <v>500</v>
      </c>
      <c r="G17" s="13">
        <v>23000</v>
      </c>
      <c r="H17" s="13">
        <v>551.65</v>
      </c>
      <c r="I17" s="24">
        <v>500</v>
      </c>
      <c r="J17" s="13">
        <v>23000</v>
      </c>
      <c r="K17" s="13"/>
      <c r="L17" s="13">
        <f t="shared" si="0"/>
        <v>46000</v>
      </c>
    </row>
    <row r="18" ht="30" customHeight="1" spans="1:12">
      <c r="A18" s="8">
        <v>14</v>
      </c>
      <c r="B18" s="9" t="s">
        <v>49</v>
      </c>
      <c r="C18" s="10" t="s">
        <v>50</v>
      </c>
      <c r="D18" s="10" t="s">
        <v>51</v>
      </c>
      <c r="E18" s="11">
        <v>508.28</v>
      </c>
      <c r="F18" s="16">
        <v>500</v>
      </c>
      <c r="G18" s="13">
        <v>23000</v>
      </c>
      <c r="H18" s="13">
        <v>512.3</v>
      </c>
      <c r="I18" s="24">
        <v>500</v>
      </c>
      <c r="J18" s="13">
        <v>23000</v>
      </c>
      <c r="K18" s="13"/>
      <c r="L18" s="13">
        <f t="shared" si="0"/>
        <v>46000</v>
      </c>
    </row>
    <row r="19" ht="30" customHeight="1" spans="1:12">
      <c r="A19" s="8">
        <v>15</v>
      </c>
      <c r="B19" s="9" t="s">
        <v>52</v>
      </c>
      <c r="C19" s="13" t="s">
        <v>53</v>
      </c>
      <c r="D19" s="10" t="s">
        <v>51</v>
      </c>
      <c r="E19" s="11">
        <v>701.7</v>
      </c>
      <c r="F19" s="16">
        <v>500</v>
      </c>
      <c r="G19" s="13">
        <v>23000</v>
      </c>
      <c r="H19" s="13">
        <v>586.33</v>
      </c>
      <c r="I19" s="24">
        <v>500</v>
      </c>
      <c r="J19" s="13">
        <v>23000</v>
      </c>
      <c r="K19" s="13"/>
      <c r="L19" s="13">
        <f t="shared" si="0"/>
        <v>46000</v>
      </c>
    </row>
    <row r="20" ht="30" customHeight="1" spans="1:12">
      <c r="A20" s="8">
        <v>16</v>
      </c>
      <c r="B20" s="9" t="s">
        <v>54</v>
      </c>
      <c r="C20" s="15" t="s">
        <v>55</v>
      </c>
      <c r="D20" s="15" t="s">
        <v>51</v>
      </c>
      <c r="E20" s="11">
        <v>1876.49</v>
      </c>
      <c r="F20" s="16">
        <v>600</v>
      </c>
      <c r="G20" s="13">
        <v>27600</v>
      </c>
      <c r="H20" s="13">
        <v>1051.8</v>
      </c>
      <c r="I20" s="24">
        <v>600</v>
      </c>
      <c r="J20" s="13">
        <v>27600</v>
      </c>
      <c r="K20" s="13">
        <v>12312.44</v>
      </c>
      <c r="L20" s="13">
        <f>G20+J20+K20</f>
        <v>67512.44</v>
      </c>
    </row>
    <row r="21" ht="30" customHeight="1" spans="1:12">
      <c r="A21" s="8">
        <v>17</v>
      </c>
      <c r="B21" s="9" t="s">
        <v>56</v>
      </c>
      <c r="C21" s="13" t="s">
        <v>57</v>
      </c>
      <c r="D21" s="10" t="s">
        <v>58</v>
      </c>
      <c r="E21" s="11">
        <v>1583.88</v>
      </c>
      <c r="F21" s="16">
        <v>600</v>
      </c>
      <c r="G21" s="13">
        <v>27600</v>
      </c>
      <c r="H21" s="13">
        <v>1116.36</v>
      </c>
      <c r="I21" s="24">
        <v>600</v>
      </c>
      <c r="J21" s="13">
        <v>27600</v>
      </c>
      <c r="K21" s="13">
        <v>10981.36</v>
      </c>
      <c r="L21" s="13">
        <f>G21+J21+K21</f>
        <v>66181.36</v>
      </c>
    </row>
    <row r="22" ht="30" customHeight="1" spans="1:12">
      <c r="A22" s="8">
        <v>18</v>
      </c>
      <c r="B22" s="9" t="s">
        <v>59</v>
      </c>
      <c r="C22" s="13" t="s">
        <v>60</v>
      </c>
      <c r="D22" s="10" t="s">
        <v>58</v>
      </c>
      <c r="E22" s="11">
        <v>501.89</v>
      </c>
      <c r="F22" s="16">
        <v>500</v>
      </c>
      <c r="G22" s="13">
        <v>23000</v>
      </c>
      <c r="H22" s="13">
        <v>537.36</v>
      </c>
      <c r="I22" s="24">
        <v>500</v>
      </c>
      <c r="J22" s="13">
        <v>23000</v>
      </c>
      <c r="K22" s="13"/>
      <c r="L22" s="13">
        <f t="shared" si="0"/>
        <v>46000</v>
      </c>
    </row>
    <row r="23" ht="30" customHeight="1" spans="1:12">
      <c r="A23" s="8">
        <v>19</v>
      </c>
      <c r="B23" s="17" t="s">
        <v>61</v>
      </c>
      <c r="C23" s="17" t="s">
        <v>62</v>
      </c>
      <c r="D23" s="18" t="s">
        <v>58</v>
      </c>
      <c r="E23" s="11">
        <v>599.72</v>
      </c>
      <c r="F23" s="16">
        <v>599.72</v>
      </c>
      <c r="G23" s="13">
        <v>27587.12</v>
      </c>
      <c r="H23" s="13">
        <v>601.59</v>
      </c>
      <c r="I23" s="24">
        <v>600</v>
      </c>
      <c r="J23" s="13">
        <v>27600</v>
      </c>
      <c r="K23" s="13"/>
      <c r="L23" s="13">
        <f t="shared" si="0"/>
        <v>55187.12</v>
      </c>
    </row>
    <row r="24" ht="30" customHeight="1" spans="1:12">
      <c r="A24" s="8">
        <v>20</v>
      </c>
      <c r="B24" s="17" t="s">
        <v>63</v>
      </c>
      <c r="C24" s="17" t="s">
        <v>64</v>
      </c>
      <c r="D24" s="18" t="s">
        <v>39</v>
      </c>
      <c r="E24" s="11">
        <v>554.32</v>
      </c>
      <c r="F24" s="16">
        <v>544.32</v>
      </c>
      <c r="G24" s="13">
        <v>25038.72</v>
      </c>
      <c r="H24" s="13">
        <v>629.93</v>
      </c>
      <c r="I24" s="24">
        <v>600</v>
      </c>
      <c r="J24" s="13">
        <v>27600</v>
      </c>
      <c r="K24" s="13"/>
      <c r="L24" s="13">
        <f t="shared" si="0"/>
        <v>52638.72</v>
      </c>
    </row>
    <row r="25" ht="30" customHeight="1" spans="1:12">
      <c r="A25" s="8">
        <v>21</v>
      </c>
      <c r="B25" s="17" t="s">
        <v>65</v>
      </c>
      <c r="C25" s="17" t="s">
        <v>66</v>
      </c>
      <c r="D25" s="18" t="s">
        <v>67</v>
      </c>
      <c r="E25" s="11">
        <v>604.2</v>
      </c>
      <c r="F25" s="16">
        <v>600</v>
      </c>
      <c r="G25" s="13">
        <v>27600</v>
      </c>
      <c r="H25" s="13">
        <v>618.99</v>
      </c>
      <c r="I25" s="24">
        <v>600</v>
      </c>
      <c r="J25" s="13">
        <v>27600</v>
      </c>
      <c r="K25" s="13"/>
      <c r="L25" s="13">
        <f t="shared" si="0"/>
        <v>55200</v>
      </c>
    </row>
    <row r="26" ht="30" customHeight="1" spans="1:12">
      <c r="A26" s="8">
        <v>22</v>
      </c>
      <c r="B26" s="17" t="s">
        <v>68</v>
      </c>
      <c r="C26" s="17" t="s">
        <v>69</v>
      </c>
      <c r="D26" s="18" t="s">
        <v>70</v>
      </c>
      <c r="E26" s="11">
        <v>595.93</v>
      </c>
      <c r="F26" s="16">
        <v>595.93</v>
      </c>
      <c r="G26" s="13">
        <v>27412.78</v>
      </c>
      <c r="H26" s="13">
        <v>628.83</v>
      </c>
      <c r="I26" s="24">
        <v>600</v>
      </c>
      <c r="J26" s="13">
        <v>27600</v>
      </c>
      <c r="K26" s="13"/>
      <c r="L26" s="13">
        <f t="shared" si="0"/>
        <v>55012.78</v>
      </c>
    </row>
    <row r="27" ht="30" customHeight="1" spans="1:12">
      <c r="A27" s="8">
        <v>23</v>
      </c>
      <c r="B27" s="17" t="s">
        <v>71</v>
      </c>
      <c r="C27" s="17" t="s">
        <v>72</v>
      </c>
      <c r="D27" s="18" t="s">
        <v>28</v>
      </c>
      <c r="E27" s="11">
        <v>669.3</v>
      </c>
      <c r="F27" s="16">
        <v>600</v>
      </c>
      <c r="G27" s="13">
        <v>27600</v>
      </c>
      <c r="H27" s="13">
        <v>660.96</v>
      </c>
      <c r="I27" s="24">
        <v>600</v>
      </c>
      <c r="J27" s="13">
        <v>27600</v>
      </c>
      <c r="K27" s="13"/>
      <c r="L27" s="13">
        <f t="shared" si="0"/>
        <v>55200</v>
      </c>
    </row>
    <row r="28" ht="30" customHeight="1" spans="1:12">
      <c r="A28" s="8">
        <v>24</v>
      </c>
      <c r="B28" s="17" t="s">
        <v>73</v>
      </c>
      <c r="C28" s="17" t="s">
        <v>74</v>
      </c>
      <c r="D28" s="18" t="s">
        <v>75</v>
      </c>
      <c r="E28" s="11">
        <v>663.33</v>
      </c>
      <c r="F28" s="16">
        <v>600</v>
      </c>
      <c r="G28" s="13">
        <v>27600</v>
      </c>
      <c r="H28" s="13">
        <v>665.95</v>
      </c>
      <c r="I28" s="24">
        <v>600</v>
      </c>
      <c r="J28" s="13">
        <v>27600</v>
      </c>
      <c r="K28" s="13"/>
      <c r="L28" s="13">
        <f t="shared" si="0"/>
        <v>55200</v>
      </c>
    </row>
    <row r="29" ht="30" customHeight="1" spans="1:12">
      <c r="A29" s="8">
        <v>25</v>
      </c>
      <c r="B29" s="17" t="s">
        <v>76</v>
      </c>
      <c r="C29" s="17" t="s">
        <v>77</v>
      </c>
      <c r="D29" s="18" t="s">
        <v>58</v>
      </c>
      <c r="E29" s="11">
        <v>597.47</v>
      </c>
      <c r="F29" s="16">
        <v>597.47</v>
      </c>
      <c r="G29" s="13">
        <v>27483.62</v>
      </c>
      <c r="H29" s="13">
        <v>433.78</v>
      </c>
      <c r="I29" s="24">
        <v>433.78</v>
      </c>
      <c r="J29" s="13">
        <v>19953.88</v>
      </c>
      <c r="K29" s="13"/>
      <c r="L29" s="13">
        <f t="shared" si="0"/>
        <v>47437.5</v>
      </c>
    </row>
    <row r="30" ht="30" customHeight="1" spans="1:12">
      <c r="A30" s="8">
        <v>26</v>
      </c>
      <c r="B30" s="17" t="s">
        <v>78</v>
      </c>
      <c r="C30" s="17" t="s">
        <v>79</v>
      </c>
      <c r="D30" s="18" t="s">
        <v>51</v>
      </c>
      <c r="E30" s="11">
        <v>1392.06</v>
      </c>
      <c r="F30" s="16">
        <v>600</v>
      </c>
      <c r="G30" s="13">
        <v>27600</v>
      </c>
      <c r="H30" s="13">
        <v>628.88</v>
      </c>
      <c r="I30" s="24">
        <v>600</v>
      </c>
      <c r="J30" s="13">
        <v>27600</v>
      </c>
      <c r="K30" s="13">
        <v>9983.06</v>
      </c>
      <c r="L30" s="13">
        <f>G30+J30+K30</f>
        <v>65183.06</v>
      </c>
    </row>
    <row r="31" ht="30" customHeight="1" spans="1:12">
      <c r="A31" s="8">
        <v>27</v>
      </c>
      <c r="B31" s="17" t="s">
        <v>80</v>
      </c>
      <c r="C31" s="17" t="s">
        <v>81</v>
      </c>
      <c r="D31" s="18" t="s">
        <v>31</v>
      </c>
      <c r="E31" s="11">
        <v>708.34</v>
      </c>
      <c r="F31" s="16">
        <v>600</v>
      </c>
      <c r="G31" s="13">
        <v>27600</v>
      </c>
      <c r="H31" s="13">
        <v>620.34</v>
      </c>
      <c r="I31" s="24">
        <v>600</v>
      </c>
      <c r="J31" s="13">
        <v>27600</v>
      </c>
      <c r="K31" s="13"/>
      <c r="L31" s="13">
        <f t="shared" si="0"/>
        <v>55200</v>
      </c>
    </row>
    <row r="32" ht="30" customHeight="1" spans="1:12">
      <c r="A32" s="19" t="s">
        <v>82</v>
      </c>
      <c r="B32" s="19"/>
      <c r="C32" s="19"/>
      <c r="D32" s="19"/>
      <c r="E32" s="15">
        <f t="shared" ref="E32:J32" si="1">SUM(E5:E31)</f>
        <v>20250.99</v>
      </c>
      <c r="F32" s="20">
        <f t="shared" si="1"/>
        <v>14857.55</v>
      </c>
      <c r="G32" s="15">
        <f t="shared" si="1"/>
        <v>683447.3</v>
      </c>
      <c r="H32" s="15">
        <f t="shared" si="1"/>
        <v>16652.08</v>
      </c>
      <c r="I32" s="15">
        <f t="shared" si="1"/>
        <v>14419.04</v>
      </c>
      <c r="J32" s="15">
        <f t="shared" si="1"/>
        <v>663275.84</v>
      </c>
      <c r="K32" s="15"/>
      <c r="L32" s="15">
        <f>SUM(L5:L31)</f>
        <v>1380000</v>
      </c>
    </row>
    <row r="33" ht="62" customHeight="1" spans="1:12">
      <c r="A33" s="21" t="s">
        <v>83</v>
      </c>
      <c r="B33" s="21"/>
      <c r="C33" s="22"/>
      <c r="D33" s="22"/>
      <c r="E33" s="22"/>
      <c r="F33" s="22"/>
      <c r="G33" s="22"/>
      <c r="H33" s="22"/>
      <c r="I33" s="22"/>
      <c r="J33" s="22"/>
      <c r="K33" s="22"/>
      <c r="L33" s="22"/>
    </row>
  </sheetData>
  <mergeCells count="5">
    <mergeCell ref="A1:L1"/>
    <mergeCell ref="A2:L2"/>
    <mergeCell ref="A3:L3"/>
    <mergeCell ref="A32:D32"/>
    <mergeCell ref="A33:L33"/>
  </mergeCells>
  <pageMargins left="0.118110236220472" right="0.118110236220472" top="0.393700787401575" bottom="0.118110236220472" header="0.31496062992126" footer="0.31496062992126"/>
  <pageSetup paperSize="9" fitToHeight="2"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人生如戏</cp:lastModifiedBy>
  <dcterms:created xsi:type="dcterms:W3CDTF">2021-04-23T00:36:00Z</dcterms:created>
  <cp:lastPrinted>2022-09-06T07:50:00Z</cp:lastPrinted>
  <dcterms:modified xsi:type="dcterms:W3CDTF">2023-11-27T08:52:40Z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1973A31604FD4248B6638E9ADB395ED8_13</vt:lpwstr>
  </property>
  <property fmtid="{D5CDD505-2E9C-101B-9397-08002B2CF9AE}" pid="3" name="KSOProductBuildVer">
    <vt:lpwstr>2052-12.1.0.15990</vt:lpwstr>
  </property>
</Properties>
</file>