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分类汇总表 (2)" sheetId="15" r:id="rId1"/>
  </sheets>
  <definedNames>
    <definedName name="_xlnm._FilterDatabase" localSheetId="0" hidden="1">'分类汇总表 (2)'!$A$2:$M$38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<sst xmlns="http://schemas.openxmlformats.org/spreadsheetml/2006/main" count="51" uniqueCount="50">
  <si>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渌口区2024年度巩固拓展脱贫攻坚成果和乡村振兴项目库入库项目分类汇总表</t>
  </si>
  <si>
    <t xml:space="preserve">   单位：        (盖章)                                                                                                                            时间：    年  月  日</t>
  </si>
  <si>
    <t>序号</t>
  </si>
  <si>
    <t>项目类型</t>
  </si>
  <si>
    <t>项 目              个 数</t>
  </si>
  <si>
    <t>资金规模和筹资方式</t>
  </si>
  <si>
    <t>受益对象</t>
  </si>
  <si>
    <t>备注</t>
  </si>
  <si>
    <t>项目预算          总投资</t>
  </si>
  <si>
    <t>其中</t>
  </si>
  <si>
    <t>受益村（个）</t>
  </si>
  <si>
    <t>受益户数(户)</t>
  </si>
  <si>
    <t>受益人口数（人次）</t>
  </si>
  <si>
    <t>财政资金</t>
  </si>
  <si>
    <t>其他资金</t>
  </si>
  <si>
    <t>受益脱贫村数（个)</t>
  </si>
  <si>
    <t>受益脱贫户数及防止返贫监测对象户数(户)</t>
  </si>
  <si>
    <t>受益脱贫人口数及防止返贫监测对象人口数（人次)</t>
  </si>
  <si>
    <t>总  计</t>
  </si>
  <si>
    <t>一、产业发展</t>
  </si>
  <si>
    <t>1.生产项目</t>
  </si>
  <si>
    <t>2.加工流通项目</t>
  </si>
  <si>
    <t>3.配套设施项目</t>
  </si>
  <si>
    <t>4.产业服务支撑项目</t>
  </si>
  <si>
    <t>5.金融保险配套项目</t>
  </si>
  <si>
    <t>二、就业项目</t>
  </si>
  <si>
    <t>1.务工补助</t>
  </si>
  <si>
    <t>2.就业培训</t>
  </si>
  <si>
    <t>3.创业</t>
  </si>
  <si>
    <t>4.乡村工匠</t>
  </si>
  <si>
    <t>5.公益性岗位</t>
  </si>
  <si>
    <t>三、乡村建设行动</t>
  </si>
  <si>
    <t>1.农村基础设施</t>
  </si>
  <si>
    <t>2.人居环境整治</t>
  </si>
  <si>
    <t>3.农村公共服务</t>
  </si>
  <si>
    <t>四、易地搬迁后扶</t>
  </si>
  <si>
    <t>五、巩固三保障成果</t>
  </si>
  <si>
    <t>1.住房</t>
  </si>
  <si>
    <t>2.教育</t>
  </si>
  <si>
    <t>3.健康</t>
  </si>
  <si>
    <t>4.综合保障</t>
  </si>
  <si>
    <t>六、乡村治理和精神文明</t>
  </si>
  <si>
    <t>1.乡村治理</t>
  </si>
  <si>
    <t>2.农村精神文明建设</t>
  </si>
  <si>
    <t>七、项目管理费</t>
  </si>
  <si>
    <t>八、其他</t>
  </si>
  <si>
    <t>1.少数民族特色村寨建设</t>
  </si>
  <si>
    <t>2.困难群众饮用低氟茶</t>
  </si>
  <si>
    <t>3.美丽乡村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</si>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</sst>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48"/>
      <color rgb="FF000000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26"/>
      <color theme="1"/>
      <name val="宋体"/>
      <charset val="134"/>
      <scheme val="maj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3" xfId="50"/>
    <cellStyle name="常规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41</xdr:row>
      <xdr:rowOff>0</xdr:rowOff>
    </xdr:from>
    <xdr:ext cx="225425" cy="1852924"/>
    <xdr:sp>
      <xdr:nvSpPr>
        <xdr:cNvPr id="2" name="textbox5"/>
        <xdr:cNvSpPr txBox="1"/>
      </xdr:nvSpPr>
      <xdr:spPr>
        <a:xfrm>
          <a:off x="31104840" y="205994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225425" cy="1852924"/>
    <xdr:sp>
      <xdr:nvSpPr>
        <xdr:cNvPr id="3" name="textbox5"/>
        <xdr:cNvSpPr txBox="1"/>
      </xdr:nvSpPr>
      <xdr:spPr>
        <a:xfrm>
          <a:off x="12531090" y="209423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</xdr:row>
      <xdr:rowOff>0</xdr:rowOff>
    </xdr:from>
    <xdr:ext cx="225425" cy="1852924"/>
    <xdr:sp>
      <xdr:nvSpPr>
        <xdr:cNvPr id="4" name="textbox5"/>
        <xdr:cNvSpPr txBox="1"/>
      </xdr:nvSpPr>
      <xdr:spPr>
        <a:xfrm>
          <a:off x="43487340" y="3048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111</xdr:row>
      <xdr:rowOff>0</xdr:rowOff>
    </xdr:from>
    <xdr:ext cx="225425" cy="1852924"/>
    <xdr:sp>
      <xdr:nvSpPr>
        <xdr:cNvPr id="5" name="textbox5"/>
        <xdr:cNvSpPr txBox="1"/>
      </xdr:nvSpPr>
      <xdr:spPr>
        <a:xfrm>
          <a:off x="43487340" y="326009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111</xdr:row>
      <xdr:rowOff>0</xdr:rowOff>
    </xdr:from>
    <xdr:ext cx="225425" cy="1852924"/>
    <xdr:sp>
      <xdr:nvSpPr>
        <xdr:cNvPr id="6" name="textbox5"/>
        <xdr:cNvSpPr txBox="1"/>
      </xdr:nvSpPr>
      <xdr:spPr>
        <a:xfrm>
          <a:off x="43487340" y="326009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111</xdr:row>
      <xdr:rowOff>0</xdr:rowOff>
    </xdr:from>
    <xdr:ext cx="225425" cy="1852924"/>
    <xdr:sp>
      <xdr:nvSpPr>
        <xdr:cNvPr id="7" name="textbox5"/>
        <xdr:cNvSpPr txBox="1"/>
      </xdr:nvSpPr>
      <xdr:spPr>
        <a:xfrm>
          <a:off x="43487340" y="326009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111</xdr:row>
      <xdr:rowOff>0</xdr:rowOff>
    </xdr:from>
    <xdr:ext cx="225425" cy="1852924"/>
    <xdr:sp>
      <xdr:nvSpPr>
        <xdr:cNvPr id="8" name="textbox5"/>
        <xdr:cNvSpPr txBox="1"/>
      </xdr:nvSpPr>
      <xdr:spPr>
        <a:xfrm>
          <a:off x="43487340" y="3260090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25425" cy="1852924"/>
    <xdr:sp>
      <xdr:nvSpPr>
        <xdr:cNvPr id="9" name="textbox5"/>
        <xdr:cNvSpPr txBox="1"/>
      </xdr:nvSpPr>
      <xdr:spPr>
        <a:xfrm>
          <a:off x="43487340" y="375729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25425" cy="1852924"/>
    <xdr:sp>
      <xdr:nvSpPr>
        <xdr:cNvPr id="10" name="textbox5"/>
        <xdr:cNvSpPr txBox="1"/>
      </xdr:nvSpPr>
      <xdr:spPr>
        <a:xfrm>
          <a:off x="43487340" y="375729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12</xdr:row>
      <xdr:rowOff>0</xdr:rowOff>
    </xdr:from>
    <xdr:ext cx="225425" cy="1852924"/>
    <xdr:sp>
      <xdr:nvSpPr>
        <xdr:cNvPr id="11" name="textbox5"/>
        <xdr:cNvSpPr txBox="1"/>
      </xdr:nvSpPr>
      <xdr:spPr>
        <a:xfrm>
          <a:off x="43487340" y="68770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11</xdr:col>
      <xdr:colOff>378459</xdr:colOff>
      <xdr:row>11</xdr:row>
      <xdr:rowOff>0</xdr:rowOff>
    </xdr:from>
    <xdr:ext cx="225425" cy="1852924"/>
    <xdr:sp>
      <xdr:nvSpPr>
        <xdr:cNvPr id="12" name="textbox5"/>
        <xdr:cNvSpPr txBox="1"/>
      </xdr:nvSpPr>
      <xdr:spPr>
        <a:xfrm>
          <a:off x="31482665" y="63690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8</xdr:row>
      <xdr:rowOff>0</xdr:rowOff>
    </xdr:from>
    <xdr:ext cx="225425" cy="1852924"/>
    <xdr:sp>
      <xdr:nvSpPr>
        <xdr:cNvPr id="13" name="textbox5"/>
        <xdr:cNvSpPr txBox="1"/>
      </xdr:nvSpPr>
      <xdr:spPr>
        <a:xfrm>
          <a:off x="43487340" y="48450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15</xdr:col>
      <xdr:colOff>0</xdr:colOff>
      <xdr:row>13</xdr:row>
      <xdr:rowOff>0</xdr:rowOff>
    </xdr:from>
    <xdr:ext cx="225425" cy="1852924"/>
    <xdr:sp>
      <xdr:nvSpPr>
        <xdr:cNvPr id="14" name="textbox5"/>
        <xdr:cNvSpPr txBox="1"/>
      </xdr:nvSpPr>
      <xdr:spPr>
        <a:xfrm>
          <a:off x="43487340" y="73850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23</xdr:col>
      <xdr:colOff>378459</xdr:colOff>
      <xdr:row>0</xdr:row>
      <xdr:rowOff>0</xdr:rowOff>
    </xdr:from>
    <xdr:ext cx="225425" cy="1852924"/>
    <xdr:sp>
      <xdr:nvSpPr>
        <xdr:cNvPr id="15" name="textbox5"/>
        <xdr:cNvSpPr txBox="1"/>
      </xdr:nvSpPr>
      <xdr:spPr>
        <a:xfrm>
          <a:off x="6667690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23</xdr:col>
      <xdr:colOff>378459</xdr:colOff>
      <xdr:row>0</xdr:row>
      <xdr:rowOff>0</xdr:rowOff>
    </xdr:from>
    <xdr:ext cx="225425" cy="1852924"/>
    <xdr:sp>
      <xdr:nvSpPr>
        <xdr:cNvPr id="16" name="textbox5"/>
        <xdr:cNvSpPr txBox="1"/>
      </xdr:nvSpPr>
      <xdr:spPr>
        <a:xfrm>
          <a:off x="66676905" y="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11</xdr:col>
      <xdr:colOff>378459</xdr:colOff>
      <xdr:row>28</xdr:row>
      <xdr:rowOff>0</xdr:rowOff>
    </xdr:from>
    <xdr:ext cx="225425" cy="1852924"/>
    <xdr:sp>
      <xdr:nvSpPr>
        <xdr:cNvPr id="17" name="textbox5"/>
        <xdr:cNvSpPr txBox="1"/>
      </xdr:nvSpPr>
      <xdr:spPr>
        <a:xfrm>
          <a:off x="31482665" y="150050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8"/>
  <sheetViews>
    <sheetView tabSelected="1" zoomScale="40" zoomScaleNormal="40" topLeftCell="B1" workbookViewId="0">
      <selection activeCell="N16" sqref="N16"/>
    </sheetView>
  </sheetViews>
  <sheetFormatPr defaultColWidth="9" defaultRowHeight="13.5"/>
  <cols>
    <col min="1" max="1" width="12.1833333333333" style="3" customWidth="1"/>
    <col min="2" max="2" width="57.2666666666667" style="3" customWidth="1"/>
    <col min="3" max="3" width="18.125" style="3" customWidth="1"/>
    <col min="4" max="4" width="36.25" style="3" customWidth="1"/>
    <col min="5" max="21" width="40.625" style="3" customWidth="1"/>
    <col min="22" max="24" width="27.8083333333333" style="3" customWidth="1"/>
    <col min="25" max="16384" width="9" style="3"/>
  </cols>
  <sheetData>
    <row r="1" ht="24" customHeight="1" spans="1:1">
      <c r="A1" s="4"/>
    </row>
    <row r="2" ht="61.5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4" customHeight="1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31.5" spans="1:13">
      <c r="A4" s="7" t="s">
        <v>2</v>
      </c>
      <c r="B4" s="7" t="s">
        <v>3</v>
      </c>
      <c r="C4" s="7" t="s">
        <v>4</v>
      </c>
      <c r="D4" s="7" t="s">
        <v>5</v>
      </c>
      <c r="E4" s="7"/>
      <c r="F4" s="7"/>
      <c r="G4" s="7" t="s">
        <v>6</v>
      </c>
      <c r="H4" s="7"/>
      <c r="I4" s="7"/>
      <c r="J4" s="7"/>
      <c r="K4" s="7"/>
      <c r="L4" s="7"/>
      <c r="M4" s="7" t="s">
        <v>7</v>
      </c>
    </row>
    <row r="5" ht="31.5" spans="1:13">
      <c r="A5" s="7"/>
      <c r="B5" s="7"/>
      <c r="C5" s="7"/>
      <c r="D5" s="7" t="s">
        <v>8</v>
      </c>
      <c r="E5" s="7" t="s">
        <v>9</v>
      </c>
      <c r="F5" s="7"/>
      <c r="G5" s="7" t="s">
        <v>10</v>
      </c>
      <c r="H5" s="7" t="s">
        <v>11</v>
      </c>
      <c r="I5" s="7" t="s">
        <v>12</v>
      </c>
      <c r="J5" s="7" t="s">
        <v>9</v>
      </c>
      <c r="K5" s="7"/>
      <c r="L5" s="7"/>
      <c r="M5" s="7"/>
    </row>
    <row r="6" ht="99" customHeight="1" spans="1:13">
      <c r="A6" s="7"/>
      <c r="B6" s="7"/>
      <c r="C6" s="7"/>
      <c r="D6" s="7"/>
      <c r="E6" s="7" t="s">
        <v>13</v>
      </c>
      <c r="F6" s="7" t="s">
        <v>14</v>
      </c>
      <c r="G6" s="7"/>
      <c r="H6" s="7"/>
      <c r="I6" s="7"/>
      <c r="J6" s="7" t="s">
        <v>15</v>
      </c>
      <c r="K6" s="7" t="s">
        <v>16</v>
      </c>
      <c r="L6" s="7" t="s">
        <v>17</v>
      </c>
      <c r="M6" s="7"/>
    </row>
    <row r="7" ht="40" customHeight="1" spans="1:22">
      <c r="A7" s="8"/>
      <c r="B7" s="9" t="s">
        <v>18</v>
      </c>
      <c r="C7" s="7">
        <f>C8+C14+C20+C25+C34</f>
        <v>361</v>
      </c>
      <c r="D7" s="7">
        <f t="shared" ref="D7:L7" si="0">D8+D14+D20+D25+D34</f>
        <v>22508.1</v>
      </c>
      <c r="E7" s="7">
        <f t="shared" si="0"/>
        <v>14078.5</v>
      </c>
      <c r="F7" s="7">
        <f t="shared" si="0"/>
        <v>8429.6</v>
      </c>
      <c r="G7" s="7">
        <f t="shared" si="0"/>
        <v>1517</v>
      </c>
      <c r="H7" s="7">
        <f t="shared" si="0"/>
        <v>120469</v>
      </c>
      <c r="I7" s="7">
        <f t="shared" si="0"/>
        <v>423504</v>
      </c>
      <c r="J7" s="7">
        <f t="shared" si="0"/>
        <v>331</v>
      </c>
      <c r="K7" s="7">
        <f t="shared" si="0"/>
        <v>6576</v>
      </c>
      <c r="L7" s="7">
        <f t="shared" si="0"/>
        <v>17680</v>
      </c>
      <c r="M7" s="12"/>
      <c r="N7" s="13"/>
      <c r="O7" s="13"/>
      <c r="P7" s="13"/>
      <c r="Q7" s="13"/>
      <c r="R7" s="13"/>
      <c r="S7" s="16"/>
      <c r="T7" s="16"/>
      <c r="U7" s="16"/>
      <c r="V7" s="17"/>
    </row>
    <row r="8" ht="40" customHeight="1" spans="1:13">
      <c r="A8" s="8"/>
      <c r="B8" s="9" t="s">
        <v>19</v>
      </c>
      <c r="C8" s="7">
        <f>SUM(C9:C13)</f>
        <v>257</v>
      </c>
      <c r="D8" s="7">
        <v>15575.6</v>
      </c>
      <c r="E8" s="7">
        <v>9425.5</v>
      </c>
      <c r="F8" s="7">
        <v>6150.1</v>
      </c>
      <c r="G8" s="7">
        <v>628</v>
      </c>
      <c r="H8" s="7">
        <v>79295</v>
      </c>
      <c r="I8" s="7">
        <v>281781</v>
      </c>
      <c r="J8" s="7">
        <v>196</v>
      </c>
      <c r="K8" s="7">
        <v>3598</v>
      </c>
      <c r="L8" s="7">
        <v>10152</v>
      </c>
      <c r="M8" s="10"/>
    </row>
    <row r="9" s="2" customFormat="1" ht="40" customHeight="1" spans="1:13">
      <c r="A9" s="8"/>
      <c r="B9" s="10" t="s">
        <v>20</v>
      </c>
      <c r="C9" s="7">
        <v>75</v>
      </c>
      <c r="D9" s="7">
        <v>5729</v>
      </c>
      <c r="E9" s="7">
        <v>3434</v>
      </c>
      <c r="F9" s="7">
        <v>2295</v>
      </c>
      <c r="G9" s="7">
        <v>118</v>
      </c>
      <c r="H9" s="7">
        <v>37075</v>
      </c>
      <c r="I9" s="7">
        <v>127842</v>
      </c>
      <c r="J9" s="7">
        <v>68</v>
      </c>
      <c r="K9" s="7">
        <v>1603</v>
      </c>
      <c r="L9" s="7">
        <v>4579</v>
      </c>
      <c r="M9" s="10"/>
    </row>
    <row r="10" ht="40" customHeight="1" spans="1:13">
      <c r="A10" s="8"/>
      <c r="B10" s="10" t="s">
        <v>21</v>
      </c>
      <c r="C10" s="7">
        <v>5</v>
      </c>
      <c r="D10" s="7">
        <v>1540</v>
      </c>
      <c r="E10" s="7">
        <v>610</v>
      </c>
      <c r="F10" s="7">
        <v>930</v>
      </c>
      <c r="G10" s="7">
        <v>24</v>
      </c>
      <c r="H10" s="7">
        <v>926</v>
      </c>
      <c r="I10" s="7">
        <v>6670</v>
      </c>
      <c r="J10" s="7">
        <v>4</v>
      </c>
      <c r="K10" s="7">
        <v>72</v>
      </c>
      <c r="L10" s="7">
        <v>165</v>
      </c>
      <c r="M10" s="10"/>
    </row>
    <row r="11" ht="40" customHeight="1" spans="1:13">
      <c r="A11" s="8"/>
      <c r="B11" s="10" t="s">
        <v>22</v>
      </c>
      <c r="C11" s="7">
        <v>175</v>
      </c>
      <c r="D11" s="7">
        <v>7656.6</v>
      </c>
      <c r="E11" s="7">
        <v>5131.5</v>
      </c>
      <c r="F11" s="7">
        <v>2525.1</v>
      </c>
      <c r="G11" s="7">
        <v>296</v>
      </c>
      <c r="H11" s="7">
        <v>37924</v>
      </c>
      <c r="I11" s="7">
        <v>138575</v>
      </c>
      <c r="J11" s="7">
        <v>112</v>
      </c>
      <c r="K11" s="7">
        <v>1549</v>
      </c>
      <c r="L11" s="7">
        <v>4536</v>
      </c>
      <c r="M11" s="10"/>
    </row>
    <row r="12" ht="40" customHeight="1" spans="1:13">
      <c r="A12" s="8"/>
      <c r="B12" s="10" t="s">
        <v>23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0"/>
    </row>
    <row r="13" ht="40" customHeight="1" spans="1:13">
      <c r="A13" s="8"/>
      <c r="B13" s="10" t="s">
        <v>24</v>
      </c>
      <c r="C13" s="7">
        <v>2</v>
      </c>
      <c r="D13" s="7">
        <v>650</v>
      </c>
      <c r="E13" s="7">
        <v>250</v>
      </c>
      <c r="F13" s="7">
        <v>400</v>
      </c>
      <c r="G13" s="7">
        <v>190</v>
      </c>
      <c r="H13" s="7">
        <v>3370</v>
      </c>
      <c r="I13" s="7">
        <v>8694</v>
      </c>
      <c r="J13" s="7">
        <v>12</v>
      </c>
      <c r="K13" s="7">
        <v>374</v>
      </c>
      <c r="L13" s="7">
        <v>872</v>
      </c>
      <c r="M13" s="10"/>
    </row>
    <row r="14" ht="40" customHeight="1" spans="1:13">
      <c r="A14" s="8"/>
      <c r="B14" s="9" t="s">
        <v>25</v>
      </c>
      <c r="C14" s="7">
        <f t="shared" ref="C14:L14" si="1">SUM(C15:C19)</f>
        <v>4</v>
      </c>
      <c r="D14" s="7">
        <f t="shared" si="1"/>
        <v>742</v>
      </c>
      <c r="E14" s="7">
        <f t="shared" si="1"/>
        <v>742</v>
      </c>
      <c r="F14" s="7">
        <v>0</v>
      </c>
      <c r="G14" s="7">
        <f t="shared" si="1"/>
        <v>520</v>
      </c>
      <c r="H14" s="7">
        <f t="shared" si="1"/>
        <v>8620</v>
      </c>
      <c r="I14" s="7">
        <f t="shared" si="1"/>
        <v>19916</v>
      </c>
      <c r="J14" s="7">
        <f t="shared" si="1"/>
        <v>48</v>
      </c>
      <c r="K14" s="7">
        <f t="shared" si="1"/>
        <v>1206</v>
      </c>
      <c r="L14" s="7">
        <f t="shared" si="1"/>
        <v>2700</v>
      </c>
      <c r="M14" s="10"/>
    </row>
    <row r="15" ht="40" customHeight="1" spans="1:13">
      <c r="A15" s="8"/>
      <c r="B15" s="10" t="s">
        <v>26</v>
      </c>
      <c r="C15" s="7">
        <v>1</v>
      </c>
      <c r="D15" s="7">
        <v>50</v>
      </c>
      <c r="E15" s="7">
        <v>50</v>
      </c>
      <c r="F15" s="7">
        <v>0</v>
      </c>
      <c r="G15" s="7">
        <v>130</v>
      </c>
      <c r="H15" s="7">
        <v>1500</v>
      </c>
      <c r="I15" s="7">
        <v>2228</v>
      </c>
      <c r="J15" s="7">
        <v>12</v>
      </c>
      <c r="K15" s="7">
        <v>374</v>
      </c>
      <c r="L15" s="7">
        <v>872</v>
      </c>
      <c r="M15" s="10"/>
    </row>
    <row r="16" ht="40" customHeight="1" spans="1:13">
      <c r="A16" s="8"/>
      <c r="B16" s="10" t="s">
        <v>27</v>
      </c>
      <c r="C16" s="7">
        <v>1</v>
      </c>
      <c r="D16" s="7">
        <v>25</v>
      </c>
      <c r="E16" s="7">
        <v>25</v>
      </c>
      <c r="F16" s="7">
        <v>0</v>
      </c>
      <c r="G16" s="7">
        <v>130</v>
      </c>
      <c r="H16" s="7">
        <v>3310</v>
      </c>
      <c r="I16" s="7">
        <v>8494</v>
      </c>
      <c r="J16" s="7">
        <v>12</v>
      </c>
      <c r="K16" s="7">
        <v>374</v>
      </c>
      <c r="L16" s="7">
        <v>872</v>
      </c>
      <c r="M16" s="10"/>
    </row>
    <row r="17" ht="40" customHeight="1" spans="1:13">
      <c r="A17" s="8"/>
      <c r="B17" s="10" t="s">
        <v>28</v>
      </c>
      <c r="C17" s="7">
        <v>1</v>
      </c>
      <c r="D17" s="7">
        <v>25</v>
      </c>
      <c r="E17" s="7">
        <v>25</v>
      </c>
      <c r="F17" s="7">
        <v>0</v>
      </c>
      <c r="G17" s="7">
        <v>130</v>
      </c>
      <c r="H17" s="7">
        <v>3310</v>
      </c>
      <c r="I17" s="7">
        <v>8494</v>
      </c>
      <c r="J17" s="7">
        <v>12</v>
      </c>
      <c r="K17" s="7">
        <v>374</v>
      </c>
      <c r="L17" s="7">
        <v>872</v>
      </c>
      <c r="M17" s="10"/>
    </row>
    <row r="18" ht="40" customHeight="1" spans="1:13">
      <c r="A18" s="8"/>
      <c r="B18" s="10" t="s">
        <v>29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0"/>
    </row>
    <row r="19" ht="40" customHeight="1" spans="1:13">
      <c r="A19" s="8"/>
      <c r="B19" s="10" t="s">
        <v>30</v>
      </c>
      <c r="C19" s="7">
        <v>1</v>
      </c>
      <c r="D19" s="7">
        <v>642</v>
      </c>
      <c r="E19" s="7">
        <v>642</v>
      </c>
      <c r="F19" s="7">
        <v>0</v>
      </c>
      <c r="G19" s="7">
        <v>130</v>
      </c>
      <c r="H19" s="7">
        <v>500</v>
      </c>
      <c r="I19" s="7">
        <v>700</v>
      </c>
      <c r="J19" s="7">
        <v>12</v>
      </c>
      <c r="K19" s="7">
        <v>84</v>
      </c>
      <c r="L19" s="7">
        <v>84</v>
      </c>
      <c r="M19" s="10"/>
    </row>
    <row r="20" ht="40" customHeight="1" spans="1:13">
      <c r="A20" s="8"/>
      <c r="B20" s="9" t="s">
        <v>31</v>
      </c>
      <c r="C20" s="7">
        <f t="shared" ref="C20:L20" si="2">SUM(C21:C23)</f>
        <v>97</v>
      </c>
      <c r="D20" s="7">
        <f t="shared" si="2"/>
        <v>5940.5</v>
      </c>
      <c r="E20" s="7">
        <f t="shared" si="2"/>
        <v>3676</v>
      </c>
      <c r="F20" s="7">
        <f t="shared" si="2"/>
        <v>2264.5</v>
      </c>
      <c r="G20" s="7">
        <f t="shared" si="2"/>
        <v>108</v>
      </c>
      <c r="H20" s="7">
        <f t="shared" si="2"/>
        <v>31654</v>
      </c>
      <c r="I20" s="7">
        <f t="shared" si="2"/>
        <v>118507</v>
      </c>
      <c r="J20" s="7">
        <f t="shared" si="2"/>
        <v>63</v>
      </c>
      <c r="K20" s="7">
        <f t="shared" si="2"/>
        <v>1353</v>
      </c>
      <c r="L20" s="7">
        <f t="shared" si="2"/>
        <v>3897</v>
      </c>
      <c r="M20" s="10"/>
    </row>
    <row r="21" ht="40" customHeight="1" spans="1:13">
      <c r="A21" s="8"/>
      <c r="B21" s="10" t="s">
        <v>32</v>
      </c>
      <c r="C21" s="7">
        <v>93</v>
      </c>
      <c r="D21" s="7">
        <v>5695.5</v>
      </c>
      <c r="E21" s="7">
        <v>3506</v>
      </c>
      <c r="F21" s="7">
        <v>2189.5</v>
      </c>
      <c r="G21" s="7">
        <v>103</v>
      </c>
      <c r="H21" s="7">
        <v>31014</v>
      </c>
      <c r="I21" s="7">
        <v>116282</v>
      </c>
      <c r="J21" s="7">
        <v>59</v>
      </c>
      <c r="K21" s="7">
        <v>1303</v>
      </c>
      <c r="L21" s="7">
        <v>3763</v>
      </c>
      <c r="M21" s="8"/>
    </row>
    <row r="22" ht="40" customHeight="1" spans="1:24">
      <c r="A22" s="10"/>
      <c r="B22" s="10" t="s">
        <v>33</v>
      </c>
      <c r="C22" s="7">
        <v>4</v>
      </c>
      <c r="D22" s="7">
        <v>245</v>
      </c>
      <c r="E22" s="7">
        <v>170</v>
      </c>
      <c r="F22" s="7">
        <v>75</v>
      </c>
      <c r="G22" s="7">
        <v>5</v>
      </c>
      <c r="H22" s="7">
        <v>640</v>
      </c>
      <c r="I22" s="7">
        <v>2225</v>
      </c>
      <c r="J22" s="7">
        <v>4</v>
      </c>
      <c r="K22" s="7">
        <v>50</v>
      </c>
      <c r="L22" s="7">
        <v>134</v>
      </c>
      <c r="M22" s="10"/>
      <c r="P22" s="14"/>
      <c r="Q22" s="14"/>
      <c r="R22" s="14"/>
      <c r="S22" s="14"/>
      <c r="T22" s="14"/>
      <c r="U22" s="14"/>
      <c r="V22" s="14"/>
      <c r="W22" s="14"/>
      <c r="X22" s="14"/>
    </row>
    <row r="23" ht="40" customHeight="1" spans="1:24">
      <c r="A23" s="10"/>
      <c r="B23" s="10" t="s">
        <v>34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10"/>
      <c r="P23" s="14"/>
      <c r="Q23" s="14"/>
      <c r="R23" s="14"/>
      <c r="S23" s="14"/>
      <c r="T23" s="14"/>
      <c r="U23" s="14"/>
      <c r="V23" s="14"/>
      <c r="W23" s="14"/>
      <c r="X23" s="14"/>
    </row>
    <row r="24" ht="40" customHeight="1" spans="1:24">
      <c r="A24" s="10"/>
      <c r="B24" s="9" t="s">
        <v>35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10"/>
      <c r="P24" s="15"/>
      <c r="Q24" s="15"/>
      <c r="R24" s="15"/>
      <c r="S24" s="15"/>
      <c r="T24" s="15"/>
      <c r="U24" s="15"/>
      <c r="V24" s="15"/>
      <c r="W24" s="15"/>
      <c r="X24" s="15"/>
    </row>
    <row r="25" ht="40" customHeight="1" spans="1:24">
      <c r="A25" s="10"/>
      <c r="B25" s="9" t="s">
        <v>36</v>
      </c>
      <c r="C25" s="7">
        <f t="shared" ref="C25:L25" si="3">SUM(C26:C29)</f>
        <v>2</v>
      </c>
      <c r="D25" s="7">
        <f t="shared" si="3"/>
        <v>135</v>
      </c>
      <c r="E25" s="7">
        <f t="shared" si="3"/>
        <v>135</v>
      </c>
      <c r="F25" s="7">
        <v>0</v>
      </c>
      <c r="G25" s="7">
        <f t="shared" si="3"/>
        <v>260</v>
      </c>
      <c r="H25" s="7">
        <f t="shared" si="3"/>
        <v>400</v>
      </c>
      <c r="I25" s="7">
        <f t="shared" si="3"/>
        <v>1300</v>
      </c>
      <c r="J25" s="7">
        <f t="shared" si="3"/>
        <v>24</v>
      </c>
      <c r="K25" s="7">
        <f t="shared" si="3"/>
        <v>409</v>
      </c>
      <c r="L25" s="7">
        <f t="shared" si="3"/>
        <v>907</v>
      </c>
      <c r="M25" s="10"/>
      <c r="P25" s="14"/>
      <c r="Q25" s="14"/>
      <c r="R25" s="14"/>
      <c r="S25" s="14"/>
      <c r="T25" s="14"/>
      <c r="U25" s="14"/>
      <c r="V25" s="14"/>
      <c r="W25" s="14"/>
      <c r="X25" s="14"/>
    </row>
    <row r="26" ht="40" customHeight="1" spans="1:13">
      <c r="A26" s="10"/>
      <c r="B26" s="10" t="s">
        <v>37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0"/>
    </row>
    <row r="27" ht="40" customHeight="1" spans="1:13">
      <c r="A27" s="10"/>
      <c r="B27" s="10" t="s">
        <v>38</v>
      </c>
      <c r="C27" s="7">
        <v>1</v>
      </c>
      <c r="D27" s="7">
        <v>75</v>
      </c>
      <c r="E27" s="7">
        <v>75</v>
      </c>
      <c r="F27" s="7">
        <v>0</v>
      </c>
      <c r="G27" s="7">
        <v>130</v>
      </c>
      <c r="H27" s="7">
        <v>300</v>
      </c>
      <c r="I27" s="7">
        <v>1000</v>
      </c>
      <c r="J27" s="7">
        <v>12</v>
      </c>
      <c r="K27" s="7">
        <v>35</v>
      </c>
      <c r="L27" s="7">
        <v>35</v>
      </c>
      <c r="M27" s="10"/>
    </row>
    <row r="28" ht="40" customHeight="1" spans="1:13">
      <c r="A28" s="10"/>
      <c r="B28" s="10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0"/>
    </row>
    <row r="29" ht="40" customHeight="1" spans="1:13">
      <c r="A29" s="10"/>
      <c r="B29" s="10" t="s">
        <v>40</v>
      </c>
      <c r="C29" s="7">
        <v>1</v>
      </c>
      <c r="D29" s="7">
        <v>60</v>
      </c>
      <c r="E29" s="7">
        <v>60</v>
      </c>
      <c r="F29" s="7">
        <v>0</v>
      </c>
      <c r="G29" s="7">
        <v>130</v>
      </c>
      <c r="H29" s="7">
        <v>100</v>
      </c>
      <c r="I29" s="7">
        <v>300</v>
      </c>
      <c r="J29" s="7">
        <v>12</v>
      </c>
      <c r="K29" s="7">
        <v>374</v>
      </c>
      <c r="L29" s="7">
        <v>872</v>
      </c>
      <c r="M29" s="10"/>
    </row>
    <row r="30" ht="40" customHeight="1" spans="1:13">
      <c r="A30" s="10"/>
      <c r="B30" s="9" t="s">
        <v>41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10"/>
    </row>
    <row r="31" ht="40" customHeight="1" spans="1:13">
      <c r="A31" s="10"/>
      <c r="B31" s="10" t="s">
        <v>42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10"/>
    </row>
    <row r="32" ht="40" customHeight="1" spans="1:13">
      <c r="A32" s="10"/>
      <c r="B32" s="10" t="s">
        <v>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10"/>
    </row>
    <row r="33" ht="40" customHeight="1" spans="1:13">
      <c r="A33" s="10"/>
      <c r="B33" s="9" t="s">
        <v>44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10"/>
    </row>
    <row r="34" ht="40" customHeight="1" spans="1:13">
      <c r="A34" s="10"/>
      <c r="B34" s="9" t="s">
        <v>45</v>
      </c>
      <c r="C34" s="7">
        <v>1</v>
      </c>
      <c r="D34" s="7">
        <v>115</v>
      </c>
      <c r="E34" s="7">
        <v>100</v>
      </c>
      <c r="F34" s="7">
        <v>15</v>
      </c>
      <c r="G34" s="7">
        <v>1</v>
      </c>
      <c r="H34" s="7">
        <v>500</v>
      </c>
      <c r="I34" s="7">
        <v>2000</v>
      </c>
      <c r="J34" s="7">
        <v>0</v>
      </c>
      <c r="K34" s="7">
        <v>10</v>
      </c>
      <c r="L34" s="7">
        <v>24</v>
      </c>
      <c r="M34" s="10"/>
    </row>
    <row r="35" ht="40" customHeight="1" spans="1:13">
      <c r="A35" s="10"/>
      <c r="B35" s="10" t="s">
        <v>46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10"/>
    </row>
    <row r="36" ht="40" customHeight="1" spans="1:13">
      <c r="A36" s="10"/>
      <c r="B36" s="10" t="s">
        <v>47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10"/>
    </row>
    <row r="37" ht="40" customHeight="1" spans="1:13">
      <c r="A37" s="10"/>
      <c r="B37" s="10" t="s">
        <v>48</v>
      </c>
      <c r="C37" s="7">
        <v>1</v>
      </c>
      <c r="D37" s="7">
        <v>115</v>
      </c>
      <c r="E37" s="7">
        <v>100</v>
      </c>
      <c r="F37" s="7">
        <v>15</v>
      </c>
      <c r="G37" s="7">
        <v>1</v>
      </c>
      <c r="H37" s="7">
        <v>500</v>
      </c>
      <c r="I37" s="7">
        <v>2000</v>
      </c>
      <c r="J37" s="7">
        <v>0</v>
      </c>
      <c r="K37" s="7">
        <v>10</v>
      </c>
      <c r="L37" s="7">
        <v>24</v>
      </c>
      <c r="M37" s="10"/>
    </row>
    <row r="38" ht="40" customHeight="1" spans="1:13">
      <c r="A38" s="10"/>
      <c r="B38" s="8" t="s">
        <v>49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0"/>
    </row>
  </sheetData>
  <mergeCells count="14">
    <mergeCell ref="A2:M2"/>
    <mergeCell ref="A3:M3"/>
    <mergeCell ref="D4:F4"/>
    <mergeCell ref="G4:L4"/>
    <mergeCell ref="E5:F5"/>
    <mergeCell ref="J5:L5"/>
    <mergeCell ref="A4:A6"/>
    <mergeCell ref="B4:B6"/>
    <mergeCell ref="C4:C6"/>
    <mergeCell ref="D5:D6"/>
    <mergeCell ref="G5:G6"/>
    <mergeCell ref="H5:H6"/>
    <mergeCell ref="I5:I6"/>
    <mergeCell ref="M4:M6"/>
  </mergeCells>
  <pageMargins left="0.75" right="0.75" top="1" bottom="1" header="0.5" footer="0.5"/>
  <pageSetup paperSize="9" scale="2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分类汇总表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ch3n！~es</cp:lastModifiedBy>
  <dcterms:created xsi:type="dcterms:W3CDTF">2023-02-13T07:08:00Z</dcterms:created>
  <dcterms:modified xsi:type="dcterms:W3CDTF">2023-11-22T07:14:48Z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DC0CD42AE5D24D30B76FCC6C3C0A3526_13</vt:lpwstr>
  </property>
  <property fmtid="{D5CDD505-2E9C-101B-9397-08002B2CF9AE}" pid="3" name="KSOProductBuildVer">
    <vt:lpwstr>2052-12.1.0.15990</vt:lpwstr>
  </property>
</Properties>
</file>