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9" activeTab="11"/>
  </bookViews>
  <sheets>
    <sheet name="封面" sheetId="1" r:id="rId1"/>
    <sheet name="目录" sheetId="2" r:id="rId2"/>
    <sheet name="1收支总表" sheetId="3" r:id="rId3"/>
    <sheet name="2收入总表" sheetId="4" r:id="rId4"/>
    <sheet name="3支出总表" sheetId="5" r:id="rId5"/>
    <sheet name="4支出分类(政府预算)" sheetId="6" r:id="rId6"/>
    <sheet name="5一般公共预算基本支出情况表" sheetId="7" r:id="rId7"/>
    <sheet name="6财政拨款收支总表" sheetId="8" r:id="rId8"/>
    <sheet name="7一般公共预算支出表" sheetId="9" r:id="rId9"/>
    <sheet name="8工资福利(政府预算)" sheetId="10" r:id="rId10"/>
    <sheet name="9一般公共预算基本支出情况表（按经济性质分类-工资福利） " sheetId="11" r:id="rId11"/>
    <sheet name="10个人家庭(政府预算)" sheetId="12" r:id="rId12"/>
    <sheet name="11一般公共预算基本支出情况表（按经济性质分类-个人家庭） " sheetId="13" r:id="rId13"/>
    <sheet name="12商品服务(政府预算)" sheetId="14" r:id="rId14"/>
    <sheet name="13一般公共预算基本支出情况表（按经济性质分类-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44525"/>
</workbook>
</file>

<file path=xl/sharedStrings.xml><?xml version="1.0" encoding="utf-8"?>
<sst xmlns="http://schemas.openxmlformats.org/spreadsheetml/2006/main" count="1219" uniqueCount="437">
  <si>
    <t>2022年部门预算公开表</t>
  </si>
  <si>
    <t>单位编码：</t>
  </si>
  <si>
    <t>046007</t>
  </si>
  <si>
    <t>单位名称：</t>
  </si>
  <si>
    <t>炎陵县文化体育中心</t>
  </si>
  <si>
    <t>部门预算公开表</t>
  </si>
  <si>
    <t>一、部门预算报表</t>
  </si>
  <si>
    <t>收支总表</t>
  </si>
  <si>
    <t>收入总表</t>
  </si>
  <si>
    <t>支出总表</t>
  </si>
  <si>
    <t>支出预算分类汇总表（按政府预算经济分类）</t>
  </si>
  <si>
    <t>一般公共预算基本支出情况表</t>
  </si>
  <si>
    <t>财政拨款收支总表</t>
  </si>
  <si>
    <t>一般公共预算支出表</t>
  </si>
  <si>
    <t>一般公共预算基本支出表--人员经费(工资福利支出)(按政府预算经济分类)</t>
  </si>
  <si>
    <t>一般公共预算基本支出情况表（按经济性质分类-工资福利）</t>
  </si>
  <si>
    <t>一般公共预算基本支出表--人员经费(对个人和家庭的补助)(按政府预算经济分类)</t>
  </si>
  <si>
    <t>一般公共预算基本支出情况表（按经济性质分类-个人家庭）</t>
  </si>
  <si>
    <t>一般公共预算基本支出表--公用经费(商品和服务支出)（按政府预算经济分类）</t>
  </si>
  <si>
    <t>一般公共预算基本支出情况表（按经济性质分类-商品服务）</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</si>
  <si>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</si>
  <si>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</si>
  <si>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</si>
  <si>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</si>
  <si>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</si>
  <si>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</si>
  <si>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</si>
  <si>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</si>
  <si>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</si>
  <si>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单位：046007-炎陵县文化体育中心</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</si>
  <si>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</si>
  <si>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</si>
  <si>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</si>
  <si>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</si>
  <si>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</si>
  <si>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</si>
  <si>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</si>
  <si>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</si>
  <si>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</si>
  <si>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</si>
  <si>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</si>
  <si>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</si>
  <si>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</si>
  <si>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</si>
  <si>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</si>
  <si>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</si>
  <si>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</si>
  <si>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</si>
  <si>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</si>
  <si>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</si>
  <si>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</si>
  <si>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</si>
  <si>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</si>
  <si>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</si>
  <si>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</si>
  <si>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</si>
  <si>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</si>
  <si>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</si>
  <si>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</si>
  <si>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</si>
  <si>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</si>
  <si>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</si>
  <si>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</si>
  <si>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</si>
  <si>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</si>
  <si>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</si>
  <si>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</si>
  <si>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</si>
  <si>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</si>
  <si>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</si>
  <si>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</si>
  <si>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</si>
  <si>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</si>
  <si>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</si>
  <si>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</si>
  <si>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</si>
  <si>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</si>
  <si>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</si>
  <si>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</si>
  <si>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</si>
  <si>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</si>
  <si>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</si>
  <si>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</si>
  <si>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</si>
  <si>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</si>
  <si>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</si>
  <si>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</si>
  <si>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</si>
  <si>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</si>
  <si>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</si>
  <si>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</si>
  <si>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</si>
  <si>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</si>
  <si>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</si>
  <si>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</si>
  <si>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</si>
  <si>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</si>
  <si>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</si>
  <si>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</si>
  <si>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</si>
  <si>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</si>
  <si>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</si>
  <si>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</si>
  <si>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</si>
  <si>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</si>
  <si>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</si>
  <si>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</si>
  <si>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</si>
  <si>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</si>
  <si>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</si>
  <si>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</si>
  <si>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</si>
  <si>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</si>
  <si>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</si>
  <si>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</si>
  <si>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</si>
  <si>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</si>
  <si>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</si>
  <si>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</si>
  <si>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</si>
  <si>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</si>
  <si>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</si>
  <si>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</si>
  <si>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</si>
  <si>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</si>
  <si>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</si>
  <si>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</si>
  <si>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</si>
  <si>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</si>
  <si>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</si>
  <si>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</si>
  <si>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</si>
  <si>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</si>
  <si>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</si>
  <si>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</si>
  <si>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</si>
  <si>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</si>
  <si>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</si>
  <si>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</si>
  <si>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</si>
  <si>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</si>
  <si>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</si>
  <si>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</si>
  <si>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</si>
  <si>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</si>
  <si>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</si>
  <si>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</si>
  <si>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</si>
  <si>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</si>
  <si>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</si>
  <si>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</si>
  <si>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046</t>
  </si>
  <si>
    <t>文旅体系统</t>
  </si>
  <si>
    <t xml:space="preserve">  046007</t>
  </si>
  <si>
    <t xml:space="preserve">  炎陵县文化体育中心</t>
  </si>
  <si>
    <t>功能科目</t>
  </si>
  <si>
    <t>科目编码</t>
  </si>
  <si>
    <t>科目名称</t>
  </si>
  <si>
    <t>基本支出</t>
  </si>
  <si>
    <t>项目支出</t>
  </si>
  <si>
    <t>事业单位经营支出</t>
  </si>
  <si>
    <t>上缴上级支出</t>
  </si>
  <si>
    <t>对附属单位补助支出</t>
  </si>
  <si>
    <t>类</t>
  </si>
  <si>
    <t>款</t>
  </si>
  <si>
    <t>项</t>
  </si>
  <si>
    <t>207</t>
  </si>
  <si>
    <t>文化旅游体育与传媒支出</t>
  </si>
  <si>
    <t>03</t>
  </si>
  <si>
    <t>体育</t>
  </si>
  <si>
    <t>01</t>
  </si>
  <si>
    <t xml:space="preserve">    2070301</t>
  </si>
  <si>
    <t xml:space="preserve">    行政运行</t>
  </si>
  <si>
    <t>其他体育支出</t>
  </si>
  <si>
    <t>208</t>
  </si>
  <si>
    <t>社会保障和就业支出</t>
  </si>
  <si>
    <t>05</t>
  </si>
  <si>
    <t>行政事业单位养老支出</t>
  </si>
  <si>
    <t xml:space="preserve">    2080505</t>
  </si>
  <si>
    <t xml:space="preserve">    机关事业单位基本养老保险缴费支出</t>
  </si>
  <si>
    <t>财政对其他社会保险基金的补助</t>
  </si>
  <si>
    <t>27</t>
  </si>
  <si>
    <t xml:space="preserve">    2082701</t>
  </si>
  <si>
    <t xml:space="preserve">    财政对失业保险基金的补助</t>
  </si>
  <si>
    <t>02</t>
  </si>
  <si>
    <t xml:space="preserve">    2082702</t>
  </si>
  <si>
    <t xml:space="preserve">    财政对工伤保险基金的补助</t>
  </si>
  <si>
    <t>卫生健康支出</t>
  </si>
  <si>
    <t>行政事业单位医疗</t>
  </si>
  <si>
    <t>210</t>
  </si>
  <si>
    <t>11</t>
  </si>
  <si>
    <t xml:space="preserve">    2101102</t>
  </si>
  <si>
    <t xml:space="preserve">    事业单位医疗</t>
  </si>
  <si>
    <t xml:space="preserve">    2101103</t>
  </si>
  <si>
    <t xml:space="preserve">    公务员医疗补助</t>
  </si>
  <si>
    <t>99</t>
  </si>
  <si>
    <t xml:space="preserve">    2101199</t>
  </si>
  <si>
    <t xml:space="preserve">    其他行政事业单位医疗支出</t>
  </si>
  <si>
    <t>住房保障支出</t>
  </si>
  <si>
    <t>住房改革支出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</si>
  <si>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</si>
  <si>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</si>
  <si>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</si>
  <si>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</si>
  <si>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</si>
  <si>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</si>
  <si>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</si>
  <si>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</si>
  <si>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</si>
  <si>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</si>
  <si>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</si>
  <si>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</si>
  <si>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</si>
  <si>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</si>
  <si>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</si>
  <si>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</si>
  <si>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</si>
  <si>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</si>
  <si>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</si>
  <si>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</si>
  <si>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046007</t>
  </si>
  <si>
    <t>工资福利支出</t>
  </si>
  <si>
    <t>一般商品和服务支出</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</si>
  <si>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</si>
  <si>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</si>
  <si>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</si>
  <si>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</si>
  <si>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</si>
  <si>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</si>
  <si>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</si>
  <si>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</si>
  <si>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</si>
  <si>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</si>
  <si>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</si>
  <si>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</si>
  <si>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</si>
  <si>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 xml:space="preserve">     2070301</t>
  </si>
  <si>
    <t xml:space="preserve">     2080505</t>
  </si>
  <si>
    <t xml:space="preserve">     2082701</t>
  </si>
  <si>
    <t xml:space="preserve">     2082702</t>
  </si>
  <si>
    <t xml:space="preserve">     2101102</t>
  </si>
  <si>
    <t xml:space="preserve">     2101103</t>
  </si>
  <si>
    <t xml:space="preserve">     2101199</t>
  </si>
  <si>
    <t xml:space="preserve">     2210201</t>
  </si>
  <si>
    <t>总  计</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</si>
  <si>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</si>
  <si>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</si>
  <si>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</si>
  <si>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</si>
  <si>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</si>
  <si>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</si>
  <si>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</si>
  <si>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</si>
  <si>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</si>
  <si>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</si>
  <si>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</si>
  <si>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</si>
  <si>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</si>
  <si>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</si>
  <si>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</si>
  <si>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</si>
  <si>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</si>
  <si>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</si>
  <si>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</si>
  <si>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经济分类科目代码（类款）</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</si>
  <si>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</si>
  <si>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</si>
  <si>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</si>
  <si>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</si>
  <si>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</si>
  <si>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</si>
  <si>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</si>
  <si>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</si>
  <si>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</si>
  <si>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</si>
  <si>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</si>
  <si>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</si>
  <si>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</si>
  <si>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</si>
  <si>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</si>
  <si>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</si>
  <si>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</si>
  <si>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</si>
  <si>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</si>
  <si>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</si>
  <si>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</si>
  <si>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</si>
  <si>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</si>
  <si>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</si>
  <si>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</si>
  <si>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</si>
  <si>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</si>
  <si>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</si>
  <si>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</si>
  <si>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</si>
  <si>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</si>
  <si>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</si>
  <si>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</si>
  <si>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</si>
  <si>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</si>
  <si>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</si>
  <si>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</si>
  <si>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</si>
  <si>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</si>
  <si>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</si>
  <si>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</si>
  <si>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</si>
  <si>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</si>
  <si>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</si>
  <si>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</si>
  <si>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</si>
  <si>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30209</t>
  </si>
  <si>
    <t>30211</t>
  </si>
  <si>
    <t>30212</t>
  </si>
  <si>
    <t>30214</t>
  </si>
  <si>
    <t>30215</t>
  </si>
  <si>
    <t>30216</t>
  </si>
  <si>
    <t>30217</t>
  </si>
  <si>
    <t>30218</t>
  </si>
  <si>
    <t>30219</t>
  </si>
  <si>
    <t>30225</t>
  </si>
  <si>
    <t>30226</t>
  </si>
  <si>
    <t>30227</t>
  </si>
  <si>
    <t>30228</t>
  </si>
  <si>
    <t>30229</t>
  </si>
  <si>
    <t>30231</t>
  </si>
  <si>
    <t>30239</t>
  </si>
  <si>
    <t>30240</t>
  </si>
  <si>
    <t>30299</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</si>
  <si>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</si>
  <si>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</si>
  <si>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</si>
  <si>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</si>
  <si>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</si>
  <si>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</si>
  <si>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</si>
  <si>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</si>
  <si>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</si>
  <si>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本单位无政府性基金预算支出</t>
  </si>
  <si>
    <t>按项目管理的商品和服务支出</t>
  </si>
  <si>
    <t>按项目管理的对个人和家庭的补助</t>
  </si>
  <si>
    <t>资本性支出（基本建设）</t>
  </si>
  <si>
    <t>资本性支出</t>
  </si>
  <si>
    <t>对企业补助（基本建设）</t>
  </si>
  <si>
    <t>国有资本经营预算支出表</t>
  </si>
  <si>
    <t>本年国有资本经营预算支出</t>
  </si>
  <si>
    <t>本单位无国有资本经营预算支出</t>
  </si>
  <si>
    <t>本年财政专户管理资金预算支出</t>
  </si>
  <si>
    <t>本单位无财政专户管理资金预算支出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</si>
  <si>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</si>
  <si>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</si>
  <si>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</si>
  <si>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</si>
  <si>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</si>
  <si>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</si>
  <si>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</si>
  <si>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</si>
  <si>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</si>
  <si>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</si>
  <si>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</si>
  <si>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</si>
  <si>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</si>
  <si>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046007</t>
  </si>
  <si>
    <t>运转其他类非税收入安排的支出</t>
  </si>
  <si>
    <t xml:space="preserve">   非税收入安排的支出</t>
  </si>
  <si>
    <t>文体中心保洁人员工资</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</si>
  <si>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</si>
  <si>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</si>
  <si>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</si>
  <si>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</si>
  <si>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</si>
  <si>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</si>
  <si>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</si>
  <si>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</si>
  <si>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</si>
  <si>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</si>
  <si>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</si>
  <si>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</si>
  <si>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</si>
  <si>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</si>
  <si>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非税收入安排的支出</t>
  </si>
  <si>
    <t>效益指标</t>
  </si>
  <si>
    <t>经济效益指标</t>
  </si>
  <si>
    <t>社会效益指标</t>
  </si>
  <si>
    <t>优化文化创新发展环境程度</t>
  </si>
  <si>
    <t>优化文化创新发展环境程度≥95%</t>
  </si>
  <si>
    <t>百分比</t>
  </si>
  <si>
    <t>定性</t>
  </si>
  <si>
    <t>生态效益指标</t>
  </si>
  <si>
    <t>满意度指标</t>
  </si>
  <si>
    <t>服务对象满意度指标</t>
  </si>
  <si>
    <t>受益人员满意度</t>
  </si>
  <si>
    <t>受益人员满意度≥98%</t>
  </si>
  <si>
    <t>产出指标</t>
  </si>
  <si>
    <t>经济成本指标</t>
  </si>
  <si>
    <t xml:space="preserve">  非税收入安排的支出资金规模</t>
  </si>
  <si>
    <t>3.96万</t>
  </si>
  <si>
    <t>非税收入安排的支出资金规模</t>
  </si>
  <si>
    <t>万</t>
  </si>
  <si>
    <t>定量</t>
  </si>
  <si>
    <t>质量指标</t>
  </si>
  <si>
    <t>非税收入合格率</t>
  </si>
  <si>
    <t>非税收入合格率：100%</t>
  </si>
  <si>
    <t>时效指标</t>
  </si>
  <si>
    <t>非税收入及时率</t>
  </si>
  <si>
    <t>非税收入及时率100%</t>
  </si>
  <si>
    <t>生态环境成本指标</t>
  </si>
  <si>
    <t>社会成本指标</t>
  </si>
  <si>
    <t>数量指标</t>
  </si>
  <si>
    <t>非税收入安排支出数</t>
  </si>
  <si>
    <t>受益人员满意度≥90%</t>
  </si>
  <si>
    <t>文体中心保洁人员工资资金规模</t>
  </si>
  <si>
    <t>20万</t>
  </si>
  <si>
    <t>保洁质量合格率</t>
  </si>
  <si>
    <t>保洁质量合格率：100%</t>
  </si>
  <si>
    <t>工资发放及时率</t>
  </si>
  <si>
    <t>工资发放及时率100%</t>
  </si>
  <si>
    <t>保洁人员数</t>
  </si>
  <si>
    <t>7人</t>
  </si>
  <si>
    <t>保洁人数7人</t>
  </si>
  <si>
    <t>人</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</si>
  <si>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</si>
  <si>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</si>
  <si>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</si>
  <si>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</si>
  <si>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</si>
  <si>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</si>
  <si>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</si>
  <si>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</si>
  <si>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</si>
  <si>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</si>
  <si>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 xml:space="preserve">文化体育中心实行免费开放工作。承担宣传、文化、全民健身、体艺、培训、报告集会和排练演出等各类活动，是炎陵县举行各类群众活动、公益活动的大型场所。承办老干部活动、文艺演出、体育竟赛、全民健身运动、教育培训、青少年活动、会议展览等。为我县全民健身运动及文化体育事业发展和人民群众锻炼身体与休闲娱乐服务夯实基础工作，全面推进文化体育工作迈上新台阶。 </t>
  </si>
  <si>
    <t>重点工作任务完成</t>
  </si>
  <si>
    <t>重点工作任务完成率</t>
  </si>
  <si>
    <t>履职目标实现</t>
  </si>
  <si>
    <t>履职效益</t>
  </si>
  <si>
    <t>满意度</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</si>
</sst>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
      <scheme val="minor"/>
    </font>
    <font>
      <b/>
      <sz val="17"/>
      <name val="SimSun"/>
      <charset val="134"/>
    </font>
    <font>
      <b/>
      <sz val="9"/>
      <name val="SimSun"/>
      <charset val="134"/>
    </font>
    <font>
      <b/>
      <sz val="8"/>
      <name val="SimSun"/>
      <charset val="134"/>
    </font>
    <font>
      <sz val="7"/>
      <name val="SimSun"/>
      <charset val="134"/>
    </font>
    <font>
      <sz val="9"/>
      <name val="SimSun"/>
      <charset val="134"/>
    </font>
    <font>
      <b/>
      <sz val="19"/>
      <name val="SimSun"/>
      <charset val="134"/>
    </font>
    <font>
      <b/>
      <sz val="7"/>
      <name val="SimSun"/>
      <charset val="134"/>
    </font>
    <font>
      <sz val="10"/>
      <color theme="1"/>
      <name val="Arial Unicode MS"/>
      <charset val="134"/>
    </font>
    <font>
      <b/>
      <sz val="11"/>
      <name val="SimSun"/>
      <charset val="134"/>
    </font>
    <font>
      <sz val="8"/>
      <name val="SimSun"/>
      <charset val="134"/>
    </font>
    <font>
      <b/>
      <sz val="15"/>
      <name val="SimSun"/>
      <charset val="134"/>
    </font>
    <font>
      <sz val="11"/>
      <name val="SimSun"/>
      <charset val="134"/>
    </font>
    <font>
      <sz val="11"/>
      <color rgb="FF000000"/>
      <name val="宋体"/>
      <charset val="1"/>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4" borderId="11" applyNumberFormat="0" applyAlignment="0" applyProtection="0">
      <alignment vertical="center"/>
    </xf>
    <xf numFmtId="0" fontId="25" fillId="5" borderId="12" applyNumberFormat="0" applyAlignment="0" applyProtection="0">
      <alignment vertical="center"/>
    </xf>
    <xf numFmtId="0" fontId="26" fillId="5" borderId="11" applyNumberFormat="0" applyAlignment="0" applyProtection="0">
      <alignment vertical="center"/>
    </xf>
    <xf numFmtId="0" fontId="27" fillId="6"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104">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2" fillId="0" borderId="0" xfId="0" applyFont="1" applyBorder="1" applyAlignment="1">
      <alignment horizontal="right" vertical="center" wrapText="1"/>
    </xf>
    <xf numFmtId="0" fontId="0" fillId="0" borderId="0" xfId="0" applyAlignment="1">
      <alignment horizontal="center" vertical="center"/>
    </xf>
    <xf numFmtId="0" fontId="5" fillId="0" borderId="0" xfId="0" applyFont="1" applyBorder="1" applyAlignment="1">
      <alignmen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2" fillId="0" borderId="0" xfId="0" applyFont="1" applyBorder="1" applyAlignment="1">
      <alignment horizontal="center" vertical="center" wrapText="1"/>
    </xf>
    <xf numFmtId="0" fontId="7" fillId="0" borderId="1" xfId="0" applyFont="1" applyBorder="1" applyAlignment="1">
      <alignment horizontal="lef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9" fontId="8" fillId="0" borderId="1" xfId="0" applyNumberFormat="1" applyFont="1" applyFill="1" applyBorder="1" applyAlignment="1">
      <alignment horizontal="center" vertical="center" wrapText="1"/>
    </xf>
    <xf numFmtId="0" fontId="9" fillId="0" borderId="0" xfId="0" applyFont="1" applyBorder="1" applyAlignment="1">
      <alignment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0" fontId="4"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4" fontId="4" fillId="0" borderId="1" xfId="0" applyNumberFormat="1" applyFont="1" applyBorder="1" applyAlignment="1">
      <alignment horizontal="right" vertical="center" wrapText="1"/>
    </xf>
    <xf numFmtId="0" fontId="7"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Alignment="1">
      <alignment horizontal="center" vertical="center" wrapText="1"/>
    </xf>
    <xf numFmtId="0" fontId="5" fillId="0" borderId="1" xfId="0" applyFont="1" applyBorder="1" applyAlignment="1">
      <alignment vertical="center" wrapText="1"/>
    </xf>
    <xf numFmtId="4" fontId="7" fillId="0" borderId="1" xfId="0" applyNumberFormat="1" applyFont="1" applyBorder="1" applyAlignment="1">
      <alignment horizontal="righ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4" fontId="4" fillId="2" borderId="2" xfId="0" applyNumberFormat="1" applyFont="1" applyFill="1" applyBorder="1" applyAlignment="1">
      <alignment vertical="center" wrapText="1"/>
    </xf>
    <xf numFmtId="0" fontId="0" fillId="0" borderId="2" xfId="0" applyBorder="1">
      <alignment vertical="center"/>
    </xf>
    <xf numFmtId="0" fontId="4" fillId="2" borderId="3"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0" borderId="3" xfId="0" applyFont="1" applyBorder="1" applyAlignment="1">
      <alignment vertical="center" wrapText="1"/>
    </xf>
    <xf numFmtId="4" fontId="4" fillId="0" borderId="3" xfId="0" applyNumberFormat="1" applyFont="1" applyBorder="1" applyAlignment="1">
      <alignment vertical="center" wrapText="1"/>
    </xf>
    <xf numFmtId="4" fontId="4" fillId="0" borderId="3" xfId="0" applyNumberFormat="1" applyFont="1" applyBorder="1" applyAlignment="1">
      <alignment horizontal="right" vertical="center" wrapText="1"/>
    </xf>
    <xf numFmtId="4" fontId="4" fillId="0" borderId="2" xfId="0" applyNumberFormat="1" applyFont="1" applyBorder="1" applyAlignment="1">
      <alignment vertical="center" wrapText="1"/>
    </xf>
    <xf numFmtId="4" fontId="4" fillId="0" borderId="2" xfId="0" applyNumberFormat="1" applyFont="1" applyBorder="1" applyAlignment="1">
      <alignment horizontal="righ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0" borderId="2" xfId="0" applyFont="1" applyBorder="1" applyAlignment="1">
      <alignment vertical="center" wrapText="1"/>
    </xf>
    <xf numFmtId="0" fontId="0" fillId="0" borderId="2" xfId="0" applyBorder="1">
      <alignment vertical="center"/>
    </xf>
    <xf numFmtId="4" fontId="4" fillId="2" borderId="2" xfId="0" applyNumberFormat="1" applyFont="1" applyFill="1" applyBorder="1" applyAlignment="1">
      <alignment vertical="center" wrapText="1"/>
    </xf>
    <xf numFmtId="4" fontId="4" fillId="0" borderId="4" xfId="0" applyNumberFormat="1" applyFont="1" applyBorder="1" applyAlignment="1">
      <alignment horizontal="right" vertical="center" wrapText="1"/>
    </xf>
    <xf numFmtId="0" fontId="7" fillId="0" borderId="0" xfId="0" applyFont="1" applyBorder="1" applyAlignment="1">
      <alignment vertical="center" wrapText="1"/>
    </xf>
    <xf numFmtId="0" fontId="2" fillId="0" borderId="0" xfId="0" applyFont="1" applyAlignment="1">
      <alignment horizontal="left" vertical="center" wrapText="1"/>
    </xf>
    <xf numFmtId="0" fontId="7" fillId="0" borderId="2" xfId="0" applyFont="1" applyBorder="1" applyAlignment="1">
      <alignment horizontal="center" vertical="center" wrapText="1"/>
    </xf>
    <xf numFmtId="0" fontId="7" fillId="0" borderId="2" xfId="0" applyFont="1" applyBorder="1" applyAlignment="1">
      <alignment vertical="center" wrapText="1"/>
    </xf>
    <xf numFmtId="4" fontId="7" fillId="0" borderId="2" xfId="0" applyNumberFormat="1" applyFont="1" applyBorder="1" applyAlignment="1">
      <alignment vertical="center" wrapText="1"/>
    </xf>
    <xf numFmtId="0" fontId="7" fillId="0" borderId="2" xfId="0" applyFont="1" applyBorder="1" applyAlignment="1">
      <alignment horizontal="left" vertical="center" wrapText="1"/>
    </xf>
    <xf numFmtId="0" fontId="7" fillId="2" borderId="2" xfId="0" applyFont="1" applyFill="1" applyBorder="1" applyAlignment="1">
      <alignment vertical="center" wrapText="1"/>
    </xf>
    <xf numFmtId="0" fontId="7" fillId="2" borderId="2" xfId="0" applyFont="1" applyFill="1" applyBorder="1" applyAlignment="1">
      <alignment horizontal="left" vertical="center" wrapText="1"/>
    </xf>
    <xf numFmtId="0" fontId="4" fillId="2" borderId="2" xfId="0" applyFont="1" applyFill="1" applyBorder="1" applyAlignment="1">
      <alignment vertical="center" wrapText="1"/>
    </xf>
    <xf numFmtId="4" fontId="4" fillId="2" borderId="5" xfId="0" applyNumberFormat="1" applyFont="1" applyFill="1" applyBorder="1" applyAlignment="1">
      <alignment vertical="center" wrapText="1"/>
    </xf>
    <xf numFmtId="4" fontId="4" fillId="0" borderId="6" xfId="0" applyNumberFormat="1" applyFont="1" applyBorder="1" applyAlignment="1">
      <alignment vertical="center" wrapText="1"/>
    </xf>
    <xf numFmtId="0" fontId="4" fillId="2" borderId="6"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4" fillId="2" borderId="6" xfId="0" applyFont="1" applyFill="1" applyBorder="1" applyAlignment="1">
      <alignment vertical="center" wrapText="1"/>
    </xf>
    <xf numFmtId="4" fontId="4" fillId="0" borderId="6" xfId="0" applyNumberFormat="1" applyFont="1" applyBorder="1" applyAlignment="1">
      <alignment vertical="center" wrapText="1"/>
    </xf>
    <xf numFmtId="0" fontId="4" fillId="2" borderId="2" xfId="0" applyFont="1" applyFill="1" applyBorder="1" applyAlignment="1">
      <alignment horizontal="left" wrapText="1"/>
    </xf>
    <xf numFmtId="0" fontId="0" fillId="0" borderId="5" xfId="0" applyBorder="1">
      <alignment vertical="center"/>
    </xf>
    <xf numFmtId="4" fontId="7" fillId="2" borderId="1" xfId="0" applyNumberFormat="1" applyFont="1" applyFill="1" applyBorder="1" applyAlignment="1">
      <alignment vertical="center" wrapText="1"/>
    </xf>
    <xf numFmtId="49" fontId="10" fillId="2" borderId="2"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3" fillId="0" borderId="1" xfId="0" applyFont="1" applyBorder="1" applyAlignment="1">
      <alignment vertical="center" wrapText="1"/>
    </xf>
    <xf numFmtId="4" fontId="3" fillId="2" borderId="1" xfId="0" applyNumberFormat="1" applyFont="1" applyFill="1" applyBorder="1" applyAlignment="1">
      <alignment vertical="center" wrapText="1"/>
    </xf>
    <xf numFmtId="4" fontId="3" fillId="0" borderId="1" xfId="0" applyNumberFormat="1" applyFont="1" applyBorder="1" applyAlignment="1">
      <alignment vertical="center" wrapText="1"/>
    </xf>
    <xf numFmtId="0" fontId="10" fillId="0" borderId="1" xfId="0" applyFont="1" applyBorder="1" applyAlignment="1">
      <alignment vertical="center" wrapText="1"/>
    </xf>
    <xf numFmtId="0" fontId="3" fillId="2" borderId="1" xfId="0" applyFont="1" applyFill="1" applyBorder="1" applyAlignment="1">
      <alignment horizontal="left" vertical="center" wrapText="1"/>
    </xf>
    <xf numFmtId="4" fontId="10" fillId="2" borderId="2" xfId="0" applyNumberFormat="1"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0" fontId="10" fillId="2" borderId="2" xfId="0" applyFont="1" applyFill="1" applyBorder="1" applyAlignment="1">
      <alignment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3" xfId="0" applyFont="1" applyFill="1" applyBorder="1" applyAlignment="1">
      <alignment vertical="center" wrapText="1"/>
    </xf>
    <xf numFmtId="0" fontId="10" fillId="2" borderId="2" xfId="0" applyFont="1" applyFill="1" applyBorder="1" applyAlignment="1">
      <alignment horizontal="left" vertical="center" wrapText="1"/>
    </xf>
    <xf numFmtId="0" fontId="3" fillId="2" borderId="1" xfId="0" applyFont="1" applyFill="1" applyBorder="1" applyAlignment="1">
      <alignment vertical="center" wrapText="1"/>
    </xf>
    <xf numFmtId="4" fontId="10" fillId="2" borderId="1" xfId="0" applyNumberFormat="1" applyFont="1" applyFill="1" applyBorder="1" applyAlignment="1">
      <alignment vertical="center" wrapText="1"/>
    </xf>
    <xf numFmtId="4" fontId="10" fillId="2" borderId="3" xfId="0" applyNumberFormat="1" applyFont="1" applyFill="1" applyBorder="1" applyAlignment="1">
      <alignment vertical="center" wrapText="1"/>
    </xf>
    <xf numFmtId="0" fontId="10" fillId="2" borderId="3" xfId="0" applyFont="1" applyFill="1" applyBorder="1" applyAlignment="1">
      <alignment vertical="center" wrapText="1"/>
    </xf>
    <xf numFmtId="4" fontId="10" fillId="2" borderId="3" xfId="0" applyNumberFormat="1" applyFont="1" applyFill="1" applyBorder="1" applyAlignment="1">
      <alignment vertical="center" wrapText="1"/>
    </xf>
    <xf numFmtId="0" fontId="4" fillId="0" borderId="1" xfId="0" applyFont="1" applyBorder="1" applyAlignment="1">
      <alignment horizontal="left" vertical="center" wrapText="1"/>
    </xf>
    <xf numFmtId="0" fontId="5" fillId="0" borderId="0" xfId="0" applyFont="1" applyBorder="1" applyAlignment="1">
      <alignment horizontal="right" vertical="center" wrapText="1"/>
    </xf>
    <xf numFmtId="0" fontId="11" fillId="0" borderId="0" xfId="0" applyFont="1" applyBorder="1" applyAlignment="1">
      <alignment horizontal="center" vertical="center" wrapText="1"/>
    </xf>
    <xf numFmtId="0" fontId="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left" vertical="center" wrapText="1"/>
    </xf>
    <xf numFmtId="0" fontId="12" fillId="0" borderId="7"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lignment vertical="center"/>
    </xf>
    <xf numFmtId="0" fontId="12" fillId="0" borderId="6" xfId="0" applyFont="1" applyBorder="1" applyAlignment="1">
      <alignment horizontal="left" vertical="center" wrapText="1"/>
    </xf>
    <xf numFmtId="0" fontId="12" fillId="0" borderId="1" xfId="0" applyFont="1" applyBorder="1" applyAlignment="1">
      <alignment horizontal="left" vertical="center" wrapText="1"/>
    </xf>
    <xf numFmtId="0" fontId="14"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xf numFmtId="0" fontId="4"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opLeftCell="A13" workbookViewId="0">
      <selection activeCell="E5" sqref="E5:H5"/>
    </sheetView>
  </sheetViews>
  <sheetFormatPr defaultColWidth="10" defaultRowHeight="13.5" outlineLevelRow="4"/>
  <cols>
    <col min="1" max="1" width="3.625" customWidth="1"/>
    <col min="2" max="2" width="3.75" customWidth="1"/>
    <col min="3" max="3" width="4.625" customWidth="1"/>
    <col min="4" max="4" width="19.25" customWidth="1"/>
    <col min="5" max="10" width="9.75" customWidth="1"/>
  </cols>
  <sheetData>
    <row r="1" ht="64.15" customHeight="1" spans="1:9">
      <c r="A1" s="101" t="s">
        <v>0</v>
      </c>
      <c r="B1" s="101"/>
      <c r="C1" s="101"/>
      <c r="D1" s="101"/>
      <c r="E1" s="101"/>
      <c r="F1" s="101"/>
      <c r="G1" s="101"/>
      <c r="H1" s="101"/>
      <c r="I1" s="101"/>
    </row>
    <row r="2" ht="20.45" customHeight="1" spans="1:9">
      <c r="A2" s="2"/>
      <c r="B2" s="2"/>
      <c r="C2" s="2"/>
      <c r="D2" s="2"/>
      <c r="E2" s="2"/>
      <c r="F2" s="2"/>
      <c r="G2" s="2"/>
      <c r="H2" s="2"/>
      <c r="I2" s="2"/>
    </row>
    <row r="3" ht="18.75" customHeight="1" spans="1:9">
      <c r="A3" s="2"/>
      <c r="B3" s="2"/>
      <c r="C3" s="2"/>
      <c r="D3" s="2"/>
      <c r="E3" s="2"/>
      <c r="F3" s="2"/>
      <c r="G3" s="2"/>
      <c r="H3" s="2"/>
      <c r="I3" s="2"/>
    </row>
    <row r="4" ht="34.7" customHeight="1" spans="1:9">
      <c r="A4" s="102"/>
      <c r="B4" s="103"/>
      <c r="C4" s="10"/>
      <c r="D4" s="102" t="s">
        <v>1</v>
      </c>
      <c r="E4" s="103" t="s">
        <v>2</v>
      </c>
      <c r="F4" s="103"/>
      <c r="G4" s="103"/>
      <c r="H4" s="103"/>
      <c r="I4" s="10"/>
    </row>
    <row r="5" ht="47.45" customHeight="1" spans="1:9">
      <c r="A5" s="102"/>
      <c r="B5" s="103"/>
      <c r="C5" s="10"/>
      <c r="D5" s="102" t="s">
        <v>3</v>
      </c>
      <c r="E5" s="103" t="s">
        <v>4</v>
      </c>
      <c r="F5" s="103"/>
      <c r="G5" s="103"/>
      <c r="H5" s="103"/>
      <c r="I5" s="10"/>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topLeftCell="A7" workbookViewId="0">
      <selection activeCell="L9" sqref="L9:M9"/>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4.25" customHeight="1" spans="1:1">
      <c r="A1" s="10"/>
    </row>
    <row r="2" ht="39.2" customHeight="1" spans="1:14">
      <c r="A2" s="1" t="s">
        <v>14</v>
      </c>
      <c r="B2" s="1"/>
      <c r="C2" s="1"/>
      <c r="D2" s="1"/>
      <c r="E2" s="1"/>
      <c r="F2" s="1"/>
      <c r="G2" s="1"/>
      <c r="H2" s="1"/>
      <c r="I2" s="1"/>
      <c r="J2" s="1"/>
      <c r="K2" s="1"/>
      <c r="L2" s="1"/>
      <c r="M2" s="1"/>
      <c r="N2" s="1"/>
    </row>
    <row r="3" ht="19.5" customHeight="1" spans="1:14">
      <c r="A3" s="2" t="s">
        <v>29</v>
      </c>
      <c r="B3" s="2"/>
      <c r="C3" s="2"/>
      <c r="D3" s="2"/>
      <c r="E3" s="2"/>
      <c r="F3" s="2"/>
      <c r="G3" s="2"/>
      <c r="H3" s="2"/>
      <c r="I3" s="2"/>
      <c r="J3" s="2"/>
      <c r="K3" s="2"/>
      <c r="L3" s="2"/>
      <c r="M3" s="8" t="s">
        <v>30</v>
      </c>
      <c r="N3" s="8"/>
    </row>
    <row r="4" ht="36.95" customHeight="1" spans="1:14">
      <c r="A4" s="3" t="s">
        <v>155</v>
      </c>
      <c r="B4" s="3"/>
      <c r="C4" s="3"/>
      <c r="D4" s="3" t="s">
        <v>203</v>
      </c>
      <c r="E4" s="3" t="s">
        <v>204</v>
      </c>
      <c r="F4" s="3" t="s">
        <v>244</v>
      </c>
      <c r="G4" s="3" t="s">
        <v>206</v>
      </c>
      <c r="H4" s="3"/>
      <c r="I4" s="3"/>
      <c r="J4" s="3"/>
      <c r="K4" s="3"/>
      <c r="L4" s="3" t="s">
        <v>210</v>
      </c>
      <c r="M4" s="3"/>
      <c r="N4" s="3"/>
    </row>
    <row r="5" ht="34.7" customHeight="1" spans="1:14">
      <c r="A5" s="3" t="s">
        <v>163</v>
      </c>
      <c r="B5" s="3" t="s">
        <v>164</v>
      </c>
      <c r="C5" s="3" t="s">
        <v>165</v>
      </c>
      <c r="D5" s="3"/>
      <c r="E5" s="3"/>
      <c r="F5" s="3"/>
      <c r="G5" s="3" t="s">
        <v>133</v>
      </c>
      <c r="H5" s="3" t="s">
        <v>245</v>
      </c>
      <c r="I5" s="3" t="s">
        <v>246</v>
      </c>
      <c r="J5" s="3" t="s">
        <v>247</v>
      </c>
      <c r="K5" s="3" t="s">
        <v>248</v>
      </c>
      <c r="L5" s="3" t="s">
        <v>133</v>
      </c>
      <c r="M5" s="3" t="s">
        <v>221</v>
      </c>
      <c r="N5" s="3" t="s">
        <v>249</v>
      </c>
    </row>
    <row r="6" ht="19.9" customHeight="1" spans="1:14">
      <c r="A6" s="16"/>
      <c r="B6" s="16"/>
      <c r="C6" s="16"/>
      <c r="D6" s="16"/>
      <c r="E6" s="16" t="s">
        <v>133</v>
      </c>
      <c r="F6" s="31">
        <v>449637.97</v>
      </c>
      <c r="G6" s="31"/>
      <c r="H6" s="31"/>
      <c r="I6" s="31"/>
      <c r="J6" s="31"/>
      <c r="K6" s="31"/>
      <c r="L6" s="31">
        <v>449637.97</v>
      </c>
      <c r="M6" s="31">
        <v>449637.97</v>
      </c>
      <c r="N6" s="31"/>
    </row>
    <row r="7" ht="19.9" customHeight="1" spans="1:14">
      <c r="A7" s="16"/>
      <c r="B7" s="16"/>
      <c r="C7" s="16"/>
      <c r="D7" s="14" t="s">
        <v>151</v>
      </c>
      <c r="E7" s="14" t="s">
        <v>152</v>
      </c>
      <c r="F7" s="31">
        <v>449637.97</v>
      </c>
      <c r="G7" s="31"/>
      <c r="H7" s="31"/>
      <c r="I7" s="31"/>
      <c r="J7" s="31"/>
      <c r="K7" s="31"/>
      <c r="L7" s="31">
        <v>449637.97</v>
      </c>
      <c r="M7" s="31">
        <v>449637.97</v>
      </c>
      <c r="N7" s="31"/>
    </row>
    <row r="8" ht="19.9" customHeight="1" spans="1:14">
      <c r="A8" s="16"/>
      <c r="B8" s="16"/>
      <c r="C8" s="16"/>
      <c r="D8" s="23" t="s">
        <v>153</v>
      </c>
      <c r="E8" s="23" t="s">
        <v>154</v>
      </c>
      <c r="F8" s="31">
        <v>449637.97</v>
      </c>
      <c r="G8" s="31"/>
      <c r="H8" s="31"/>
      <c r="I8" s="31"/>
      <c r="J8" s="31"/>
      <c r="K8" s="31"/>
      <c r="L8" s="31">
        <v>449637.97</v>
      </c>
      <c r="M8" s="31">
        <v>449637.97</v>
      </c>
      <c r="N8" s="31"/>
    </row>
    <row r="9" ht="19.9" customHeight="1" spans="1:14">
      <c r="A9" s="32" t="s">
        <v>166</v>
      </c>
      <c r="B9" s="32"/>
      <c r="C9" s="32"/>
      <c r="D9" s="33">
        <v>207</v>
      </c>
      <c r="E9" s="34" t="s">
        <v>167</v>
      </c>
      <c r="F9" s="5">
        <v>338700</v>
      </c>
      <c r="G9" s="31"/>
      <c r="H9" s="31"/>
      <c r="I9" s="31"/>
      <c r="J9" s="31"/>
      <c r="K9" s="31"/>
      <c r="L9" s="5">
        <v>338700</v>
      </c>
      <c r="M9" s="5">
        <v>338700</v>
      </c>
      <c r="N9" s="31"/>
    </row>
    <row r="10" ht="19.9" customHeight="1" spans="1:14">
      <c r="A10" s="32" t="s">
        <v>166</v>
      </c>
      <c r="B10" s="35" t="s">
        <v>168</v>
      </c>
      <c r="C10" s="32"/>
      <c r="D10" s="33">
        <v>20703</v>
      </c>
      <c r="E10" s="34" t="s">
        <v>169</v>
      </c>
      <c r="F10" s="5">
        <v>338700</v>
      </c>
      <c r="G10" s="31"/>
      <c r="H10" s="31"/>
      <c r="I10" s="31"/>
      <c r="J10" s="31"/>
      <c r="K10" s="31"/>
      <c r="L10" s="5">
        <v>338700</v>
      </c>
      <c r="M10" s="5">
        <v>338700</v>
      </c>
      <c r="N10" s="31"/>
    </row>
    <row r="11" ht="19.9" customHeight="1" spans="1:14">
      <c r="A11" s="26" t="s">
        <v>166</v>
      </c>
      <c r="B11" s="26" t="s">
        <v>168</v>
      </c>
      <c r="C11" s="26" t="s">
        <v>170</v>
      </c>
      <c r="D11" s="22" t="s">
        <v>220</v>
      </c>
      <c r="E11" s="4" t="s">
        <v>172</v>
      </c>
      <c r="F11" s="5">
        <v>338700</v>
      </c>
      <c r="G11" s="5"/>
      <c r="H11" s="24"/>
      <c r="I11" s="24"/>
      <c r="J11" s="24"/>
      <c r="K11" s="24"/>
      <c r="L11" s="5">
        <v>338700</v>
      </c>
      <c r="M11" s="24">
        <v>338700</v>
      </c>
      <c r="N11" s="24"/>
    </row>
    <row r="12" ht="19.9" customHeight="1" spans="1:14">
      <c r="A12" s="32" t="s">
        <v>174</v>
      </c>
      <c r="B12" s="32"/>
      <c r="C12" s="32"/>
      <c r="D12" s="33">
        <v>208</v>
      </c>
      <c r="E12" s="34" t="s">
        <v>175</v>
      </c>
      <c r="F12" s="5">
        <f>F13+F15</f>
        <v>43024.19</v>
      </c>
      <c r="G12" s="5"/>
      <c r="H12" s="24"/>
      <c r="I12" s="24"/>
      <c r="J12" s="24"/>
      <c r="K12" s="24"/>
      <c r="L12" s="5">
        <f>L13+L15</f>
        <v>43024.19</v>
      </c>
      <c r="M12" s="5">
        <f>M13+M15</f>
        <v>43024.19</v>
      </c>
      <c r="N12" s="24"/>
    </row>
    <row r="13" ht="19.9" customHeight="1" spans="1:14">
      <c r="A13" s="32" t="s">
        <v>174</v>
      </c>
      <c r="B13" s="32" t="s">
        <v>176</v>
      </c>
      <c r="C13" s="32"/>
      <c r="D13" s="33">
        <v>20805</v>
      </c>
      <c r="E13" s="34" t="s">
        <v>177</v>
      </c>
      <c r="F13" s="5">
        <v>38832</v>
      </c>
      <c r="G13" s="5"/>
      <c r="H13" s="24"/>
      <c r="I13" s="24"/>
      <c r="J13" s="24"/>
      <c r="K13" s="24"/>
      <c r="L13" s="5">
        <v>38832</v>
      </c>
      <c r="M13" s="24">
        <v>38832</v>
      </c>
      <c r="N13" s="24"/>
    </row>
    <row r="14" ht="19.9" customHeight="1" spans="1:14">
      <c r="A14" s="26" t="s">
        <v>174</v>
      </c>
      <c r="B14" s="26" t="s">
        <v>176</v>
      </c>
      <c r="C14" s="26" t="s">
        <v>176</v>
      </c>
      <c r="D14" s="22" t="s">
        <v>220</v>
      </c>
      <c r="E14" s="4" t="s">
        <v>179</v>
      </c>
      <c r="F14" s="5">
        <v>38832</v>
      </c>
      <c r="G14" s="5"/>
      <c r="H14" s="24"/>
      <c r="I14" s="24"/>
      <c r="J14" s="24"/>
      <c r="K14" s="24"/>
      <c r="L14" s="5">
        <v>38832</v>
      </c>
      <c r="M14" s="24">
        <v>38832</v>
      </c>
      <c r="N14" s="24"/>
    </row>
    <row r="15" ht="19.9" customHeight="1" spans="1:14">
      <c r="A15" s="32">
        <v>208</v>
      </c>
      <c r="B15" s="32">
        <v>27</v>
      </c>
      <c r="C15" s="32"/>
      <c r="D15" s="33">
        <v>20827</v>
      </c>
      <c r="E15" s="34" t="s">
        <v>180</v>
      </c>
      <c r="F15" s="5">
        <f>SUM(F16:F17)</f>
        <v>4192.19</v>
      </c>
      <c r="G15" s="5"/>
      <c r="H15" s="24"/>
      <c r="I15" s="24"/>
      <c r="J15" s="24"/>
      <c r="K15" s="24"/>
      <c r="L15" s="5">
        <f>SUM(L16:L17)</f>
        <v>4192.19</v>
      </c>
      <c r="M15" s="5">
        <f>SUM(M16:M17)</f>
        <v>4192.19</v>
      </c>
      <c r="N15" s="24"/>
    </row>
    <row r="16" ht="19.9" customHeight="1" spans="1:14">
      <c r="A16" s="26" t="s">
        <v>174</v>
      </c>
      <c r="B16" s="26" t="s">
        <v>181</v>
      </c>
      <c r="C16" s="26" t="s">
        <v>170</v>
      </c>
      <c r="D16" s="22" t="s">
        <v>220</v>
      </c>
      <c r="E16" s="4" t="s">
        <v>183</v>
      </c>
      <c r="F16" s="5">
        <v>1612.38</v>
      </c>
      <c r="G16" s="5"/>
      <c r="H16" s="24"/>
      <c r="I16" s="24"/>
      <c r="J16" s="24"/>
      <c r="K16" s="24"/>
      <c r="L16" s="5">
        <v>1612.38</v>
      </c>
      <c r="M16" s="24">
        <v>1612.38</v>
      </c>
      <c r="N16" s="24"/>
    </row>
    <row r="17" ht="19.9" customHeight="1" spans="1:14">
      <c r="A17" s="26" t="s">
        <v>174</v>
      </c>
      <c r="B17" s="26" t="s">
        <v>181</v>
      </c>
      <c r="C17" s="26" t="s">
        <v>184</v>
      </c>
      <c r="D17" s="22" t="s">
        <v>220</v>
      </c>
      <c r="E17" s="4" t="s">
        <v>186</v>
      </c>
      <c r="F17" s="5">
        <v>2579.81</v>
      </c>
      <c r="G17" s="5"/>
      <c r="H17" s="24"/>
      <c r="I17" s="24"/>
      <c r="J17" s="24"/>
      <c r="K17" s="24"/>
      <c r="L17" s="5">
        <v>2579.81</v>
      </c>
      <c r="M17" s="24">
        <v>2579.81</v>
      </c>
      <c r="N17" s="24"/>
    </row>
    <row r="18" ht="19.9" customHeight="1" spans="1:14">
      <c r="A18" s="26" t="s">
        <v>189</v>
      </c>
      <c r="B18" s="28"/>
      <c r="C18" s="28"/>
      <c r="D18" s="26" t="s">
        <v>189</v>
      </c>
      <c r="E18" s="28" t="s">
        <v>187</v>
      </c>
      <c r="F18" s="5">
        <v>27269.78</v>
      </c>
      <c r="G18" s="5"/>
      <c r="H18" s="24"/>
      <c r="I18" s="24"/>
      <c r="J18" s="24"/>
      <c r="K18" s="24"/>
      <c r="L18" s="5">
        <v>27269.78</v>
      </c>
      <c r="M18" s="24">
        <v>27269.78</v>
      </c>
      <c r="N18" s="24"/>
    </row>
    <row r="19" ht="19.9" customHeight="1" spans="1:14">
      <c r="A19" s="26" t="s">
        <v>189</v>
      </c>
      <c r="B19" s="26" t="s">
        <v>190</v>
      </c>
      <c r="C19" s="28"/>
      <c r="D19" s="33">
        <v>21011</v>
      </c>
      <c r="E19" s="28" t="s">
        <v>188</v>
      </c>
      <c r="F19" s="5">
        <f>SUM(F20:F22)</f>
        <v>27269.78</v>
      </c>
      <c r="G19" s="5"/>
      <c r="H19" s="24"/>
      <c r="I19" s="24"/>
      <c r="J19" s="24"/>
      <c r="K19" s="24"/>
      <c r="L19" s="5">
        <f>SUM(L20:L22)</f>
        <v>27269.78</v>
      </c>
      <c r="M19" s="5">
        <f>SUM(M20:M22)</f>
        <v>27269.78</v>
      </c>
      <c r="N19" s="24"/>
    </row>
    <row r="20" ht="19.9" customHeight="1" spans="1:14">
      <c r="A20" s="26" t="s">
        <v>189</v>
      </c>
      <c r="B20" s="26" t="s">
        <v>190</v>
      </c>
      <c r="C20" s="26" t="s">
        <v>184</v>
      </c>
      <c r="D20" s="22" t="s">
        <v>220</v>
      </c>
      <c r="E20" s="4" t="s">
        <v>192</v>
      </c>
      <c r="F20" s="5">
        <v>20039.58</v>
      </c>
      <c r="G20" s="5"/>
      <c r="H20" s="24"/>
      <c r="I20" s="24"/>
      <c r="J20" s="24"/>
      <c r="K20" s="24"/>
      <c r="L20" s="5">
        <v>20039.58</v>
      </c>
      <c r="M20" s="24">
        <v>20039.58</v>
      </c>
      <c r="N20" s="24"/>
    </row>
    <row r="21" ht="19.9" customHeight="1" spans="1:14">
      <c r="A21" s="26" t="s">
        <v>189</v>
      </c>
      <c r="B21" s="26" t="s">
        <v>190</v>
      </c>
      <c r="C21" s="26" t="s">
        <v>168</v>
      </c>
      <c r="D21" s="22" t="s">
        <v>220</v>
      </c>
      <c r="E21" s="4" t="s">
        <v>194</v>
      </c>
      <c r="F21" s="5">
        <v>6910.2</v>
      </c>
      <c r="G21" s="5"/>
      <c r="H21" s="24"/>
      <c r="I21" s="24"/>
      <c r="J21" s="24"/>
      <c r="K21" s="24"/>
      <c r="L21" s="5">
        <v>6910.2</v>
      </c>
      <c r="M21" s="24">
        <v>6910.2</v>
      </c>
      <c r="N21" s="24"/>
    </row>
    <row r="22" ht="19.9" customHeight="1" spans="1:14">
      <c r="A22" s="26" t="s">
        <v>189</v>
      </c>
      <c r="B22" s="26" t="s">
        <v>190</v>
      </c>
      <c r="C22" s="26" t="s">
        <v>195</v>
      </c>
      <c r="D22" s="22" t="s">
        <v>220</v>
      </c>
      <c r="E22" s="4" t="s">
        <v>197</v>
      </c>
      <c r="F22" s="5">
        <v>320</v>
      </c>
      <c r="G22" s="5"/>
      <c r="H22" s="24"/>
      <c r="I22" s="24"/>
      <c r="J22" s="24"/>
      <c r="K22" s="24"/>
      <c r="L22" s="5">
        <v>320</v>
      </c>
      <c r="M22" s="24">
        <v>320</v>
      </c>
      <c r="N22" s="24"/>
    </row>
    <row r="23" ht="19.9" customHeight="1" spans="1:14">
      <c r="A23" s="32">
        <v>221</v>
      </c>
      <c r="B23" s="32"/>
      <c r="C23" s="32"/>
      <c r="D23" s="33">
        <v>221</v>
      </c>
      <c r="E23" s="34" t="s">
        <v>198</v>
      </c>
      <c r="F23" s="5">
        <v>40644</v>
      </c>
      <c r="G23" s="5"/>
      <c r="H23" s="24"/>
      <c r="I23" s="24"/>
      <c r="J23" s="24"/>
      <c r="K23" s="24"/>
      <c r="L23" s="5">
        <v>40644</v>
      </c>
      <c r="M23" s="24">
        <v>40644</v>
      </c>
      <c r="N23" s="24"/>
    </row>
    <row r="24" ht="19.9" customHeight="1" spans="1:14">
      <c r="A24" s="32">
        <v>221</v>
      </c>
      <c r="B24" s="32" t="s">
        <v>184</v>
      </c>
      <c r="C24" s="32"/>
      <c r="D24" s="33">
        <v>22102</v>
      </c>
      <c r="E24" s="34" t="s">
        <v>199</v>
      </c>
      <c r="F24" s="5">
        <v>40644</v>
      </c>
      <c r="G24" s="5"/>
      <c r="H24" s="24"/>
      <c r="I24" s="24"/>
      <c r="J24" s="24"/>
      <c r="K24" s="24"/>
      <c r="L24" s="5">
        <v>40644</v>
      </c>
      <c r="M24" s="24">
        <v>40644</v>
      </c>
      <c r="N24" s="24"/>
    </row>
    <row r="25" ht="19.9" customHeight="1" spans="1:14">
      <c r="A25" s="26" t="s">
        <v>200</v>
      </c>
      <c r="B25" s="26" t="s">
        <v>184</v>
      </c>
      <c r="C25" s="26" t="s">
        <v>170</v>
      </c>
      <c r="D25" s="22" t="s">
        <v>220</v>
      </c>
      <c r="E25" s="4" t="s">
        <v>202</v>
      </c>
      <c r="F25" s="5">
        <v>40644</v>
      </c>
      <c r="G25" s="5"/>
      <c r="H25" s="24"/>
      <c r="I25" s="24"/>
      <c r="J25" s="24"/>
      <c r="K25" s="24"/>
      <c r="L25" s="5">
        <v>40644</v>
      </c>
      <c r="M25" s="24">
        <v>40644</v>
      </c>
      <c r="N25" s="24"/>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topLeftCell="A7" workbookViewId="0">
      <selection activeCell="K25" sqref="K25"/>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22" width="7.75" customWidth="1"/>
    <col min="23" max="24" width="9.75" customWidth="1"/>
  </cols>
  <sheetData>
    <row r="1" ht="14.25" customHeight="1" spans="1:1">
      <c r="A1" s="10"/>
    </row>
    <row r="2" ht="43.7" customHeight="1" spans="1:22">
      <c r="A2" s="29" t="s">
        <v>15</v>
      </c>
      <c r="B2" s="29"/>
      <c r="C2" s="29"/>
      <c r="D2" s="29"/>
      <c r="E2" s="29"/>
      <c r="F2" s="29"/>
      <c r="G2" s="29"/>
      <c r="H2" s="29"/>
      <c r="I2" s="29"/>
      <c r="J2" s="29"/>
      <c r="K2" s="29"/>
      <c r="L2" s="29"/>
      <c r="M2" s="29"/>
      <c r="N2" s="29"/>
      <c r="O2" s="29"/>
      <c r="P2" s="29"/>
      <c r="Q2" s="29"/>
      <c r="R2" s="29"/>
      <c r="S2" s="29"/>
      <c r="T2" s="29"/>
      <c r="U2" s="29"/>
      <c r="V2" s="29"/>
    </row>
    <row r="3" ht="21.2" customHeight="1" spans="1:22">
      <c r="A3" s="19" t="s">
        <v>29</v>
      </c>
      <c r="B3" s="19"/>
      <c r="C3" s="19"/>
      <c r="D3" s="19"/>
      <c r="E3" s="19"/>
      <c r="F3" s="19"/>
      <c r="G3" s="19"/>
      <c r="H3" s="19"/>
      <c r="I3" s="19"/>
      <c r="J3" s="19"/>
      <c r="K3" s="19"/>
      <c r="L3" s="19"/>
      <c r="M3" s="19"/>
      <c r="N3" s="19"/>
      <c r="O3" s="19"/>
      <c r="P3" s="19"/>
      <c r="Q3" s="19"/>
      <c r="R3" s="19"/>
      <c r="S3" s="19"/>
      <c r="T3" s="19"/>
      <c r="U3" s="8" t="s">
        <v>30</v>
      </c>
      <c r="V3" s="8"/>
    </row>
    <row r="4" ht="23.45" customHeight="1" spans="1:22">
      <c r="A4" s="3" t="s">
        <v>155</v>
      </c>
      <c r="B4" s="3"/>
      <c r="C4" s="3"/>
      <c r="D4" s="3" t="s">
        <v>203</v>
      </c>
      <c r="E4" s="3" t="s">
        <v>204</v>
      </c>
      <c r="F4" s="3" t="s">
        <v>244</v>
      </c>
      <c r="G4" s="3" t="s">
        <v>250</v>
      </c>
      <c r="H4" s="3"/>
      <c r="I4" s="3"/>
      <c r="J4" s="3"/>
      <c r="K4" s="3"/>
      <c r="L4" s="3" t="s">
        <v>251</v>
      </c>
      <c r="M4" s="3"/>
      <c r="N4" s="3"/>
      <c r="O4" s="3"/>
      <c r="P4" s="3"/>
      <c r="Q4" s="3"/>
      <c r="R4" s="3" t="s">
        <v>247</v>
      </c>
      <c r="S4" s="3" t="s">
        <v>252</v>
      </c>
      <c r="T4" s="3"/>
      <c r="U4" s="3"/>
      <c r="V4" s="3"/>
    </row>
    <row r="5" ht="48.95" customHeight="1" spans="1:22">
      <c r="A5" s="3" t="s">
        <v>163</v>
      </c>
      <c r="B5" s="3" t="s">
        <v>164</v>
      </c>
      <c r="C5" s="3" t="s">
        <v>165</v>
      </c>
      <c r="D5" s="3"/>
      <c r="E5" s="3"/>
      <c r="F5" s="3"/>
      <c r="G5" s="3" t="s">
        <v>133</v>
      </c>
      <c r="H5" s="3" t="s">
        <v>253</v>
      </c>
      <c r="I5" s="3" t="s">
        <v>254</v>
      </c>
      <c r="J5" s="3" t="s">
        <v>255</v>
      </c>
      <c r="K5" s="3" t="s">
        <v>256</v>
      </c>
      <c r="L5" s="3" t="s">
        <v>133</v>
      </c>
      <c r="M5" s="3" t="s">
        <v>257</v>
      </c>
      <c r="N5" s="3" t="s">
        <v>258</v>
      </c>
      <c r="O5" s="3" t="s">
        <v>259</v>
      </c>
      <c r="P5" s="3" t="s">
        <v>260</v>
      </c>
      <c r="Q5" s="3" t="s">
        <v>261</v>
      </c>
      <c r="R5" s="3"/>
      <c r="S5" s="3" t="s">
        <v>133</v>
      </c>
      <c r="T5" s="3" t="s">
        <v>262</v>
      </c>
      <c r="U5" s="3" t="s">
        <v>263</v>
      </c>
      <c r="V5" s="3" t="s">
        <v>248</v>
      </c>
    </row>
    <row r="6" ht="48.95" customHeight="1" spans="1:22">
      <c r="A6" s="3"/>
      <c r="B6" s="3"/>
      <c r="C6" s="3"/>
      <c r="D6" s="3"/>
      <c r="E6" s="17" t="s">
        <v>264</v>
      </c>
      <c r="F6" s="17"/>
      <c r="G6" s="17"/>
      <c r="H6" s="17">
        <v>30101</v>
      </c>
      <c r="I6" s="17">
        <v>30102</v>
      </c>
      <c r="J6" s="17">
        <v>30103</v>
      </c>
      <c r="K6" s="17">
        <v>30107</v>
      </c>
      <c r="L6" s="17"/>
      <c r="M6" s="17">
        <v>30108</v>
      </c>
      <c r="N6" s="17">
        <v>30109</v>
      </c>
      <c r="O6" s="17">
        <v>30110</v>
      </c>
      <c r="P6" s="17">
        <v>30111</v>
      </c>
      <c r="Q6" s="17">
        <v>30112</v>
      </c>
      <c r="R6" s="17">
        <v>30114</v>
      </c>
      <c r="S6" s="17"/>
      <c r="T6" s="17">
        <v>30113</v>
      </c>
      <c r="U6" s="17">
        <v>30106</v>
      </c>
      <c r="V6" s="17">
        <v>30199</v>
      </c>
    </row>
    <row r="7" ht="19.9" customHeight="1" spans="1:22">
      <c r="A7" s="16"/>
      <c r="B7" s="16"/>
      <c r="C7" s="16"/>
      <c r="D7" s="16"/>
      <c r="E7" s="16" t="s">
        <v>133</v>
      </c>
      <c r="F7" s="15">
        <v>449637.97</v>
      </c>
      <c r="G7" s="15">
        <v>338700</v>
      </c>
      <c r="H7" s="15">
        <v>148320</v>
      </c>
      <c r="I7" s="15">
        <v>82020</v>
      </c>
      <c r="J7" s="15">
        <v>108360</v>
      </c>
      <c r="K7" s="15"/>
      <c r="L7" s="15">
        <v>69973.97</v>
      </c>
      <c r="M7" s="15">
        <v>38832</v>
      </c>
      <c r="N7" s="15"/>
      <c r="O7" s="15">
        <v>20039.58</v>
      </c>
      <c r="P7" s="15">
        <v>6910.2</v>
      </c>
      <c r="Q7" s="15">
        <v>4192.19</v>
      </c>
      <c r="R7" s="15">
        <v>40644</v>
      </c>
      <c r="S7" s="15">
        <v>320</v>
      </c>
      <c r="T7" s="15"/>
      <c r="U7" s="15">
        <v>320</v>
      </c>
      <c r="V7" s="15"/>
    </row>
    <row r="8" ht="19.9" customHeight="1" spans="1:22">
      <c r="A8" s="16"/>
      <c r="B8" s="16"/>
      <c r="C8" s="16"/>
      <c r="D8" s="14" t="s">
        <v>151</v>
      </c>
      <c r="E8" s="14" t="s">
        <v>152</v>
      </c>
      <c r="F8" s="15">
        <v>449637.97</v>
      </c>
      <c r="G8" s="15">
        <v>338700</v>
      </c>
      <c r="H8" s="15">
        <v>148320</v>
      </c>
      <c r="I8" s="15">
        <v>82020</v>
      </c>
      <c r="J8" s="15">
        <v>108360</v>
      </c>
      <c r="K8" s="15"/>
      <c r="L8" s="15">
        <v>69973.97</v>
      </c>
      <c r="M8" s="15">
        <v>38832</v>
      </c>
      <c r="N8" s="15"/>
      <c r="O8" s="15">
        <v>20039.58</v>
      </c>
      <c r="P8" s="15">
        <v>6910.2</v>
      </c>
      <c r="Q8" s="15">
        <v>4192.19</v>
      </c>
      <c r="R8" s="15">
        <v>40644</v>
      </c>
      <c r="S8" s="15">
        <v>320</v>
      </c>
      <c r="T8" s="15"/>
      <c r="U8" s="15">
        <v>320</v>
      </c>
      <c r="V8" s="15"/>
    </row>
    <row r="9" ht="19.9" customHeight="1" spans="1:22">
      <c r="A9" s="16"/>
      <c r="B9" s="16"/>
      <c r="C9" s="16"/>
      <c r="D9" s="23" t="s">
        <v>153</v>
      </c>
      <c r="E9" s="23" t="s">
        <v>154</v>
      </c>
      <c r="F9" s="15">
        <v>449637.97</v>
      </c>
      <c r="G9" s="15">
        <v>338700</v>
      </c>
      <c r="H9" s="15">
        <v>148320</v>
      </c>
      <c r="I9" s="15">
        <v>82020</v>
      </c>
      <c r="J9" s="15">
        <v>108360</v>
      </c>
      <c r="K9" s="15"/>
      <c r="L9" s="15">
        <v>69973.97</v>
      </c>
      <c r="M9" s="15">
        <v>38832</v>
      </c>
      <c r="N9" s="15"/>
      <c r="O9" s="15">
        <v>20039.58</v>
      </c>
      <c r="P9" s="15">
        <v>6910.2</v>
      </c>
      <c r="Q9" s="15">
        <v>4192.19</v>
      </c>
      <c r="R9" s="15">
        <v>40644</v>
      </c>
      <c r="S9" s="15">
        <v>320</v>
      </c>
      <c r="T9" s="15"/>
      <c r="U9" s="15">
        <v>320</v>
      </c>
      <c r="V9" s="15"/>
    </row>
    <row r="10" ht="19.9" customHeight="1" spans="1:22">
      <c r="A10" s="32" t="s">
        <v>166</v>
      </c>
      <c r="B10" s="32"/>
      <c r="C10" s="32"/>
      <c r="D10" s="33">
        <v>207</v>
      </c>
      <c r="E10" s="34" t="s">
        <v>167</v>
      </c>
      <c r="F10" s="5">
        <v>338700</v>
      </c>
      <c r="G10" s="24">
        <v>338700</v>
      </c>
      <c r="H10" s="24">
        <v>148320</v>
      </c>
      <c r="I10" s="24">
        <v>82020</v>
      </c>
      <c r="J10" s="24">
        <v>108360</v>
      </c>
      <c r="K10" s="15"/>
      <c r="L10" s="15"/>
      <c r="M10" s="15"/>
      <c r="N10" s="15"/>
      <c r="O10" s="15"/>
      <c r="P10" s="15"/>
      <c r="Q10" s="15"/>
      <c r="R10" s="15"/>
      <c r="S10" s="15"/>
      <c r="T10" s="15"/>
      <c r="U10" s="15"/>
      <c r="V10" s="15"/>
    </row>
    <row r="11" ht="19.9" customHeight="1" spans="1:22">
      <c r="A11" s="32" t="s">
        <v>166</v>
      </c>
      <c r="B11" s="35" t="s">
        <v>168</v>
      </c>
      <c r="C11" s="32"/>
      <c r="D11" s="33">
        <v>20703</v>
      </c>
      <c r="E11" s="34" t="s">
        <v>169</v>
      </c>
      <c r="F11" s="5">
        <v>338700</v>
      </c>
      <c r="G11" s="24">
        <v>338700</v>
      </c>
      <c r="H11" s="24">
        <v>148320</v>
      </c>
      <c r="I11" s="24">
        <v>82020</v>
      </c>
      <c r="J11" s="24">
        <v>108360</v>
      </c>
      <c r="K11" s="15"/>
      <c r="L11" s="15"/>
      <c r="M11" s="15"/>
      <c r="N11" s="15"/>
      <c r="O11" s="15"/>
      <c r="P11" s="15"/>
      <c r="Q11" s="15"/>
      <c r="R11" s="15"/>
      <c r="S11" s="15"/>
      <c r="T11" s="15"/>
      <c r="U11" s="15"/>
      <c r="V11" s="15"/>
    </row>
    <row r="12" ht="19.9" customHeight="1" spans="1:22">
      <c r="A12" s="26" t="s">
        <v>166</v>
      </c>
      <c r="B12" s="26" t="s">
        <v>168</v>
      </c>
      <c r="C12" s="26" t="s">
        <v>170</v>
      </c>
      <c r="D12" s="22" t="s">
        <v>220</v>
      </c>
      <c r="E12" s="4" t="s">
        <v>172</v>
      </c>
      <c r="F12" s="5">
        <v>338700</v>
      </c>
      <c r="G12" s="24">
        <v>338700</v>
      </c>
      <c r="H12" s="24">
        <v>148320</v>
      </c>
      <c r="I12" s="24">
        <v>82020</v>
      </c>
      <c r="J12" s="24">
        <v>108360</v>
      </c>
      <c r="K12" s="24"/>
      <c r="L12" s="5"/>
      <c r="M12" s="24"/>
      <c r="N12" s="24"/>
      <c r="O12" s="24"/>
      <c r="P12" s="24"/>
      <c r="Q12" s="24"/>
      <c r="R12" s="24"/>
      <c r="S12" s="5"/>
      <c r="T12" s="24"/>
      <c r="U12" s="24"/>
      <c r="V12" s="24"/>
    </row>
    <row r="13" ht="19.9" customHeight="1" spans="1:22">
      <c r="A13" s="32" t="s">
        <v>174</v>
      </c>
      <c r="B13" s="32"/>
      <c r="C13" s="32"/>
      <c r="D13" s="33">
        <v>208</v>
      </c>
      <c r="E13" s="34" t="s">
        <v>175</v>
      </c>
      <c r="F13" s="5">
        <f>F14+F16</f>
        <v>43024.19</v>
      </c>
      <c r="G13" s="24"/>
      <c r="H13" s="24"/>
      <c r="I13" s="24"/>
      <c r="J13" s="24"/>
      <c r="K13" s="24"/>
      <c r="L13" s="5">
        <f t="shared" ref="L13:Q13" si="0">L14+L16</f>
        <v>43024.19</v>
      </c>
      <c r="M13" s="5">
        <f t="shared" si="0"/>
        <v>38832</v>
      </c>
      <c r="N13" s="24"/>
      <c r="O13" s="24"/>
      <c r="P13" s="24"/>
      <c r="Q13" s="5">
        <f t="shared" si="0"/>
        <v>4192.19</v>
      </c>
      <c r="R13" s="24"/>
      <c r="S13" s="5"/>
      <c r="T13" s="24"/>
      <c r="U13" s="24"/>
      <c r="V13" s="24"/>
    </row>
    <row r="14" ht="19.9" customHeight="1" spans="1:22">
      <c r="A14" s="32" t="s">
        <v>174</v>
      </c>
      <c r="B14" s="32" t="s">
        <v>176</v>
      </c>
      <c r="C14" s="32"/>
      <c r="D14" s="33">
        <v>20805</v>
      </c>
      <c r="E14" s="34" t="s">
        <v>177</v>
      </c>
      <c r="F14" s="5">
        <v>38832</v>
      </c>
      <c r="G14" s="24"/>
      <c r="H14" s="24"/>
      <c r="I14" s="24"/>
      <c r="J14" s="24"/>
      <c r="K14" s="24"/>
      <c r="L14" s="5">
        <v>38832</v>
      </c>
      <c r="M14" s="24">
        <v>38832</v>
      </c>
      <c r="N14" s="24"/>
      <c r="O14" s="24"/>
      <c r="P14" s="24"/>
      <c r="Q14" s="24"/>
      <c r="R14" s="24"/>
      <c r="S14" s="5"/>
      <c r="T14" s="24"/>
      <c r="U14" s="24"/>
      <c r="V14" s="24"/>
    </row>
    <row r="15" ht="19.9" customHeight="1" spans="1:22">
      <c r="A15" s="26" t="s">
        <v>174</v>
      </c>
      <c r="B15" s="26" t="s">
        <v>176</v>
      </c>
      <c r="C15" s="26" t="s">
        <v>176</v>
      </c>
      <c r="D15" s="22" t="s">
        <v>220</v>
      </c>
      <c r="E15" s="4" t="s">
        <v>179</v>
      </c>
      <c r="F15" s="5">
        <v>38832</v>
      </c>
      <c r="G15" s="24"/>
      <c r="H15" s="24"/>
      <c r="I15" s="24"/>
      <c r="J15" s="24"/>
      <c r="K15" s="24"/>
      <c r="L15" s="5">
        <v>38832</v>
      </c>
      <c r="M15" s="24">
        <v>38832</v>
      </c>
      <c r="N15" s="24"/>
      <c r="O15" s="24"/>
      <c r="P15" s="24"/>
      <c r="Q15" s="24"/>
      <c r="R15" s="24"/>
      <c r="S15" s="5"/>
      <c r="T15" s="24"/>
      <c r="U15" s="24"/>
      <c r="V15" s="24"/>
    </row>
    <row r="16" ht="19.9" customHeight="1" spans="1:22">
      <c r="A16" s="32">
        <v>208</v>
      </c>
      <c r="B16" s="32">
        <v>27</v>
      </c>
      <c r="C16" s="32"/>
      <c r="D16" s="33">
        <v>20827</v>
      </c>
      <c r="E16" s="34" t="s">
        <v>180</v>
      </c>
      <c r="F16" s="5">
        <f>SUM(F17:F18)</f>
        <v>4192.19</v>
      </c>
      <c r="G16" s="24"/>
      <c r="H16" s="24"/>
      <c r="I16" s="24"/>
      <c r="J16" s="24"/>
      <c r="K16" s="24"/>
      <c r="L16" s="5">
        <f>SUM(L17:L18)</f>
        <v>4192.19</v>
      </c>
      <c r="M16" s="24"/>
      <c r="N16" s="24"/>
      <c r="O16" s="24"/>
      <c r="P16" s="24"/>
      <c r="Q16" s="5">
        <f>SUM(Q17:Q18)</f>
        <v>4192.19</v>
      </c>
      <c r="R16" s="24"/>
      <c r="S16" s="5"/>
      <c r="T16" s="24"/>
      <c r="U16" s="24"/>
      <c r="V16" s="24"/>
    </row>
    <row r="17" ht="19.9" customHeight="1" spans="1:22">
      <c r="A17" s="26" t="s">
        <v>174</v>
      </c>
      <c r="B17" s="26" t="s">
        <v>181</v>
      </c>
      <c r="C17" s="26" t="s">
        <v>170</v>
      </c>
      <c r="D17" s="22" t="s">
        <v>220</v>
      </c>
      <c r="E17" s="4" t="s">
        <v>183</v>
      </c>
      <c r="F17" s="5">
        <v>1612.38</v>
      </c>
      <c r="G17" s="24"/>
      <c r="H17" s="24"/>
      <c r="I17" s="24"/>
      <c r="J17" s="24"/>
      <c r="K17" s="24"/>
      <c r="L17" s="5">
        <v>1612.38</v>
      </c>
      <c r="M17" s="24"/>
      <c r="N17" s="24"/>
      <c r="O17" s="24"/>
      <c r="P17" s="24"/>
      <c r="Q17" s="24">
        <v>1612.38</v>
      </c>
      <c r="R17" s="24"/>
      <c r="S17" s="5"/>
      <c r="T17" s="24"/>
      <c r="U17" s="24"/>
      <c r="V17" s="24"/>
    </row>
    <row r="18" ht="19.9" customHeight="1" spans="1:22">
      <c r="A18" s="26" t="s">
        <v>174</v>
      </c>
      <c r="B18" s="26" t="s">
        <v>181</v>
      </c>
      <c r="C18" s="26" t="s">
        <v>184</v>
      </c>
      <c r="D18" s="22" t="s">
        <v>220</v>
      </c>
      <c r="E18" s="4" t="s">
        <v>186</v>
      </c>
      <c r="F18" s="5">
        <v>2579.81</v>
      </c>
      <c r="G18" s="24"/>
      <c r="H18" s="24"/>
      <c r="I18" s="24"/>
      <c r="J18" s="24"/>
      <c r="K18" s="24"/>
      <c r="L18" s="5">
        <v>2579.81</v>
      </c>
      <c r="M18" s="24"/>
      <c r="N18" s="24"/>
      <c r="O18" s="24"/>
      <c r="P18" s="24"/>
      <c r="Q18" s="24">
        <v>2579.81</v>
      </c>
      <c r="R18" s="24"/>
      <c r="S18" s="5"/>
      <c r="T18" s="24"/>
      <c r="U18" s="24"/>
      <c r="V18" s="24"/>
    </row>
    <row r="19" ht="19.9" customHeight="1" spans="1:22">
      <c r="A19" s="26" t="s">
        <v>189</v>
      </c>
      <c r="B19" s="28"/>
      <c r="C19" s="28"/>
      <c r="D19" s="26" t="s">
        <v>189</v>
      </c>
      <c r="E19" s="28" t="s">
        <v>187</v>
      </c>
      <c r="F19" s="5">
        <v>27269.78</v>
      </c>
      <c r="G19" s="24"/>
      <c r="H19" s="24"/>
      <c r="I19" s="24"/>
      <c r="J19" s="24"/>
      <c r="K19" s="24"/>
      <c r="L19" s="5">
        <v>26949.78</v>
      </c>
      <c r="M19" s="24"/>
      <c r="N19" s="24"/>
      <c r="O19" s="24">
        <v>20039.58</v>
      </c>
      <c r="P19" s="24">
        <v>6910.2</v>
      </c>
      <c r="Q19" s="24"/>
      <c r="R19" s="24"/>
      <c r="S19" s="5">
        <v>320</v>
      </c>
      <c r="T19" s="24"/>
      <c r="U19" s="24">
        <v>320</v>
      </c>
      <c r="V19" s="24"/>
    </row>
    <row r="20" ht="19.9" customHeight="1" spans="1:22">
      <c r="A20" s="26" t="s">
        <v>189</v>
      </c>
      <c r="B20" s="26" t="s">
        <v>190</v>
      </c>
      <c r="C20" s="28"/>
      <c r="D20" s="33">
        <v>21011</v>
      </c>
      <c r="E20" s="28" t="s">
        <v>188</v>
      </c>
      <c r="F20" s="5">
        <f>SUM(F21:F23)</f>
        <v>27269.78</v>
      </c>
      <c r="G20" s="24"/>
      <c r="H20" s="24"/>
      <c r="I20" s="24"/>
      <c r="J20" s="24"/>
      <c r="K20" s="24"/>
      <c r="L20" s="5">
        <f t="shared" ref="L20:P20" si="1">SUM(L21:L23)</f>
        <v>26949.78</v>
      </c>
      <c r="M20" s="24"/>
      <c r="N20" s="24"/>
      <c r="O20" s="5">
        <f t="shared" si="1"/>
        <v>20039.58</v>
      </c>
      <c r="P20" s="5">
        <f t="shared" si="1"/>
        <v>6910.2</v>
      </c>
      <c r="Q20" s="24"/>
      <c r="R20" s="24"/>
      <c r="S20" s="5">
        <f>SUM(S21:S23)</f>
        <v>320</v>
      </c>
      <c r="T20" s="24"/>
      <c r="U20" s="5">
        <f>SUM(U21:U23)</f>
        <v>320</v>
      </c>
      <c r="V20" s="24"/>
    </row>
    <row r="21" ht="19.9" customHeight="1" spans="1:22">
      <c r="A21" s="26" t="s">
        <v>189</v>
      </c>
      <c r="B21" s="26" t="s">
        <v>190</v>
      </c>
      <c r="C21" s="26" t="s">
        <v>184</v>
      </c>
      <c r="D21" s="22" t="s">
        <v>220</v>
      </c>
      <c r="E21" s="4" t="s">
        <v>192</v>
      </c>
      <c r="F21" s="5">
        <v>20039.58</v>
      </c>
      <c r="G21" s="24"/>
      <c r="H21" s="24"/>
      <c r="I21" s="24"/>
      <c r="J21" s="24"/>
      <c r="K21" s="24"/>
      <c r="L21" s="5">
        <v>20039.58</v>
      </c>
      <c r="M21" s="24"/>
      <c r="N21" s="24"/>
      <c r="O21" s="24">
        <v>20039.58</v>
      </c>
      <c r="P21" s="24"/>
      <c r="Q21" s="24"/>
      <c r="R21" s="24"/>
      <c r="S21" s="5"/>
      <c r="T21" s="24"/>
      <c r="U21" s="24"/>
      <c r="V21" s="24"/>
    </row>
    <row r="22" ht="19.9" customHeight="1" spans="1:22">
      <c r="A22" s="26" t="s">
        <v>189</v>
      </c>
      <c r="B22" s="26" t="s">
        <v>190</v>
      </c>
      <c r="C22" s="26" t="s">
        <v>168</v>
      </c>
      <c r="D22" s="22" t="s">
        <v>220</v>
      </c>
      <c r="E22" s="4" t="s">
        <v>194</v>
      </c>
      <c r="F22" s="5">
        <v>6910.2</v>
      </c>
      <c r="G22" s="24"/>
      <c r="H22" s="24"/>
      <c r="I22" s="24"/>
      <c r="J22" s="24"/>
      <c r="K22" s="24"/>
      <c r="L22" s="5">
        <v>6910.2</v>
      </c>
      <c r="M22" s="24"/>
      <c r="N22" s="24"/>
      <c r="O22" s="24"/>
      <c r="P22" s="24">
        <v>6910.2</v>
      </c>
      <c r="Q22" s="24"/>
      <c r="R22" s="24"/>
      <c r="S22" s="5"/>
      <c r="T22" s="24"/>
      <c r="U22" s="24"/>
      <c r="V22" s="24"/>
    </row>
    <row r="23" ht="19.9" customHeight="1" spans="1:22">
      <c r="A23" s="26" t="s">
        <v>189</v>
      </c>
      <c r="B23" s="26" t="s">
        <v>190</v>
      </c>
      <c r="C23" s="26" t="s">
        <v>195</v>
      </c>
      <c r="D23" s="22" t="s">
        <v>220</v>
      </c>
      <c r="E23" s="4" t="s">
        <v>197</v>
      </c>
      <c r="F23" s="5">
        <v>320</v>
      </c>
      <c r="G23" s="24"/>
      <c r="H23" s="24"/>
      <c r="I23" s="24"/>
      <c r="J23" s="24"/>
      <c r="K23" s="24"/>
      <c r="L23" s="5"/>
      <c r="M23" s="24"/>
      <c r="N23" s="24"/>
      <c r="O23" s="24"/>
      <c r="P23" s="24"/>
      <c r="Q23" s="24"/>
      <c r="R23" s="24"/>
      <c r="S23" s="5">
        <v>320</v>
      </c>
      <c r="T23" s="24"/>
      <c r="U23" s="24">
        <v>320</v>
      </c>
      <c r="V23" s="24"/>
    </row>
    <row r="24" ht="19.9" customHeight="1" spans="1:22">
      <c r="A24" s="32">
        <v>221</v>
      </c>
      <c r="B24" s="32"/>
      <c r="C24" s="32"/>
      <c r="D24" s="33">
        <v>221</v>
      </c>
      <c r="E24" s="34" t="s">
        <v>198</v>
      </c>
      <c r="F24" s="5">
        <v>40644</v>
      </c>
      <c r="G24" s="24"/>
      <c r="H24" s="24"/>
      <c r="I24" s="24"/>
      <c r="J24" s="24"/>
      <c r="K24" s="24"/>
      <c r="L24" s="5"/>
      <c r="M24" s="24"/>
      <c r="N24" s="24"/>
      <c r="O24" s="24"/>
      <c r="P24" s="24"/>
      <c r="Q24" s="24"/>
      <c r="R24" s="24">
        <v>40644</v>
      </c>
      <c r="S24" s="5"/>
      <c r="T24" s="24"/>
      <c r="U24" s="24"/>
      <c r="V24" s="24"/>
    </row>
    <row r="25" ht="19.9" customHeight="1" spans="1:22">
      <c r="A25" s="32">
        <v>221</v>
      </c>
      <c r="B25" s="32" t="s">
        <v>184</v>
      </c>
      <c r="C25" s="32"/>
      <c r="D25" s="33">
        <v>22102</v>
      </c>
      <c r="E25" s="34" t="s">
        <v>199</v>
      </c>
      <c r="F25" s="5">
        <v>40644</v>
      </c>
      <c r="G25" s="24"/>
      <c r="H25" s="24"/>
      <c r="I25" s="24"/>
      <c r="J25" s="24"/>
      <c r="K25" s="24"/>
      <c r="L25" s="5"/>
      <c r="M25" s="24"/>
      <c r="N25" s="24"/>
      <c r="O25" s="24"/>
      <c r="P25" s="24"/>
      <c r="Q25" s="24"/>
      <c r="R25" s="24">
        <v>40644</v>
      </c>
      <c r="S25" s="5"/>
      <c r="T25" s="24"/>
      <c r="U25" s="24"/>
      <c r="V25" s="24"/>
    </row>
    <row r="26" ht="19.9" customHeight="1" spans="1:22">
      <c r="A26" s="26" t="s">
        <v>200</v>
      </c>
      <c r="B26" s="26" t="s">
        <v>184</v>
      </c>
      <c r="C26" s="26" t="s">
        <v>170</v>
      </c>
      <c r="D26" s="22" t="s">
        <v>220</v>
      </c>
      <c r="E26" s="4" t="s">
        <v>202</v>
      </c>
      <c r="F26" s="5">
        <v>40644</v>
      </c>
      <c r="G26" s="24"/>
      <c r="H26" s="24"/>
      <c r="I26" s="24"/>
      <c r="J26" s="24"/>
      <c r="K26" s="24"/>
      <c r="L26" s="5"/>
      <c r="M26" s="24"/>
      <c r="N26" s="24"/>
      <c r="O26" s="24"/>
      <c r="P26" s="24"/>
      <c r="Q26" s="24"/>
      <c r="R26" s="24">
        <v>40644</v>
      </c>
      <c r="S26" s="5"/>
      <c r="T26" s="24"/>
      <c r="U26" s="24"/>
      <c r="V26" s="24"/>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tabSelected="1" workbookViewId="0">
      <selection activeCell="D18" sqref="D18"/>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4.25" customHeight="1" spans="1:1">
      <c r="A1" s="10"/>
    </row>
    <row r="2" ht="40.7" customHeight="1" spans="1:11">
      <c r="A2" s="1" t="s">
        <v>16</v>
      </c>
      <c r="B2" s="1"/>
      <c r="C2" s="1"/>
      <c r="D2" s="1"/>
      <c r="E2" s="1"/>
      <c r="F2" s="1"/>
      <c r="G2" s="1"/>
      <c r="H2" s="1"/>
      <c r="I2" s="1"/>
      <c r="J2" s="1"/>
      <c r="K2" s="1"/>
    </row>
    <row r="3" ht="21.2" customHeight="1" spans="1:11">
      <c r="A3" s="19" t="s">
        <v>29</v>
      </c>
      <c r="B3" s="19"/>
      <c r="C3" s="19"/>
      <c r="D3" s="19"/>
      <c r="E3" s="19"/>
      <c r="F3" s="19"/>
      <c r="G3" s="19"/>
      <c r="H3" s="19"/>
      <c r="I3" s="19"/>
      <c r="J3" s="8" t="s">
        <v>30</v>
      </c>
      <c r="K3" s="8"/>
    </row>
    <row r="4" ht="20.45" customHeight="1" spans="1:11">
      <c r="A4" s="3" t="s">
        <v>155</v>
      </c>
      <c r="B4" s="3"/>
      <c r="C4" s="3"/>
      <c r="D4" s="3" t="s">
        <v>203</v>
      </c>
      <c r="E4" s="3" t="s">
        <v>204</v>
      </c>
      <c r="F4" s="3" t="s">
        <v>265</v>
      </c>
      <c r="G4" s="3" t="s">
        <v>266</v>
      </c>
      <c r="H4" s="3" t="s">
        <v>267</v>
      </c>
      <c r="I4" s="3" t="s">
        <v>268</v>
      </c>
      <c r="J4" s="3" t="s">
        <v>269</v>
      </c>
      <c r="K4" s="3" t="s">
        <v>270</v>
      </c>
    </row>
    <row r="5" ht="20.45" customHeight="1" spans="1:11">
      <c r="A5" s="3" t="s">
        <v>163</v>
      </c>
      <c r="B5" s="3" t="s">
        <v>164</v>
      </c>
      <c r="C5" s="3" t="s">
        <v>165</v>
      </c>
      <c r="D5" s="3"/>
      <c r="E5" s="3"/>
      <c r="F5" s="3"/>
      <c r="G5" s="3"/>
      <c r="H5" s="3"/>
      <c r="I5" s="3"/>
      <c r="J5" s="3"/>
      <c r="K5" s="3"/>
    </row>
    <row r="6" ht="19.9" customHeight="1" spans="1:11">
      <c r="A6" s="16"/>
      <c r="B6" s="16"/>
      <c r="C6" s="16"/>
      <c r="D6" s="16"/>
      <c r="E6" s="16" t="s">
        <v>133</v>
      </c>
      <c r="F6" s="15">
        <v>160</v>
      </c>
      <c r="G6" s="15">
        <v>160</v>
      </c>
      <c r="H6" s="15"/>
      <c r="I6" s="15"/>
      <c r="J6" s="15"/>
      <c r="K6" s="15"/>
    </row>
    <row r="7" ht="19.9" customHeight="1" spans="1:11">
      <c r="A7" s="16"/>
      <c r="B7" s="16"/>
      <c r="C7" s="16"/>
      <c r="D7" s="14" t="s">
        <v>151</v>
      </c>
      <c r="E7" s="14" t="s">
        <v>152</v>
      </c>
      <c r="F7" s="15">
        <v>160</v>
      </c>
      <c r="G7" s="15">
        <v>160</v>
      </c>
      <c r="H7" s="15"/>
      <c r="I7" s="15"/>
      <c r="J7" s="15"/>
      <c r="K7" s="15"/>
    </row>
    <row r="8" ht="19.9" customHeight="1" spans="1:11">
      <c r="A8" s="16"/>
      <c r="B8" s="16"/>
      <c r="C8" s="16"/>
      <c r="D8" s="23" t="s">
        <v>153</v>
      </c>
      <c r="E8" s="23" t="s">
        <v>154</v>
      </c>
      <c r="F8" s="15">
        <v>160</v>
      </c>
      <c r="G8" s="15">
        <v>160</v>
      </c>
      <c r="H8" s="15"/>
      <c r="I8" s="15"/>
      <c r="J8" s="15"/>
      <c r="K8" s="15"/>
    </row>
    <row r="9" ht="19.9" customHeight="1" spans="1:11">
      <c r="A9" s="26" t="s">
        <v>189</v>
      </c>
      <c r="B9" s="28"/>
      <c r="C9" s="28"/>
      <c r="D9" s="26" t="s">
        <v>189</v>
      </c>
      <c r="E9" s="28" t="s">
        <v>187</v>
      </c>
      <c r="F9" s="5">
        <v>160</v>
      </c>
      <c r="G9" s="24">
        <v>160</v>
      </c>
      <c r="H9" s="15"/>
      <c r="I9" s="15"/>
      <c r="J9" s="15"/>
      <c r="K9" s="15"/>
    </row>
    <row r="10" ht="19.9" customHeight="1" spans="1:11">
      <c r="A10" s="26" t="s">
        <v>189</v>
      </c>
      <c r="B10" s="26" t="s">
        <v>190</v>
      </c>
      <c r="C10" s="28"/>
      <c r="D10" s="33">
        <v>21011</v>
      </c>
      <c r="E10" s="28" t="s">
        <v>188</v>
      </c>
      <c r="F10" s="5">
        <v>160</v>
      </c>
      <c r="G10" s="24">
        <v>160</v>
      </c>
      <c r="H10" s="15"/>
      <c r="I10" s="15"/>
      <c r="J10" s="15"/>
      <c r="K10" s="15"/>
    </row>
    <row r="11" ht="19.9" customHeight="1" spans="1:11">
      <c r="A11" s="26" t="s">
        <v>189</v>
      </c>
      <c r="B11" s="26" t="s">
        <v>190</v>
      </c>
      <c r="C11" s="26" t="s">
        <v>195</v>
      </c>
      <c r="D11" s="22" t="s">
        <v>220</v>
      </c>
      <c r="E11" s="4" t="s">
        <v>197</v>
      </c>
      <c r="F11" s="5">
        <v>160</v>
      </c>
      <c r="G11" s="24">
        <v>160</v>
      </c>
      <c r="H11" s="24"/>
      <c r="I11" s="24"/>
      <c r="J11" s="24"/>
      <c r="K11" s="24"/>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K15" sqref="K15"/>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20" width="9.75" customWidth="1"/>
  </cols>
  <sheetData>
    <row r="1" ht="14.25" customHeight="1" spans="1:1">
      <c r="A1" s="10"/>
    </row>
    <row r="2" ht="35.45" customHeight="1" spans="1:18">
      <c r="A2" s="29" t="s">
        <v>17</v>
      </c>
      <c r="B2" s="29"/>
      <c r="C2" s="29"/>
      <c r="D2" s="29"/>
      <c r="E2" s="29"/>
      <c r="F2" s="29"/>
      <c r="G2" s="29"/>
      <c r="H2" s="29"/>
      <c r="I2" s="29"/>
      <c r="J2" s="29"/>
      <c r="K2" s="29"/>
      <c r="L2" s="29"/>
      <c r="M2" s="29"/>
      <c r="N2" s="29"/>
      <c r="O2" s="29"/>
      <c r="P2" s="29"/>
      <c r="Q2" s="29"/>
      <c r="R2" s="29"/>
    </row>
    <row r="3" ht="21.2" customHeight="1" spans="1:18">
      <c r="A3" s="2" t="s">
        <v>29</v>
      </c>
      <c r="B3" s="2"/>
      <c r="C3" s="2"/>
      <c r="D3" s="2"/>
      <c r="E3" s="2"/>
      <c r="F3" s="2"/>
      <c r="G3" s="2"/>
      <c r="H3" s="2"/>
      <c r="I3" s="2"/>
      <c r="J3" s="2"/>
      <c r="K3" s="2"/>
      <c r="L3" s="2"/>
      <c r="M3" s="2"/>
      <c r="N3" s="2"/>
      <c r="O3" s="2"/>
      <c r="P3" s="2"/>
      <c r="Q3" s="8" t="s">
        <v>30</v>
      </c>
      <c r="R3" s="8"/>
    </row>
    <row r="4" ht="21.2" customHeight="1" spans="1:18">
      <c r="A4" s="3" t="s">
        <v>155</v>
      </c>
      <c r="B4" s="3"/>
      <c r="C4" s="3"/>
      <c r="D4" s="3" t="s">
        <v>203</v>
      </c>
      <c r="E4" s="3" t="s">
        <v>204</v>
      </c>
      <c r="F4" s="3" t="s">
        <v>265</v>
      </c>
      <c r="G4" s="3" t="s">
        <v>271</v>
      </c>
      <c r="H4" s="3" t="s">
        <v>272</v>
      </c>
      <c r="I4" s="3" t="s">
        <v>273</v>
      </c>
      <c r="J4" s="3" t="s">
        <v>274</v>
      </c>
      <c r="K4" s="3" t="s">
        <v>275</v>
      </c>
      <c r="L4" s="3" t="s">
        <v>276</v>
      </c>
      <c r="M4" s="3" t="s">
        <v>277</v>
      </c>
      <c r="N4" s="3" t="s">
        <v>267</v>
      </c>
      <c r="O4" s="3" t="s">
        <v>278</v>
      </c>
      <c r="P4" s="3" t="s">
        <v>279</v>
      </c>
      <c r="Q4" s="3" t="s">
        <v>268</v>
      </c>
      <c r="R4" s="3" t="s">
        <v>270</v>
      </c>
    </row>
    <row r="5" ht="18.75" customHeight="1" spans="1:18">
      <c r="A5" s="3" t="s">
        <v>163</v>
      </c>
      <c r="B5" s="3" t="s">
        <v>164</v>
      </c>
      <c r="C5" s="3" t="s">
        <v>165</v>
      </c>
      <c r="D5" s="3"/>
      <c r="E5" s="3"/>
      <c r="F5" s="3"/>
      <c r="G5" s="3"/>
      <c r="H5" s="3"/>
      <c r="I5" s="3"/>
      <c r="J5" s="3"/>
      <c r="K5" s="3"/>
      <c r="L5" s="3"/>
      <c r="M5" s="3"/>
      <c r="N5" s="3"/>
      <c r="O5" s="3"/>
      <c r="P5" s="3"/>
      <c r="Q5" s="3"/>
      <c r="R5" s="3"/>
    </row>
    <row r="6" ht="18.75" customHeight="1" spans="1:18">
      <c r="A6" s="3"/>
      <c r="B6" s="3"/>
      <c r="C6" s="3"/>
      <c r="D6" s="3"/>
      <c r="E6" s="17" t="s">
        <v>264</v>
      </c>
      <c r="F6" s="17"/>
      <c r="G6" s="17">
        <v>30301</v>
      </c>
      <c r="H6" s="17">
        <v>30302</v>
      </c>
      <c r="I6" s="17">
        <v>30303</v>
      </c>
      <c r="J6" s="17">
        <v>30304</v>
      </c>
      <c r="K6" s="17">
        <v>30305</v>
      </c>
      <c r="L6" s="17">
        <v>30306</v>
      </c>
      <c r="M6" s="17">
        <v>30307</v>
      </c>
      <c r="N6" s="17">
        <v>30308</v>
      </c>
      <c r="O6" s="17">
        <v>30309</v>
      </c>
      <c r="P6" s="17">
        <v>30311</v>
      </c>
      <c r="Q6" s="17">
        <v>30310</v>
      </c>
      <c r="R6" s="17">
        <v>30399</v>
      </c>
    </row>
    <row r="7" ht="19.9" customHeight="1" spans="1:18">
      <c r="A7" s="16"/>
      <c r="B7" s="16"/>
      <c r="C7" s="16"/>
      <c r="D7" s="16"/>
      <c r="E7" s="16" t="s">
        <v>133</v>
      </c>
      <c r="F7" s="15">
        <v>160</v>
      </c>
      <c r="G7" s="15"/>
      <c r="H7" s="15"/>
      <c r="I7" s="15"/>
      <c r="J7" s="15"/>
      <c r="K7" s="15"/>
      <c r="L7" s="15"/>
      <c r="M7" s="15">
        <v>160</v>
      </c>
      <c r="N7" s="15"/>
      <c r="O7" s="15"/>
      <c r="P7" s="15"/>
      <c r="Q7" s="15"/>
      <c r="R7" s="15"/>
    </row>
    <row r="8" ht="19.9" customHeight="1" spans="1:18">
      <c r="A8" s="16"/>
      <c r="B8" s="16"/>
      <c r="C8" s="16"/>
      <c r="D8" s="14" t="s">
        <v>151</v>
      </c>
      <c r="E8" s="14" t="s">
        <v>152</v>
      </c>
      <c r="F8" s="15">
        <v>160</v>
      </c>
      <c r="G8" s="15"/>
      <c r="H8" s="15"/>
      <c r="I8" s="15"/>
      <c r="J8" s="15"/>
      <c r="K8" s="15"/>
      <c r="L8" s="15"/>
      <c r="M8" s="15">
        <v>160</v>
      </c>
      <c r="N8" s="15"/>
      <c r="O8" s="15"/>
      <c r="P8" s="15"/>
      <c r="Q8" s="15"/>
      <c r="R8" s="15"/>
    </row>
    <row r="9" ht="19.9" customHeight="1" spans="1:18">
      <c r="A9" s="16"/>
      <c r="B9" s="16"/>
      <c r="C9" s="16"/>
      <c r="D9" s="23" t="s">
        <v>153</v>
      </c>
      <c r="E9" s="23" t="s">
        <v>154</v>
      </c>
      <c r="F9" s="15">
        <v>160</v>
      </c>
      <c r="G9" s="15"/>
      <c r="H9" s="15"/>
      <c r="I9" s="15"/>
      <c r="J9" s="15"/>
      <c r="K9" s="15"/>
      <c r="L9" s="15"/>
      <c r="M9" s="15">
        <v>160</v>
      </c>
      <c r="N9" s="15"/>
      <c r="O9" s="15"/>
      <c r="P9" s="15"/>
      <c r="Q9" s="15"/>
      <c r="R9" s="15"/>
    </row>
    <row r="10" ht="19.9" customHeight="1" spans="1:18">
      <c r="A10" s="26" t="s">
        <v>189</v>
      </c>
      <c r="B10" s="28"/>
      <c r="C10" s="28"/>
      <c r="D10" s="26" t="s">
        <v>189</v>
      </c>
      <c r="E10" s="28" t="s">
        <v>187</v>
      </c>
      <c r="F10" s="5">
        <v>160</v>
      </c>
      <c r="G10" s="24"/>
      <c r="H10" s="24"/>
      <c r="I10" s="24"/>
      <c r="J10" s="24"/>
      <c r="K10" s="24"/>
      <c r="L10" s="24"/>
      <c r="M10" s="24">
        <v>160</v>
      </c>
      <c r="N10" s="15"/>
      <c r="O10" s="15"/>
      <c r="P10" s="15"/>
      <c r="Q10" s="15"/>
      <c r="R10" s="15"/>
    </row>
    <row r="11" ht="19.9" customHeight="1" spans="1:18">
      <c r="A11" s="26" t="s">
        <v>189</v>
      </c>
      <c r="B11" s="26" t="s">
        <v>190</v>
      </c>
      <c r="C11" s="28"/>
      <c r="D11" s="33">
        <v>21011</v>
      </c>
      <c r="E11" s="28" t="s">
        <v>188</v>
      </c>
      <c r="F11" s="5">
        <v>160</v>
      </c>
      <c r="G11" s="24"/>
      <c r="H11" s="24"/>
      <c r="I11" s="24"/>
      <c r="J11" s="24"/>
      <c r="K11" s="24"/>
      <c r="L11" s="24"/>
      <c r="M11" s="24">
        <v>160</v>
      </c>
      <c r="N11" s="15"/>
      <c r="O11" s="15"/>
      <c r="P11" s="15"/>
      <c r="Q11" s="15"/>
      <c r="R11" s="15"/>
    </row>
    <row r="12" ht="19.9" customHeight="1" spans="1:18">
      <c r="A12" s="26" t="s">
        <v>189</v>
      </c>
      <c r="B12" s="26" t="s">
        <v>190</v>
      </c>
      <c r="C12" s="26" t="s">
        <v>195</v>
      </c>
      <c r="D12" s="22" t="s">
        <v>220</v>
      </c>
      <c r="E12" s="4" t="s">
        <v>197</v>
      </c>
      <c r="F12" s="5">
        <v>160</v>
      </c>
      <c r="G12" s="24"/>
      <c r="H12" s="24"/>
      <c r="I12" s="24"/>
      <c r="J12" s="24"/>
      <c r="K12" s="24"/>
      <c r="L12" s="24"/>
      <c r="M12" s="24">
        <v>160</v>
      </c>
      <c r="N12" s="24"/>
      <c r="O12" s="24"/>
      <c r="P12" s="24"/>
      <c r="Q12" s="24"/>
      <c r="R12" s="24"/>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9" sqref="A9:E10"/>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9" width="8.625" customWidth="1"/>
    <col min="20" max="20" width="7.125" customWidth="1"/>
    <col min="21" max="22" width="9.75" customWidth="1"/>
  </cols>
  <sheetData>
    <row r="1" ht="14.25" customHeight="1" spans="1:1">
      <c r="A1" s="10"/>
    </row>
    <row r="2" ht="31.7" customHeight="1" spans="1:20">
      <c r="A2" s="1" t="s">
        <v>18</v>
      </c>
      <c r="B2" s="1"/>
      <c r="C2" s="1"/>
      <c r="D2" s="1"/>
      <c r="E2" s="1"/>
      <c r="F2" s="1"/>
      <c r="G2" s="1"/>
      <c r="H2" s="1"/>
      <c r="I2" s="1"/>
      <c r="J2" s="1"/>
      <c r="K2" s="1"/>
      <c r="L2" s="1"/>
      <c r="M2" s="1"/>
      <c r="N2" s="1"/>
      <c r="O2" s="1"/>
      <c r="P2" s="1"/>
      <c r="Q2" s="1"/>
      <c r="R2" s="1"/>
      <c r="S2" s="1"/>
      <c r="T2" s="1"/>
    </row>
    <row r="3" ht="21.2" customHeight="1" spans="1:20">
      <c r="A3" s="2" t="s">
        <v>29</v>
      </c>
      <c r="B3" s="2"/>
      <c r="C3" s="2"/>
      <c r="D3" s="2"/>
      <c r="E3" s="2"/>
      <c r="F3" s="2"/>
      <c r="G3" s="2"/>
      <c r="H3" s="2"/>
      <c r="I3" s="2"/>
      <c r="J3" s="2"/>
      <c r="K3" s="2"/>
      <c r="L3" s="2"/>
      <c r="M3" s="2"/>
      <c r="N3" s="2"/>
      <c r="O3" s="2"/>
      <c r="P3" s="2"/>
      <c r="Q3" s="2"/>
      <c r="R3" s="2"/>
      <c r="S3" s="8" t="s">
        <v>30</v>
      </c>
      <c r="T3" s="8"/>
    </row>
    <row r="4" ht="24.95" customHeight="1" spans="1:20">
      <c r="A4" s="3" t="s">
        <v>155</v>
      </c>
      <c r="B4" s="3"/>
      <c r="C4" s="3"/>
      <c r="D4" s="3" t="s">
        <v>203</v>
      </c>
      <c r="E4" s="3" t="s">
        <v>204</v>
      </c>
      <c r="F4" s="3" t="s">
        <v>265</v>
      </c>
      <c r="G4" s="3" t="s">
        <v>207</v>
      </c>
      <c r="H4" s="3"/>
      <c r="I4" s="3"/>
      <c r="J4" s="3"/>
      <c r="K4" s="3"/>
      <c r="L4" s="3"/>
      <c r="M4" s="3"/>
      <c r="N4" s="3"/>
      <c r="O4" s="3"/>
      <c r="P4" s="3"/>
      <c r="Q4" s="3"/>
      <c r="R4" s="3" t="s">
        <v>210</v>
      </c>
      <c r="S4" s="3"/>
      <c r="T4" s="3"/>
    </row>
    <row r="5" ht="31.7" customHeight="1" spans="1:20">
      <c r="A5" s="3" t="s">
        <v>163</v>
      </c>
      <c r="B5" s="3" t="s">
        <v>164</v>
      </c>
      <c r="C5" s="3" t="s">
        <v>165</v>
      </c>
      <c r="D5" s="3"/>
      <c r="E5" s="3"/>
      <c r="F5" s="3"/>
      <c r="G5" s="3" t="s">
        <v>133</v>
      </c>
      <c r="H5" s="3" t="s">
        <v>280</v>
      </c>
      <c r="I5" s="3" t="s">
        <v>281</v>
      </c>
      <c r="J5" s="3" t="s">
        <v>282</v>
      </c>
      <c r="K5" s="3" t="s">
        <v>283</v>
      </c>
      <c r="L5" s="3" t="s">
        <v>284</v>
      </c>
      <c r="M5" s="3" t="s">
        <v>285</v>
      </c>
      <c r="N5" s="3" t="s">
        <v>286</v>
      </c>
      <c r="O5" s="3" t="s">
        <v>287</v>
      </c>
      <c r="P5" s="3" t="s">
        <v>288</v>
      </c>
      <c r="Q5" s="3" t="s">
        <v>289</v>
      </c>
      <c r="R5" s="3" t="s">
        <v>133</v>
      </c>
      <c r="S5" s="3" t="s">
        <v>290</v>
      </c>
      <c r="T5" s="3" t="s">
        <v>249</v>
      </c>
    </row>
    <row r="6" ht="19.9" customHeight="1" spans="1:20">
      <c r="A6" s="16"/>
      <c r="B6" s="16"/>
      <c r="C6" s="16"/>
      <c r="D6" s="16"/>
      <c r="E6" s="16" t="s">
        <v>133</v>
      </c>
      <c r="F6" s="31">
        <v>32015.3</v>
      </c>
      <c r="G6" s="31"/>
      <c r="H6" s="31"/>
      <c r="I6" s="31"/>
      <c r="J6" s="31"/>
      <c r="K6" s="31"/>
      <c r="L6" s="31"/>
      <c r="M6" s="31"/>
      <c r="N6" s="31"/>
      <c r="O6" s="31"/>
      <c r="P6" s="31"/>
      <c r="Q6" s="31"/>
      <c r="R6" s="31">
        <v>32015.3</v>
      </c>
      <c r="S6" s="31">
        <v>32015.3</v>
      </c>
      <c r="T6" s="31"/>
    </row>
    <row r="7" ht="19.9" customHeight="1" spans="1:20">
      <c r="A7" s="16"/>
      <c r="B7" s="16"/>
      <c r="C7" s="16"/>
      <c r="D7" s="14" t="s">
        <v>151</v>
      </c>
      <c r="E7" s="14" t="s">
        <v>152</v>
      </c>
      <c r="F7" s="31">
        <v>32015.3</v>
      </c>
      <c r="G7" s="31"/>
      <c r="H7" s="31"/>
      <c r="I7" s="31"/>
      <c r="J7" s="31"/>
      <c r="K7" s="31"/>
      <c r="L7" s="31"/>
      <c r="M7" s="31"/>
      <c r="N7" s="31"/>
      <c r="O7" s="31"/>
      <c r="P7" s="31"/>
      <c r="Q7" s="31"/>
      <c r="R7" s="31">
        <v>32015.3</v>
      </c>
      <c r="S7" s="31">
        <v>32015.3</v>
      </c>
      <c r="T7" s="31"/>
    </row>
    <row r="8" ht="19.9" customHeight="1" spans="1:20">
      <c r="A8" s="16"/>
      <c r="B8" s="16"/>
      <c r="C8" s="16"/>
      <c r="D8" s="23" t="s">
        <v>153</v>
      </c>
      <c r="E8" s="23" t="s">
        <v>154</v>
      </c>
      <c r="F8" s="31">
        <v>32015.3</v>
      </c>
      <c r="G8" s="31"/>
      <c r="H8" s="31"/>
      <c r="I8" s="31"/>
      <c r="J8" s="31"/>
      <c r="K8" s="31"/>
      <c r="L8" s="31"/>
      <c r="M8" s="31"/>
      <c r="N8" s="31"/>
      <c r="O8" s="31"/>
      <c r="P8" s="31"/>
      <c r="Q8" s="31"/>
      <c r="R8" s="31">
        <v>32015.3</v>
      </c>
      <c r="S8" s="31">
        <v>32015.3</v>
      </c>
      <c r="T8" s="31"/>
    </row>
    <row r="9" ht="19.9" customHeight="1" spans="1:20">
      <c r="A9" s="32" t="s">
        <v>166</v>
      </c>
      <c r="B9" s="32"/>
      <c r="C9" s="32"/>
      <c r="D9" s="33">
        <v>207</v>
      </c>
      <c r="E9" s="34" t="s">
        <v>167</v>
      </c>
      <c r="F9" s="5">
        <v>32015.3</v>
      </c>
      <c r="G9" s="24"/>
      <c r="H9" s="24"/>
      <c r="I9" s="24"/>
      <c r="J9" s="24"/>
      <c r="K9" s="24"/>
      <c r="L9" s="24"/>
      <c r="M9" s="24"/>
      <c r="N9" s="24"/>
      <c r="O9" s="24"/>
      <c r="P9" s="24"/>
      <c r="Q9" s="24"/>
      <c r="R9" s="24">
        <v>32015.3</v>
      </c>
      <c r="S9" s="24">
        <v>32015.3</v>
      </c>
      <c r="T9" s="31"/>
    </row>
    <row r="10" ht="19.9" customHeight="1" spans="1:20">
      <c r="A10" s="32" t="s">
        <v>166</v>
      </c>
      <c r="B10" s="35" t="s">
        <v>168</v>
      </c>
      <c r="C10" s="32"/>
      <c r="D10" s="33">
        <v>20703</v>
      </c>
      <c r="E10" s="34" t="s">
        <v>169</v>
      </c>
      <c r="F10" s="5">
        <v>32015.3</v>
      </c>
      <c r="G10" s="24"/>
      <c r="H10" s="24"/>
      <c r="I10" s="24"/>
      <c r="J10" s="24"/>
      <c r="K10" s="24"/>
      <c r="L10" s="24"/>
      <c r="M10" s="24"/>
      <c r="N10" s="24"/>
      <c r="O10" s="24"/>
      <c r="P10" s="24"/>
      <c r="Q10" s="24"/>
      <c r="R10" s="24">
        <v>32015.3</v>
      </c>
      <c r="S10" s="24">
        <v>32015.3</v>
      </c>
      <c r="T10" s="31"/>
    </row>
    <row r="11" ht="19.9" customHeight="1" spans="1:20">
      <c r="A11" s="26" t="s">
        <v>166</v>
      </c>
      <c r="B11" s="26" t="s">
        <v>168</v>
      </c>
      <c r="C11" s="26" t="s">
        <v>170</v>
      </c>
      <c r="D11" s="22" t="s">
        <v>220</v>
      </c>
      <c r="E11" s="4" t="s">
        <v>172</v>
      </c>
      <c r="F11" s="5">
        <v>32015.3</v>
      </c>
      <c r="G11" s="24"/>
      <c r="H11" s="24"/>
      <c r="I11" s="24"/>
      <c r="J11" s="24"/>
      <c r="K11" s="24"/>
      <c r="L11" s="24"/>
      <c r="M11" s="24"/>
      <c r="N11" s="24"/>
      <c r="O11" s="24"/>
      <c r="P11" s="24"/>
      <c r="Q11" s="24"/>
      <c r="R11" s="24">
        <v>32015.3</v>
      </c>
      <c r="S11" s="24">
        <v>32015.3</v>
      </c>
      <c r="T11" s="24"/>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topLeftCell="K1" workbookViewId="0">
      <selection activeCell="AB10" sqref="AB10:AG11"/>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7" width="7.75" customWidth="1"/>
    <col min="8" max="10" width="7.125" customWidth="1"/>
    <col min="11" max="13" width="7.75" customWidth="1"/>
    <col min="14" max="15" width="7.125" customWidth="1"/>
    <col min="16" max="16" width="7.75" customWidth="1"/>
    <col min="17" max="21" width="7.125" customWidth="1"/>
    <col min="22" max="22" width="7.75" customWidth="1"/>
    <col min="23" max="27" width="7.125" customWidth="1"/>
    <col min="28" max="28" width="7.75" customWidth="1"/>
    <col min="29" max="30" width="7.125" customWidth="1"/>
    <col min="31" max="31" width="7.75" customWidth="1"/>
    <col min="32" max="32" width="7.125" customWidth="1"/>
    <col min="33" max="33" width="8.625" customWidth="1"/>
    <col min="34" max="35" width="9.75" customWidth="1"/>
  </cols>
  <sheetData>
    <row r="1" ht="14.25" customHeight="1" spans="1:1">
      <c r="A1" s="10"/>
    </row>
    <row r="2" ht="38.45" customHeight="1" spans="1:33">
      <c r="A2" s="29" t="s">
        <v>19</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row>
    <row r="3" ht="21.2" customHeight="1" spans="1:33">
      <c r="A3" s="2" t="s">
        <v>29</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8" t="s">
        <v>30</v>
      </c>
      <c r="AG3" s="8"/>
    </row>
    <row r="4" ht="21.95" customHeight="1" spans="1:33">
      <c r="A4" s="3" t="s">
        <v>155</v>
      </c>
      <c r="B4" s="3"/>
      <c r="C4" s="3"/>
      <c r="D4" s="3" t="s">
        <v>203</v>
      </c>
      <c r="E4" s="3" t="s">
        <v>204</v>
      </c>
      <c r="F4" s="3" t="s">
        <v>291</v>
      </c>
      <c r="G4" s="3" t="s">
        <v>292</v>
      </c>
      <c r="H4" s="3" t="s">
        <v>293</v>
      </c>
      <c r="I4" s="3" t="s">
        <v>294</v>
      </c>
      <c r="J4" s="3" t="s">
        <v>295</v>
      </c>
      <c r="K4" s="3" t="s">
        <v>296</v>
      </c>
      <c r="L4" s="3" t="s">
        <v>297</v>
      </c>
      <c r="M4" s="3" t="s">
        <v>298</v>
      </c>
      <c r="N4" s="3" t="s">
        <v>299</v>
      </c>
      <c r="O4" s="3" t="s">
        <v>300</v>
      </c>
      <c r="P4" s="3" t="s">
        <v>301</v>
      </c>
      <c r="Q4" s="3" t="s">
        <v>286</v>
      </c>
      <c r="R4" s="3" t="s">
        <v>288</v>
      </c>
      <c r="S4" s="3" t="s">
        <v>302</v>
      </c>
      <c r="T4" s="3" t="s">
        <v>281</v>
      </c>
      <c r="U4" s="3" t="s">
        <v>282</v>
      </c>
      <c r="V4" s="3" t="s">
        <v>285</v>
      </c>
      <c r="W4" s="3" t="s">
        <v>303</v>
      </c>
      <c r="X4" s="3" t="s">
        <v>304</v>
      </c>
      <c r="Y4" s="3" t="s">
        <v>305</v>
      </c>
      <c r="Z4" s="3" t="s">
        <v>306</v>
      </c>
      <c r="AA4" s="3" t="s">
        <v>284</v>
      </c>
      <c r="AB4" s="3" t="s">
        <v>307</v>
      </c>
      <c r="AC4" s="3" t="s">
        <v>308</v>
      </c>
      <c r="AD4" s="3" t="s">
        <v>287</v>
      </c>
      <c r="AE4" s="3" t="s">
        <v>309</v>
      </c>
      <c r="AF4" s="3" t="s">
        <v>310</v>
      </c>
      <c r="AG4" s="3" t="s">
        <v>289</v>
      </c>
    </row>
    <row r="5" ht="18.75" customHeight="1" spans="1:33">
      <c r="A5" s="3" t="s">
        <v>163</v>
      </c>
      <c r="B5" s="3" t="s">
        <v>164</v>
      </c>
      <c r="C5" s="3" t="s">
        <v>165</v>
      </c>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ht="18.75" customHeight="1" spans="1:33">
      <c r="A6" s="3"/>
      <c r="B6" s="3"/>
      <c r="C6" s="3"/>
      <c r="D6" s="3"/>
      <c r="E6" s="17" t="s">
        <v>264</v>
      </c>
      <c r="F6" s="17"/>
      <c r="G6" s="17">
        <v>30201</v>
      </c>
      <c r="H6" s="17">
        <v>30202</v>
      </c>
      <c r="I6" s="17">
        <v>30203</v>
      </c>
      <c r="J6" s="17">
        <v>30204</v>
      </c>
      <c r="K6" s="17">
        <v>30205</v>
      </c>
      <c r="L6" s="17">
        <v>30206</v>
      </c>
      <c r="M6" s="17">
        <v>30207</v>
      </c>
      <c r="N6" s="17">
        <v>30208</v>
      </c>
      <c r="O6" s="17" t="s">
        <v>311</v>
      </c>
      <c r="P6" s="17" t="s">
        <v>312</v>
      </c>
      <c r="Q6" s="17" t="s">
        <v>313</v>
      </c>
      <c r="R6" s="17" t="s">
        <v>311</v>
      </c>
      <c r="S6" s="17" t="s">
        <v>314</v>
      </c>
      <c r="T6" s="17" t="s">
        <v>315</v>
      </c>
      <c r="U6" s="17" t="s">
        <v>316</v>
      </c>
      <c r="V6" s="17" t="s">
        <v>317</v>
      </c>
      <c r="W6" s="17" t="s">
        <v>318</v>
      </c>
      <c r="X6" s="17" t="s">
        <v>319</v>
      </c>
      <c r="Y6" s="17" t="s">
        <v>320</v>
      </c>
      <c r="Z6" s="17" t="s">
        <v>321</v>
      </c>
      <c r="AA6" s="17" t="s">
        <v>322</v>
      </c>
      <c r="AB6" s="17" t="s">
        <v>323</v>
      </c>
      <c r="AC6" s="17" t="s">
        <v>324</v>
      </c>
      <c r="AD6" s="17" t="s">
        <v>325</v>
      </c>
      <c r="AE6" s="17" t="s">
        <v>326</v>
      </c>
      <c r="AF6" s="17" t="s">
        <v>327</v>
      </c>
      <c r="AG6" s="17" t="s">
        <v>328</v>
      </c>
    </row>
    <row r="7" ht="19.9" customHeight="1" spans="1:33">
      <c r="A7" s="17"/>
      <c r="B7" s="30"/>
      <c r="C7" s="30"/>
      <c r="D7" s="4"/>
      <c r="E7" s="4" t="s">
        <v>133</v>
      </c>
      <c r="F7" s="31">
        <v>32015.3</v>
      </c>
      <c r="G7" s="31">
        <v>2000</v>
      </c>
      <c r="H7" s="31"/>
      <c r="I7" s="31"/>
      <c r="J7" s="31"/>
      <c r="K7" s="31">
        <v>1000</v>
      </c>
      <c r="L7" s="31">
        <v>3000</v>
      </c>
      <c r="M7" s="31">
        <v>3000</v>
      </c>
      <c r="N7" s="31"/>
      <c r="O7" s="31"/>
      <c r="P7" s="31">
        <v>3000</v>
      </c>
      <c r="Q7" s="31"/>
      <c r="R7" s="31"/>
      <c r="S7" s="31"/>
      <c r="T7" s="31"/>
      <c r="U7" s="31"/>
      <c r="V7" s="31">
        <v>2180</v>
      </c>
      <c r="W7" s="31"/>
      <c r="X7" s="31"/>
      <c r="Y7" s="31"/>
      <c r="Z7" s="31"/>
      <c r="AA7" s="31"/>
      <c r="AB7" s="31">
        <v>4015.3</v>
      </c>
      <c r="AC7" s="31"/>
      <c r="AD7" s="31"/>
      <c r="AE7" s="31">
        <v>2000</v>
      </c>
      <c r="AF7" s="31"/>
      <c r="AG7" s="31">
        <v>11820</v>
      </c>
    </row>
    <row r="8" ht="19.9" customHeight="1" spans="1:33">
      <c r="A8" s="16"/>
      <c r="B8" s="16"/>
      <c r="C8" s="16"/>
      <c r="D8" s="14" t="s">
        <v>151</v>
      </c>
      <c r="E8" s="14" t="s">
        <v>152</v>
      </c>
      <c r="F8" s="31">
        <v>32015.3</v>
      </c>
      <c r="G8" s="31">
        <v>2000</v>
      </c>
      <c r="H8" s="31"/>
      <c r="I8" s="31"/>
      <c r="J8" s="31"/>
      <c r="K8" s="31">
        <v>1000</v>
      </c>
      <c r="L8" s="31">
        <v>3000</v>
      </c>
      <c r="M8" s="31">
        <v>3000</v>
      </c>
      <c r="N8" s="31"/>
      <c r="O8" s="31"/>
      <c r="P8" s="31">
        <v>3000</v>
      </c>
      <c r="Q8" s="31"/>
      <c r="R8" s="31"/>
      <c r="S8" s="31"/>
      <c r="T8" s="31"/>
      <c r="U8" s="31"/>
      <c r="V8" s="31">
        <v>2180</v>
      </c>
      <c r="W8" s="31"/>
      <c r="X8" s="31"/>
      <c r="Y8" s="31"/>
      <c r="Z8" s="31"/>
      <c r="AA8" s="31"/>
      <c r="AB8" s="31">
        <v>4015.3</v>
      </c>
      <c r="AC8" s="31"/>
      <c r="AD8" s="31"/>
      <c r="AE8" s="31">
        <v>2000</v>
      </c>
      <c r="AF8" s="31"/>
      <c r="AG8" s="31">
        <v>11820</v>
      </c>
    </row>
    <row r="9" ht="19.9" customHeight="1" spans="1:33">
      <c r="A9" s="16"/>
      <c r="B9" s="16"/>
      <c r="C9" s="16"/>
      <c r="D9" s="23" t="s">
        <v>153</v>
      </c>
      <c r="E9" s="23" t="s">
        <v>154</v>
      </c>
      <c r="F9" s="31">
        <v>32015.3</v>
      </c>
      <c r="G9" s="31">
        <v>2000</v>
      </c>
      <c r="H9" s="31"/>
      <c r="I9" s="31"/>
      <c r="J9" s="31"/>
      <c r="K9" s="31">
        <v>1000</v>
      </c>
      <c r="L9" s="31">
        <v>3000</v>
      </c>
      <c r="M9" s="31">
        <v>3000</v>
      </c>
      <c r="N9" s="31"/>
      <c r="O9" s="31"/>
      <c r="P9" s="31">
        <v>3000</v>
      </c>
      <c r="Q9" s="31"/>
      <c r="R9" s="31"/>
      <c r="S9" s="31"/>
      <c r="T9" s="31"/>
      <c r="U9" s="31"/>
      <c r="V9" s="31">
        <v>2180</v>
      </c>
      <c r="W9" s="31"/>
      <c r="X9" s="31"/>
      <c r="Y9" s="31"/>
      <c r="Z9" s="31"/>
      <c r="AA9" s="31"/>
      <c r="AB9" s="31">
        <v>4015.3</v>
      </c>
      <c r="AC9" s="31"/>
      <c r="AD9" s="31"/>
      <c r="AE9" s="31">
        <v>2000</v>
      </c>
      <c r="AF9" s="31"/>
      <c r="AG9" s="31">
        <v>11820</v>
      </c>
    </row>
    <row r="10" ht="19.9" customHeight="1" spans="1:33">
      <c r="A10" s="32" t="s">
        <v>166</v>
      </c>
      <c r="B10" s="32"/>
      <c r="C10" s="32"/>
      <c r="D10" s="33">
        <v>207</v>
      </c>
      <c r="E10" s="34" t="s">
        <v>167</v>
      </c>
      <c r="F10" s="24">
        <v>32015.3</v>
      </c>
      <c r="G10" s="24">
        <v>2000</v>
      </c>
      <c r="H10" s="24"/>
      <c r="I10" s="24"/>
      <c r="J10" s="24"/>
      <c r="K10" s="24">
        <v>1000</v>
      </c>
      <c r="L10" s="24">
        <v>3000</v>
      </c>
      <c r="M10" s="24">
        <v>3000</v>
      </c>
      <c r="N10" s="24"/>
      <c r="O10" s="24"/>
      <c r="P10" s="24">
        <v>3000</v>
      </c>
      <c r="Q10" s="24"/>
      <c r="R10" s="24"/>
      <c r="S10" s="24"/>
      <c r="T10" s="24"/>
      <c r="U10" s="24"/>
      <c r="V10" s="24">
        <v>2180</v>
      </c>
      <c r="W10" s="31"/>
      <c r="X10" s="31"/>
      <c r="Y10" s="31"/>
      <c r="Z10" s="31"/>
      <c r="AA10" s="31"/>
      <c r="AB10" s="24">
        <v>4015.3</v>
      </c>
      <c r="AC10" s="24"/>
      <c r="AD10" s="24"/>
      <c r="AE10" s="24">
        <v>2000</v>
      </c>
      <c r="AF10" s="24"/>
      <c r="AG10" s="24">
        <v>11820</v>
      </c>
    </row>
    <row r="11" ht="19.9" customHeight="1" spans="1:33">
      <c r="A11" s="32" t="s">
        <v>166</v>
      </c>
      <c r="B11" s="35" t="s">
        <v>168</v>
      </c>
      <c r="C11" s="32"/>
      <c r="D11" s="33">
        <v>20703</v>
      </c>
      <c r="E11" s="34" t="s">
        <v>169</v>
      </c>
      <c r="F11" s="24">
        <v>32015.3</v>
      </c>
      <c r="G11" s="24">
        <v>2000</v>
      </c>
      <c r="H11" s="24"/>
      <c r="I11" s="24"/>
      <c r="J11" s="24"/>
      <c r="K11" s="24">
        <v>1000</v>
      </c>
      <c r="L11" s="24">
        <v>3000</v>
      </c>
      <c r="M11" s="24">
        <v>3000</v>
      </c>
      <c r="N11" s="24"/>
      <c r="O11" s="24"/>
      <c r="P11" s="24">
        <v>3000</v>
      </c>
      <c r="Q11" s="24"/>
      <c r="R11" s="24"/>
      <c r="S11" s="24"/>
      <c r="T11" s="24"/>
      <c r="U11" s="24"/>
      <c r="V11" s="24">
        <v>2180</v>
      </c>
      <c r="W11" s="31"/>
      <c r="X11" s="31"/>
      <c r="Y11" s="31"/>
      <c r="Z11" s="31"/>
      <c r="AA11" s="31"/>
      <c r="AB11" s="24">
        <v>4015.3</v>
      </c>
      <c r="AC11" s="24"/>
      <c r="AD11" s="24"/>
      <c r="AE11" s="24">
        <v>2000</v>
      </c>
      <c r="AF11" s="24"/>
      <c r="AG11" s="24">
        <v>11820</v>
      </c>
    </row>
    <row r="12" ht="19.9" customHeight="1" spans="1:33">
      <c r="A12" s="26" t="s">
        <v>166</v>
      </c>
      <c r="B12" s="26" t="s">
        <v>168</v>
      </c>
      <c r="C12" s="26" t="s">
        <v>170</v>
      </c>
      <c r="D12" s="22" t="s">
        <v>220</v>
      </c>
      <c r="E12" s="4" t="s">
        <v>172</v>
      </c>
      <c r="F12" s="24">
        <v>32015.3</v>
      </c>
      <c r="G12" s="24">
        <v>2000</v>
      </c>
      <c r="H12" s="24"/>
      <c r="I12" s="24"/>
      <c r="J12" s="24"/>
      <c r="K12" s="24">
        <v>1000</v>
      </c>
      <c r="L12" s="24">
        <v>3000</v>
      </c>
      <c r="M12" s="24">
        <v>3000</v>
      </c>
      <c r="N12" s="24"/>
      <c r="O12" s="24"/>
      <c r="P12" s="24">
        <v>3000</v>
      </c>
      <c r="Q12" s="24"/>
      <c r="R12" s="24"/>
      <c r="S12" s="24"/>
      <c r="T12" s="24"/>
      <c r="U12" s="24"/>
      <c r="V12" s="24">
        <v>2180</v>
      </c>
      <c r="W12" s="24"/>
      <c r="X12" s="24"/>
      <c r="Y12" s="24"/>
      <c r="Z12" s="24"/>
      <c r="AA12" s="24"/>
      <c r="AB12" s="24">
        <v>4015.3</v>
      </c>
      <c r="AC12" s="24"/>
      <c r="AD12" s="24"/>
      <c r="AE12" s="24">
        <v>2000</v>
      </c>
      <c r="AF12" s="24"/>
      <c r="AG12" s="24">
        <v>11820</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5" outlineLevelRow="7" outlineLevelCol="7"/>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 min="9" max="9" width="9.75" customWidth="1"/>
  </cols>
  <sheetData>
    <row r="1" ht="14.25" customHeight="1" spans="1:1">
      <c r="A1" s="10"/>
    </row>
    <row r="2" ht="29.45" customHeight="1" spans="1:8">
      <c r="A2" s="1" t="s">
        <v>20</v>
      </c>
      <c r="B2" s="1"/>
      <c r="C2" s="1"/>
      <c r="D2" s="1"/>
      <c r="E2" s="1"/>
      <c r="F2" s="1"/>
      <c r="G2" s="1"/>
      <c r="H2" s="1"/>
    </row>
    <row r="3" ht="21.2" customHeight="1" spans="1:8">
      <c r="A3" s="2" t="s">
        <v>29</v>
      </c>
      <c r="B3" s="2"/>
      <c r="C3" s="2"/>
      <c r="D3" s="2"/>
      <c r="E3" s="2"/>
      <c r="F3" s="2"/>
      <c r="G3" s="8" t="s">
        <v>30</v>
      </c>
      <c r="H3" s="8"/>
    </row>
    <row r="4" ht="20.45" customHeight="1" spans="1:8">
      <c r="A4" s="3" t="s">
        <v>329</v>
      </c>
      <c r="B4" s="3" t="s">
        <v>330</v>
      </c>
      <c r="C4" s="3" t="s">
        <v>331</v>
      </c>
      <c r="D4" s="3" t="s">
        <v>332</v>
      </c>
      <c r="E4" s="3" t="s">
        <v>333</v>
      </c>
      <c r="F4" s="3"/>
      <c r="G4" s="3"/>
      <c r="H4" s="3" t="s">
        <v>334</v>
      </c>
    </row>
    <row r="5" ht="22.7" customHeight="1" spans="1:8">
      <c r="A5" s="3"/>
      <c r="B5" s="3"/>
      <c r="C5" s="3"/>
      <c r="D5" s="3"/>
      <c r="E5" s="3" t="s">
        <v>135</v>
      </c>
      <c r="F5" s="3" t="s">
        <v>335</v>
      </c>
      <c r="G5" s="3" t="s">
        <v>336</v>
      </c>
      <c r="H5" s="3"/>
    </row>
    <row r="6" ht="19.9" customHeight="1" spans="1:8">
      <c r="A6" s="16"/>
      <c r="B6" s="16" t="s">
        <v>133</v>
      </c>
      <c r="C6" s="15">
        <v>2180</v>
      </c>
      <c r="D6" s="15"/>
      <c r="E6" s="15"/>
      <c r="F6" s="15"/>
      <c r="G6" s="15"/>
      <c r="H6" s="15">
        <v>2180</v>
      </c>
    </row>
    <row r="7" ht="19.9" customHeight="1" spans="1:8">
      <c r="A7" s="14" t="s">
        <v>151</v>
      </c>
      <c r="B7" s="14" t="s">
        <v>152</v>
      </c>
      <c r="C7" s="15">
        <v>2180</v>
      </c>
      <c r="D7" s="15"/>
      <c r="E7" s="15"/>
      <c r="F7" s="15"/>
      <c r="G7" s="15"/>
      <c r="H7" s="15">
        <v>2180</v>
      </c>
    </row>
    <row r="8" ht="19.9" customHeight="1" spans="1:8">
      <c r="A8" s="22" t="s">
        <v>153</v>
      </c>
      <c r="B8" s="22" t="s">
        <v>154</v>
      </c>
      <c r="C8" s="24">
        <v>2180</v>
      </c>
      <c r="D8" s="24"/>
      <c r="E8" s="5"/>
      <c r="F8" s="24"/>
      <c r="G8" s="24"/>
      <c r="H8" s="24">
        <v>2180</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B8" sqref="B8"/>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75" customWidth="1"/>
    <col min="9" max="9" width="9.75" customWidth="1"/>
  </cols>
  <sheetData>
    <row r="1" ht="14.25" customHeight="1" spans="1:1">
      <c r="A1" s="10"/>
    </row>
    <row r="2" ht="33.95" customHeight="1" spans="1:8">
      <c r="A2" s="1" t="s">
        <v>21</v>
      </c>
      <c r="B2" s="1"/>
      <c r="C2" s="1"/>
      <c r="D2" s="1"/>
      <c r="E2" s="1"/>
      <c r="F2" s="1"/>
      <c r="G2" s="1"/>
      <c r="H2" s="1"/>
    </row>
    <row r="3" ht="21.2" customHeight="1" spans="1:8">
      <c r="A3" s="2" t="s">
        <v>29</v>
      </c>
      <c r="B3" s="2"/>
      <c r="C3" s="2"/>
      <c r="D3" s="2"/>
      <c r="E3" s="2"/>
      <c r="F3" s="2"/>
      <c r="G3" s="8" t="s">
        <v>30</v>
      </c>
      <c r="H3" s="8"/>
    </row>
    <row r="4" ht="20.45" customHeight="1" spans="1:8">
      <c r="A4" s="3" t="s">
        <v>156</v>
      </c>
      <c r="B4" s="3" t="s">
        <v>157</v>
      </c>
      <c r="C4" s="3" t="s">
        <v>133</v>
      </c>
      <c r="D4" s="3" t="s">
        <v>337</v>
      </c>
      <c r="E4" s="3"/>
      <c r="F4" s="3"/>
      <c r="G4" s="3"/>
      <c r="H4" s="3" t="s">
        <v>159</v>
      </c>
    </row>
    <row r="5" ht="17.25" customHeight="1" spans="1:8">
      <c r="A5" s="3"/>
      <c r="B5" s="3"/>
      <c r="C5" s="3"/>
      <c r="D5" s="3" t="s">
        <v>135</v>
      </c>
      <c r="E5" s="3" t="s">
        <v>234</v>
      </c>
      <c r="F5" s="3"/>
      <c r="G5" s="3" t="s">
        <v>235</v>
      </c>
      <c r="H5" s="3"/>
    </row>
    <row r="6" ht="24.2" customHeight="1" spans="1:8">
      <c r="A6" s="3"/>
      <c r="B6" s="3"/>
      <c r="C6" s="3"/>
      <c r="D6" s="3"/>
      <c r="E6" s="3" t="s">
        <v>221</v>
      </c>
      <c r="F6" s="3" t="s">
        <v>214</v>
      </c>
      <c r="G6" s="3"/>
      <c r="H6" s="3"/>
    </row>
    <row r="7" ht="19.9" customHeight="1" spans="1:8">
      <c r="A7" s="16"/>
      <c r="B7" s="17" t="s">
        <v>133</v>
      </c>
      <c r="C7" s="15">
        <v>0</v>
      </c>
      <c r="D7" s="15"/>
      <c r="E7" s="15"/>
      <c r="F7" s="15"/>
      <c r="G7" s="15"/>
      <c r="H7" s="15"/>
    </row>
    <row r="8" ht="19.9" customHeight="1" spans="1:8">
      <c r="A8" s="14"/>
      <c r="B8" s="14" t="s">
        <v>338</v>
      </c>
      <c r="C8" s="15"/>
      <c r="D8" s="15"/>
      <c r="E8" s="15"/>
      <c r="F8" s="15"/>
      <c r="G8" s="15"/>
      <c r="H8" s="15"/>
    </row>
    <row r="9" ht="19.9" customHeight="1" spans="1:8">
      <c r="A9" s="23"/>
      <c r="B9" s="23"/>
      <c r="C9" s="15"/>
      <c r="D9" s="15"/>
      <c r="E9" s="15"/>
      <c r="F9" s="15"/>
      <c r="G9" s="15"/>
      <c r="H9" s="15"/>
    </row>
    <row r="10" ht="19.9" customHeight="1" spans="1:8">
      <c r="A10" s="23"/>
      <c r="B10" s="23"/>
      <c r="C10" s="15"/>
      <c r="D10" s="15"/>
      <c r="E10" s="15"/>
      <c r="F10" s="15"/>
      <c r="G10" s="15"/>
      <c r="H10" s="15"/>
    </row>
    <row r="11" ht="19.9" customHeight="1" spans="1:8">
      <c r="A11" s="23"/>
      <c r="B11" s="23"/>
      <c r="C11" s="15"/>
      <c r="D11" s="15"/>
      <c r="E11" s="15"/>
      <c r="F11" s="15"/>
      <c r="G11" s="15"/>
      <c r="H11" s="15"/>
    </row>
    <row r="12" ht="19.9" customHeight="1" spans="1:8">
      <c r="A12" s="22"/>
      <c r="B12" s="22"/>
      <c r="C12" s="5"/>
      <c r="D12" s="5"/>
      <c r="E12" s="24"/>
      <c r="F12" s="24"/>
      <c r="G12" s="24"/>
      <c r="H12" s="24"/>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E7" sqref="E7"/>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4.25" customHeight="1" spans="1:1">
      <c r="A1" s="10"/>
    </row>
    <row r="2" ht="41.45" customHeight="1" spans="1:17">
      <c r="A2" s="1" t="s">
        <v>22</v>
      </c>
      <c r="B2" s="1"/>
      <c r="C2" s="1"/>
      <c r="D2" s="1"/>
      <c r="E2" s="1"/>
      <c r="F2" s="1"/>
      <c r="G2" s="1"/>
      <c r="H2" s="1"/>
      <c r="I2" s="1"/>
      <c r="J2" s="1"/>
      <c r="K2" s="1"/>
      <c r="L2" s="1"/>
      <c r="M2" s="1"/>
      <c r="N2" s="1"/>
      <c r="O2" s="1"/>
      <c r="P2" s="1"/>
      <c r="Q2" s="1"/>
    </row>
    <row r="3" ht="21.2" customHeight="1" spans="1:20">
      <c r="A3" s="2" t="s">
        <v>29</v>
      </c>
      <c r="B3" s="2"/>
      <c r="C3" s="2"/>
      <c r="D3" s="2"/>
      <c r="E3" s="2"/>
      <c r="F3" s="2"/>
      <c r="G3" s="2"/>
      <c r="H3" s="2"/>
      <c r="I3" s="2"/>
      <c r="J3" s="2"/>
      <c r="K3" s="2"/>
      <c r="L3" s="2"/>
      <c r="M3" s="2"/>
      <c r="N3" s="2"/>
      <c r="O3" s="2"/>
      <c r="P3" s="2"/>
      <c r="Q3" s="2"/>
      <c r="R3" s="2"/>
      <c r="S3" s="8" t="s">
        <v>30</v>
      </c>
      <c r="T3" s="8"/>
    </row>
    <row r="4" ht="24.2" customHeight="1" spans="1:20">
      <c r="A4" s="3" t="s">
        <v>155</v>
      </c>
      <c r="B4" s="3"/>
      <c r="C4" s="3"/>
      <c r="D4" s="3" t="s">
        <v>203</v>
      </c>
      <c r="E4" s="3" t="s">
        <v>204</v>
      </c>
      <c r="F4" s="3" t="s">
        <v>205</v>
      </c>
      <c r="G4" s="3" t="s">
        <v>206</v>
      </c>
      <c r="H4" s="3" t="s">
        <v>207</v>
      </c>
      <c r="I4" s="3" t="s">
        <v>208</v>
      </c>
      <c r="J4" s="3" t="s">
        <v>209</v>
      </c>
      <c r="K4" s="3" t="s">
        <v>210</v>
      </c>
      <c r="L4" s="3" t="s">
        <v>211</v>
      </c>
      <c r="M4" s="3" t="s">
        <v>212</v>
      </c>
      <c r="N4" s="3" t="s">
        <v>213</v>
      </c>
      <c r="O4" s="3" t="s">
        <v>214</v>
      </c>
      <c r="P4" s="3" t="s">
        <v>215</v>
      </c>
      <c r="Q4" s="3" t="s">
        <v>216</v>
      </c>
      <c r="R4" s="3" t="s">
        <v>217</v>
      </c>
      <c r="S4" s="3" t="s">
        <v>218</v>
      </c>
      <c r="T4" s="3" t="s">
        <v>219</v>
      </c>
    </row>
    <row r="5" ht="17.25" customHeight="1" spans="1:20">
      <c r="A5" s="3" t="s">
        <v>163</v>
      </c>
      <c r="B5" s="3" t="s">
        <v>164</v>
      </c>
      <c r="C5" s="3" t="s">
        <v>165</v>
      </c>
      <c r="D5" s="3"/>
      <c r="E5" s="3"/>
      <c r="F5" s="3"/>
      <c r="G5" s="3"/>
      <c r="H5" s="3"/>
      <c r="I5" s="3"/>
      <c r="J5" s="3"/>
      <c r="K5" s="3"/>
      <c r="L5" s="3"/>
      <c r="M5" s="3"/>
      <c r="N5" s="3"/>
      <c r="O5" s="3"/>
      <c r="P5" s="3"/>
      <c r="Q5" s="3"/>
      <c r="R5" s="3"/>
      <c r="S5" s="3"/>
      <c r="T5" s="3"/>
    </row>
    <row r="6" ht="19.9" customHeight="1" spans="1:20">
      <c r="A6" s="16"/>
      <c r="B6" s="16"/>
      <c r="C6" s="16"/>
      <c r="D6" s="16"/>
      <c r="E6" s="16" t="s">
        <v>133</v>
      </c>
      <c r="F6" s="15">
        <v>0</v>
      </c>
      <c r="G6" s="15"/>
      <c r="H6" s="15"/>
      <c r="I6" s="15"/>
      <c r="J6" s="15"/>
      <c r="K6" s="15"/>
      <c r="L6" s="15"/>
      <c r="M6" s="15"/>
      <c r="N6" s="15"/>
      <c r="O6" s="15"/>
      <c r="P6" s="15"/>
      <c r="Q6" s="15"/>
      <c r="R6" s="15"/>
      <c r="S6" s="15"/>
      <c r="T6" s="15"/>
    </row>
    <row r="7" ht="19.9" customHeight="1" spans="1:20">
      <c r="A7" s="16"/>
      <c r="B7" s="16"/>
      <c r="C7" s="16"/>
      <c r="D7" s="14"/>
      <c r="E7" s="14" t="s">
        <v>338</v>
      </c>
      <c r="F7" s="15"/>
      <c r="G7" s="15"/>
      <c r="H7" s="15"/>
      <c r="I7" s="15"/>
      <c r="J7" s="15"/>
      <c r="K7" s="15"/>
      <c r="L7" s="15"/>
      <c r="M7" s="15"/>
      <c r="N7" s="15"/>
      <c r="O7" s="15"/>
      <c r="P7" s="15"/>
      <c r="Q7" s="15"/>
      <c r="R7" s="15"/>
      <c r="S7" s="15"/>
      <c r="T7" s="15"/>
    </row>
    <row r="8" ht="19.9" customHeight="1" spans="1:20">
      <c r="A8" s="25"/>
      <c r="B8" s="25"/>
      <c r="C8" s="25"/>
      <c r="D8" s="23"/>
      <c r="E8" s="23"/>
      <c r="F8" s="15"/>
      <c r="G8" s="15"/>
      <c r="H8" s="15"/>
      <c r="I8" s="15"/>
      <c r="J8" s="15"/>
      <c r="K8" s="15"/>
      <c r="L8" s="15"/>
      <c r="M8" s="15"/>
      <c r="N8" s="15"/>
      <c r="O8" s="15"/>
      <c r="P8" s="15"/>
      <c r="Q8" s="15"/>
      <c r="R8" s="15"/>
      <c r="S8" s="15"/>
      <c r="T8" s="15"/>
    </row>
    <row r="9" ht="19.9" customHeight="1" spans="1:20">
      <c r="A9" s="26"/>
      <c r="B9" s="26"/>
      <c r="C9" s="26"/>
      <c r="D9" s="22"/>
      <c r="E9" s="27"/>
      <c r="F9" s="28"/>
      <c r="G9" s="28"/>
      <c r="H9" s="28"/>
      <c r="I9" s="28"/>
      <c r="J9" s="28"/>
      <c r="K9" s="28"/>
      <c r="L9" s="28"/>
      <c r="M9" s="28"/>
      <c r="N9" s="28"/>
      <c r="O9" s="28"/>
      <c r="P9" s="28"/>
      <c r="Q9" s="28"/>
      <c r="R9" s="28"/>
      <c r="S9" s="28"/>
      <c r="T9" s="28"/>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K22" sqref="K22"/>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4.25" customHeight="1" spans="1:1">
      <c r="A1" s="10"/>
    </row>
    <row r="2" ht="41.45" customHeight="1" spans="1:20">
      <c r="A2" s="1" t="s">
        <v>23</v>
      </c>
      <c r="B2" s="1"/>
      <c r="C2" s="1"/>
      <c r="D2" s="1"/>
      <c r="E2" s="1"/>
      <c r="F2" s="1"/>
      <c r="G2" s="1"/>
      <c r="H2" s="1"/>
      <c r="I2" s="1"/>
      <c r="J2" s="1"/>
      <c r="K2" s="1"/>
      <c r="L2" s="1"/>
      <c r="M2" s="1"/>
      <c r="N2" s="1"/>
      <c r="O2" s="1"/>
      <c r="P2" s="1"/>
      <c r="Q2" s="1"/>
      <c r="R2" s="1"/>
      <c r="S2" s="1"/>
      <c r="T2" s="1"/>
    </row>
    <row r="3" ht="29.45" customHeight="1" spans="1:20">
      <c r="A3" s="2" t="s">
        <v>29</v>
      </c>
      <c r="B3" s="2"/>
      <c r="C3" s="2"/>
      <c r="D3" s="2"/>
      <c r="E3" s="2"/>
      <c r="F3" s="2"/>
      <c r="G3" s="2"/>
      <c r="H3" s="2"/>
      <c r="I3" s="2"/>
      <c r="J3" s="2"/>
      <c r="K3" s="2"/>
      <c r="L3" s="2"/>
      <c r="M3" s="2"/>
      <c r="N3" s="2"/>
      <c r="O3" s="2"/>
      <c r="P3" s="8" t="s">
        <v>30</v>
      </c>
      <c r="Q3" s="8"/>
      <c r="R3" s="8"/>
      <c r="S3" s="8"/>
      <c r="T3" s="8"/>
    </row>
    <row r="4" ht="25.7" customHeight="1" spans="1:20">
      <c r="A4" s="3" t="s">
        <v>155</v>
      </c>
      <c r="B4" s="3"/>
      <c r="C4" s="3"/>
      <c r="D4" s="3" t="s">
        <v>203</v>
      </c>
      <c r="E4" s="3" t="s">
        <v>204</v>
      </c>
      <c r="F4" s="3" t="s">
        <v>244</v>
      </c>
      <c r="G4" s="3" t="s">
        <v>158</v>
      </c>
      <c r="H4" s="3"/>
      <c r="I4" s="3"/>
      <c r="J4" s="3"/>
      <c r="K4" s="3" t="s">
        <v>159</v>
      </c>
      <c r="L4" s="3"/>
      <c r="M4" s="3"/>
      <c r="N4" s="3"/>
      <c r="O4" s="3"/>
      <c r="P4" s="3"/>
      <c r="Q4" s="3"/>
      <c r="R4" s="3"/>
      <c r="S4" s="3"/>
      <c r="T4" s="3"/>
    </row>
    <row r="5" ht="43.7" customHeight="1" spans="1:20">
      <c r="A5" s="3" t="s">
        <v>163</v>
      </c>
      <c r="B5" s="3" t="s">
        <v>164</v>
      </c>
      <c r="C5" s="3" t="s">
        <v>165</v>
      </c>
      <c r="D5" s="3"/>
      <c r="E5" s="3"/>
      <c r="F5" s="3"/>
      <c r="G5" s="3" t="s">
        <v>133</v>
      </c>
      <c r="H5" s="3" t="s">
        <v>221</v>
      </c>
      <c r="I5" s="3" t="s">
        <v>222</v>
      </c>
      <c r="J5" s="3" t="s">
        <v>214</v>
      </c>
      <c r="K5" s="3" t="s">
        <v>133</v>
      </c>
      <c r="L5" s="3" t="s">
        <v>339</v>
      </c>
      <c r="M5" s="3" t="s">
        <v>340</v>
      </c>
      <c r="N5" s="3" t="s">
        <v>216</v>
      </c>
      <c r="O5" s="3" t="s">
        <v>341</v>
      </c>
      <c r="P5" s="3" t="s">
        <v>342</v>
      </c>
      <c r="Q5" s="3" t="s">
        <v>343</v>
      </c>
      <c r="R5" s="3" t="s">
        <v>212</v>
      </c>
      <c r="S5" s="3" t="s">
        <v>215</v>
      </c>
      <c r="T5" s="3" t="s">
        <v>219</v>
      </c>
    </row>
    <row r="6" ht="19.9" customHeight="1" spans="1:20">
      <c r="A6" s="16"/>
      <c r="B6" s="16"/>
      <c r="C6" s="16"/>
      <c r="D6" s="16"/>
      <c r="E6" s="16" t="s">
        <v>133</v>
      </c>
      <c r="F6" s="15">
        <v>0</v>
      </c>
      <c r="G6" s="15"/>
      <c r="H6" s="15"/>
      <c r="I6" s="15"/>
      <c r="J6" s="15"/>
      <c r="K6" s="15"/>
      <c r="L6" s="15"/>
      <c r="M6" s="15"/>
      <c r="N6" s="15"/>
      <c r="O6" s="15"/>
      <c r="P6" s="15"/>
      <c r="Q6" s="15"/>
      <c r="R6" s="15"/>
      <c r="S6" s="15"/>
      <c r="T6" s="15"/>
    </row>
    <row r="7" ht="19.9" customHeight="1" spans="1:20">
      <c r="A7" s="16"/>
      <c r="B7" s="16"/>
      <c r="C7" s="16"/>
      <c r="D7" s="14"/>
      <c r="E7" s="14" t="s">
        <v>338</v>
      </c>
      <c r="F7" s="15"/>
      <c r="G7" s="15"/>
      <c r="H7" s="15"/>
      <c r="I7" s="15"/>
      <c r="J7" s="15"/>
      <c r="K7" s="15"/>
      <c r="L7" s="15"/>
      <c r="M7" s="15"/>
      <c r="N7" s="15"/>
      <c r="O7" s="15"/>
      <c r="P7" s="15"/>
      <c r="Q7" s="15"/>
      <c r="R7" s="15"/>
      <c r="S7" s="15"/>
      <c r="T7" s="15"/>
    </row>
    <row r="8" ht="19.9" customHeight="1" spans="1:20">
      <c r="A8" s="25"/>
      <c r="B8" s="25"/>
      <c r="C8" s="25"/>
      <c r="D8" s="23"/>
      <c r="E8" s="23"/>
      <c r="F8" s="15"/>
      <c r="G8" s="15"/>
      <c r="H8" s="15"/>
      <c r="I8" s="15"/>
      <c r="J8" s="15"/>
      <c r="K8" s="15"/>
      <c r="L8" s="15"/>
      <c r="M8" s="15"/>
      <c r="N8" s="15"/>
      <c r="O8" s="15"/>
      <c r="P8" s="15"/>
      <c r="Q8" s="15"/>
      <c r="R8" s="15"/>
      <c r="S8" s="15"/>
      <c r="T8" s="15"/>
    </row>
    <row r="9" ht="19.9" customHeight="1" spans="1:20">
      <c r="A9" s="26"/>
      <c r="B9" s="26"/>
      <c r="C9" s="26"/>
      <c r="D9" s="22"/>
      <c r="E9" s="27"/>
      <c r="F9" s="24"/>
      <c r="G9" s="5"/>
      <c r="H9" s="5"/>
      <c r="I9" s="5"/>
      <c r="J9" s="5"/>
      <c r="K9" s="5"/>
      <c r="L9" s="5"/>
      <c r="M9" s="5"/>
      <c r="N9" s="5"/>
      <c r="O9" s="5"/>
      <c r="P9" s="5"/>
      <c r="Q9" s="5"/>
      <c r="R9" s="5"/>
      <c r="S9" s="5"/>
      <c r="T9" s="5"/>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4" workbookViewId="0">
      <selection activeCell="C16" sqref="C16"/>
    </sheetView>
  </sheetViews>
  <sheetFormatPr defaultColWidth="10" defaultRowHeight="13.5" outlineLevelCol="2"/>
  <cols>
    <col min="1" max="1" width="6.375" customWidth="1"/>
    <col min="2" max="2" width="9.875" customWidth="1"/>
    <col min="3" max="3" width="52.375" customWidth="1"/>
    <col min="4" max="4" width="9.75" customWidth="1"/>
  </cols>
  <sheetData>
    <row r="1" ht="28.7" customHeight="1" spans="1:3">
      <c r="A1" s="10"/>
      <c r="B1" s="12" t="s">
        <v>5</v>
      </c>
      <c r="C1" s="12"/>
    </row>
    <row r="2" ht="21.95" customHeight="1" spans="2:3">
      <c r="B2" s="12"/>
      <c r="C2" s="12"/>
    </row>
    <row r="3" ht="27.2" customHeight="1" spans="2:3">
      <c r="B3" s="93" t="s">
        <v>6</v>
      </c>
      <c r="C3" s="93"/>
    </row>
    <row r="4" ht="28.5" customHeight="1" spans="2:3">
      <c r="B4" s="94">
        <v>1</v>
      </c>
      <c r="C4" s="95" t="s">
        <v>7</v>
      </c>
    </row>
    <row r="5" ht="28.5" customHeight="1" spans="2:3">
      <c r="B5" s="94">
        <v>2</v>
      </c>
      <c r="C5" s="95" t="s">
        <v>8</v>
      </c>
    </row>
    <row r="6" ht="28.5" customHeight="1" spans="2:3">
      <c r="B6" s="96">
        <v>3</v>
      </c>
      <c r="C6" s="95" t="s">
        <v>9</v>
      </c>
    </row>
    <row r="7" ht="28.5" customHeight="1" spans="2:3">
      <c r="B7" s="96">
        <v>4</v>
      </c>
      <c r="C7" s="97" t="s">
        <v>10</v>
      </c>
    </row>
    <row r="8" ht="28.5" customHeight="1" spans="2:3">
      <c r="B8" s="96">
        <v>5</v>
      </c>
      <c r="C8" s="98" t="s">
        <v>11</v>
      </c>
    </row>
    <row r="9" ht="28.5" customHeight="1" spans="2:3">
      <c r="B9" s="96">
        <v>6</v>
      </c>
      <c r="C9" s="97" t="s">
        <v>12</v>
      </c>
    </row>
    <row r="10" ht="28.5" customHeight="1" spans="2:3">
      <c r="B10" s="96">
        <v>7</v>
      </c>
      <c r="C10" s="97" t="s">
        <v>13</v>
      </c>
    </row>
    <row r="11" ht="28.5" customHeight="1" spans="2:3">
      <c r="B11" s="96">
        <v>8</v>
      </c>
      <c r="C11" s="97" t="s">
        <v>14</v>
      </c>
    </row>
    <row r="12" ht="28.5" customHeight="1" spans="2:3">
      <c r="B12" s="96">
        <v>9</v>
      </c>
      <c r="C12" s="98" t="s">
        <v>15</v>
      </c>
    </row>
    <row r="13" ht="28.5" customHeight="1" spans="2:3">
      <c r="B13" s="96">
        <v>10</v>
      </c>
      <c r="C13" s="97" t="s">
        <v>16</v>
      </c>
    </row>
    <row r="14" ht="28.5" customHeight="1" spans="2:3">
      <c r="B14" s="96">
        <v>11</v>
      </c>
      <c r="C14" s="98" t="s">
        <v>17</v>
      </c>
    </row>
    <row r="15" ht="28.5" customHeight="1" spans="2:3">
      <c r="B15" s="96">
        <v>12</v>
      </c>
      <c r="C15" s="97" t="s">
        <v>18</v>
      </c>
    </row>
    <row r="16" ht="28.5" customHeight="1" spans="2:3">
      <c r="B16" s="96">
        <v>13</v>
      </c>
      <c r="C16" s="98" t="s">
        <v>19</v>
      </c>
    </row>
    <row r="17" ht="28.5" customHeight="1" spans="2:3">
      <c r="B17" s="96">
        <v>14</v>
      </c>
      <c r="C17" s="97" t="s">
        <v>20</v>
      </c>
    </row>
    <row r="18" ht="28.5" customHeight="1" spans="2:3">
      <c r="B18" s="96">
        <v>15</v>
      </c>
      <c r="C18" s="97" t="s">
        <v>21</v>
      </c>
    </row>
    <row r="19" ht="28.5" customHeight="1" spans="2:3">
      <c r="B19" s="94">
        <v>16</v>
      </c>
      <c r="C19" s="99" t="s">
        <v>22</v>
      </c>
    </row>
    <row r="20" ht="28.5" customHeight="1" spans="2:3">
      <c r="B20" s="94">
        <v>17</v>
      </c>
      <c r="C20" s="100" t="s">
        <v>23</v>
      </c>
    </row>
    <row r="21" ht="28.5" customHeight="1" spans="2:3">
      <c r="B21" s="94">
        <v>18</v>
      </c>
      <c r="C21" s="100" t="s">
        <v>24</v>
      </c>
    </row>
    <row r="22" ht="28.5" customHeight="1" spans="2:3">
      <c r="B22" s="94">
        <v>19</v>
      </c>
      <c r="C22" s="100" t="s">
        <v>25</v>
      </c>
    </row>
    <row r="23" ht="28.5" customHeight="1" spans="2:3">
      <c r="B23" s="94">
        <v>20</v>
      </c>
      <c r="C23" s="100" t="s">
        <v>26</v>
      </c>
    </row>
    <row r="24" ht="28.5" customHeight="1" spans="2:3">
      <c r="B24" s="94">
        <v>21</v>
      </c>
      <c r="C24" s="100" t="s">
        <v>27</v>
      </c>
    </row>
    <row r="25" ht="28.5" customHeight="1" spans="2:3">
      <c r="B25" s="94">
        <v>22</v>
      </c>
      <c r="C25" s="100"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D25" sqref="D25"/>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4.25" customHeight="1" spans="1:1">
      <c r="A1" s="10"/>
    </row>
    <row r="2" ht="33.95" customHeight="1" spans="1:8">
      <c r="A2" s="1" t="s">
        <v>344</v>
      </c>
      <c r="B2" s="1"/>
      <c r="C2" s="1"/>
      <c r="D2" s="1"/>
      <c r="E2" s="1"/>
      <c r="F2" s="1"/>
      <c r="G2" s="1"/>
      <c r="H2" s="1"/>
    </row>
    <row r="3" ht="21.2" customHeight="1" spans="1:8">
      <c r="A3" s="2" t="s">
        <v>29</v>
      </c>
      <c r="B3" s="2"/>
      <c r="C3" s="2"/>
      <c r="D3" s="2"/>
      <c r="E3" s="2"/>
      <c r="F3" s="2"/>
      <c r="G3" s="2"/>
      <c r="H3" s="8" t="s">
        <v>30</v>
      </c>
    </row>
    <row r="4" ht="17.25" customHeight="1" spans="1:8">
      <c r="A4" s="3" t="s">
        <v>156</v>
      </c>
      <c r="B4" s="3" t="s">
        <v>157</v>
      </c>
      <c r="C4" s="3" t="s">
        <v>133</v>
      </c>
      <c r="D4" s="3" t="s">
        <v>345</v>
      </c>
      <c r="E4" s="3"/>
      <c r="F4" s="3"/>
      <c r="G4" s="3"/>
      <c r="H4" s="3" t="s">
        <v>159</v>
      </c>
    </row>
    <row r="5" ht="20.45" customHeight="1" spans="1:8">
      <c r="A5" s="3"/>
      <c r="B5" s="3"/>
      <c r="C5" s="3"/>
      <c r="D5" s="3" t="s">
        <v>135</v>
      </c>
      <c r="E5" s="3" t="s">
        <v>234</v>
      </c>
      <c r="F5" s="3"/>
      <c r="G5" s="3" t="s">
        <v>235</v>
      </c>
      <c r="H5" s="3"/>
    </row>
    <row r="6" ht="20.45" customHeight="1" spans="1:8">
      <c r="A6" s="3"/>
      <c r="B6" s="3"/>
      <c r="C6" s="3"/>
      <c r="D6" s="3"/>
      <c r="E6" s="3" t="s">
        <v>221</v>
      </c>
      <c r="F6" s="3" t="s">
        <v>214</v>
      </c>
      <c r="G6" s="3"/>
      <c r="H6" s="3"/>
    </row>
    <row r="7" ht="19.9" customHeight="1" spans="1:8">
      <c r="A7" s="16"/>
      <c r="B7" s="17" t="s">
        <v>133</v>
      </c>
      <c r="C7" s="15">
        <v>0</v>
      </c>
      <c r="D7" s="15"/>
      <c r="E7" s="15"/>
      <c r="F7" s="15"/>
      <c r="G7" s="15"/>
      <c r="H7" s="15"/>
    </row>
    <row r="8" ht="19.9" customHeight="1" spans="1:8">
      <c r="A8" s="14"/>
      <c r="B8" s="14" t="s">
        <v>346</v>
      </c>
      <c r="C8" s="15"/>
      <c r="D8" s="15"/>
      <c r="E8" s="15"/>
      <c r="F8" s="15"/>
      <c r="G8" s="15"/>
      <c r="H8" s="15"/>
    </row>
    <row r="9" ht="19.9" customHeight="1" spans="1:8">
      <c r="A9" s="23"/>
      <c r="B9" s="23"/>
      <c r="C9" s="15"/>
      <c r="D9" s="15"/>
      <c r="E9" s="15"/>
      <c r="F9" s="15"/>
      <c r="G9" s="15"/>
      <c r="H9" s="15"/>
    </row>
    <row r="10" ht="19.9" customHeight="1" spans="1:8">
      <c r="A10" s="23"/>
      <c r="B10" s="23"/>
      <c r="C10" s="15"/>
      <c r="D10" s="15"/>
      <c r="E10" s="15"/>
      <c r="F10" s="15"/>
      <c r="G10" s="15"/>
      <c r="H10" s="15"/>
    </row>
    <row r="11" ht="19.9" customHeight="1" spans="1:8">
      <c r="A11" s="23"/>
      <c r="B11" s="23"/>
      <c r="C11" s="15"/>
      <c r="D11" s="15"/>
      <c r="E11" s="15"/>
      <c r="F11" s="15"/>
      <c r="G11" s="15"/>
      <c r="H11" s="15"/>
    </row>
    <row r="12" ht="19.9" customHeight="1" spans="1:8">
      <c r="A12" s="22"/>
      <c r="B12" s="22"/>
      <c r="C12" s="5"/>
      <c r="D12" s="5"/>
      <c r="E12" s="24"/>
      <c r="F12" s="24"/>
      <c r="G12" s="24"/>
      <c r="H12" s="2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B8" sqref="B8"/>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4.25" customHeight="1" spans="1:1">
      <c r="A1" s="10"/>
    </row>
    <row r="2" ht="33.95" customHeight="1" spans="1:8">
      <c r="A2" s="1" t="s">
        <v>25</v>
      </c>
      <c r="B2" s="1"/>
      <c r="C2" s="1"/>
      <c r="D2" s="1"/>
      <c r="E2" s="1"/>
      <c r="F2" s="1"/>
      <c r="G2" s="1"/>
      <c r="H2" s="1"/>
    </row>
    <row r="3" ht="21.2" customHeight="1" spans="1:8">
      <c r="A3" s="2" t="s">
        <v>29</v>
      </c>
      <c r="B3" s="2"/>
      <c r="C3" s="2"/>
      <c r="D3" s="2"/>
      <c r="E3" s="2"/>
      <c r="F3" s="2"/>
      <c r="G3" s="2"/>
      <c r="H3" s="8" t="s">
        <v>30</v>
      </c>
    </row>
    <row r="4" ht="21.95" customHeight="1" spans="1:8">
      <c r="A4" s="3" t="s">
        <v>156</v>
      </c>
      <c r="B4" s="3" t="s">
        <v>157</v>
      </c>
      <c r="C4" s="3" t="s">
        <v>133</v>
      </c>
      <c r="D4" s="3" t="s">
        <v>347</v>
      </c>
      <c r="E4" s="3"/>
      <c r="F4" s="3"/>
      <c r="G4" s="3"/>
      <c r="H4" s="3" t="s">
        <v>159</v>
      </c>
    </row>
    <row r="5" ht="22.7" customHeight="1" spans="1:8">
      <c r="A5" s="3"/>
      <c r="B5" s="3"/>
      <c r="C5" s="3"/>
      <c r="D5" s="3" t="s">
        <v>135</v>
      </c>
      <c r="E5" s="3" t="s">
        <v>234</v>
      </c>
      <c r="F5" s="3"/>
      <c r="G5" s="3" t="s">
        <v>235</v>
      </c>
      <c r="H5" s="3"/>
    </row>
    <row r="6" ht="30.95" customHeight="1" spans="1:8">
      <c r="A6" s="3"/>
      <c r="B6" s="3"/>
      <c r="C6" s="3"/>
      <c r="D6" s="3"/>
      <c r="E6" s="3" t="s">
        <v>221</v>
      </c>
      <c r="F6" s="3" t="s">
        <v>214</v>
      </c>
      <c r="G6" s="3"/>
      <c r="H6" s="3"/>
    </row>
    <row r="7" ht="19.9" customHeight="1" spans="1:8">
      <c r="A7" s="16"/>
      <c r="B7" s="17" t="s">
        <v>133</v>
      </c>
      <c r="C7" s="15">
        <v>0</v>
      </c>
      <c r="D7" s="15"/>
      <c r="E7" s="15"/>
      <c r="F7" s="15"/>
      <c r="G7" s="15"/>
      <c r="H7" s="15"/>
    </row>
    <row r="8" ht="19.9" customHeight="1" spans="1:8">
      <c r="A8" s="14"/>
      <c r="B8" s="14" t="s">
        <v>348</v>
      </c>
      <c r="C8" s="15"/>
      <c r="D8" s="15"/>
      <c r="E8" s="15"/>
      <c r="F8" s="15"/>
      <c r="G8" s="15"/>
      <c r="H8" s="15"/>
    </row>
    <row r="9" ht="19.9" customHeight="1" spans="1:8">
      <c r="A9" s="23"/>
      <c r="B9" s="23"/>
      <c r="C9" s="15"/>
      <c r="D9" s="15"/>
      <c r="E9" s="15"/>
      <c r="F9" s="15"/>
      <c r="G9" s="15"/>
      <c r="H9" s="15"/>
    </row>
    <row r="10" ht="19.9" customHeight="1" spans="1:8">
      <c r="A10" s="23"/>
      <c r="B10" s="23"/>
      <c r="C10" s="15"/>
      <c r="D10" s="15"/>
      <c r="E10" s="15"/>
      <c r="F10" s="15"/>
      <c r="G10" s="15"/>
      <c r="H10" s="15"/>
    </row>
    <row r="11" ht="19.9" customHeight="1" spans="1:8">
      <c r="A11" s="23"/>
      <c r="B11" s="23"/>
      <c r="C11" s="15"/>
      <c r="D11" s="15"/>
      <c r="E11" s="15"/>
      <c r="F11" s="15"/>
      <c r="G11" s="15"/>
      <c r="H11" s="15"/>
    </row>
    <row r="12" ht="19.9" customHeight="1" spans="1:8">
      <c r="A12" s="22"/>
      <c r="B12" s="22"/>
      <c r="C12" s="5"/>
      <c r="D12" s="5"/>
      <c r="E12" s="24"/>
      <c r="F12" s="24"/>
      <c r="G12" s="24"/>
      <c r="H12" s="2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selection activeCell="C9" sqref="C9"/>
    </sheetView>
  </sheetViews>
  <sheetFormatPr defaultColWidth="10" defaultRowHeight="13.5"/>
  <cols>
    <col min="1" max="1" width="10.5" customWidth="1"/>
    <col min="2" max="2" width="0.125" customWidth="1"/>
    <col min="3" max="3" width="24" customWidth="1"/>
    <col min="4" max="4" width="13.25" customWidth="1"/>
    <col min="5" max="5" width="8.625" customWidth="1"/>
    <col min="6" max="6" width="7.75" customWidth="1"/>
    <col min="7" max="7" width="8.625" customWidth="1"/>
    <col min="8" max="15" width="7.75" customWidth="1"/>
    <col min="16" max="18" width="9.75" customWidth="1"/>
  </cols>
  <sheetData>
    <row r="1" ht="14.25" customHeight="1" spans="1:1">
      <c r="A1" s="10"/>
    </row>
    <row r="2" ht="39.95" customHeight="1" spans="1:15">
      <c r="A2" s="1" t="s">
        <v>26</v>
      </c>
      <c r="B2" s="1"/>
      <c r="C2" s="1"/>
      <c r="D2" s="1"/>
      <c r="E2" s="1"/>
      <c r="F2" s="1"/>
      <c r="G2" s="1"/>
      <c r="H2" s="1"/>
      <c r="I2" s="1"/>
      <c r="J2" s="1"/>
      <c r="K2" s="1"/>
      <c r="L2" s="1"/>
      <c r="M2" s="1"/>
      <c r="N2" s="1"/>
      <c r="O2" s="1"/>
    </row>
    <row r="3" ht="21.2" customHeight="1" spans="1:15">
      <c r="A3" s="19" t="s">
        <v>29</v>
      </c>
      <c r="B3" s="19"/>
      <c r="C3" s="19"/>
      <c r="D3" s="19"/>
      <c r="E3" s="19"/>
      <c r="F3" s="19"/>
      <c r="G3" s="19"/>
      <c r="H3" s="19"/>
      <c r="I3" s="19"/>
      <c r="J3" s="19"/>
      <c r="K3" s="19"/>
      <c r="L3" s="19"/>
      <c r="M3" s="19"/>
      <c r="N3" s="8" t="s">
        <v>30</v>
      </c>
      <c r="O3" s="8"/>
    </row>
    <row r="4" ht="22.7" customHeight="1" spans="1:15">
      <c r="A4" s="3" t="s">
        <v>203</v>
      </c>
      <c r="B4" s="20"/>
      <c r="C4" s="3" t="s">
        <v>349</v>
      </c>
      <c r="D4" s="3" t="s">
        <v>350</v>
      </c>
      <c r="E4" s="3"/>
      <c r="F4" s="3"/>
      <c r="G4" s="3"/>
      <c r="H4" s="3"/>
      <c r="I4" s="3"/>
      <c r="J4" s="3"/>
      <c r="K4" s="3"/>
      <c r="L4" s="3"/>
      <c r="M4" s="3"/>
      <c r="N4" s="3" t="s">
        <v>351</v>
      </c>
      <c r="O4" s="3"/>
    </row>
    <row r="5" ht="27.95" customHeight="1" spans="1:15">
      <c r="A5" s="3"/>
      <c r="B5" s="20"/>
      <c r="C5" s="3"/>
      <c r="D5" s="3" t="s">
        <v>352</v>
      </c>
      <c r="E5" s="3" t="s">
        <v>136</v>
      </c>
      <c r="F5" s="3"/>
      <c r="G5" s="3"/>
      <c r="H5" s="3"/>
      <c r="I5" s="3"/>
      <c r="J5" s="3"/>
      <c r="K5" s="3" t="s">
        <v>353</v>
      </c>
      <c r="L5" s="3" t="s">
        <v>138</v>
      </c>
      <c r="M5" s="3" t="s">
        <v>139</v>
      </c>
      <c r="N5" s="3" t="s">
        <v>354</v>
      </c>
      <c r="O5" s="3" t="s">
        <v>355</v>
      </c>
    </row>
    <row r="6" ht="39.2" customHeight="1" spans="1:15">
      <c r="A6" s="3"/>
      <c r="B6" s="20"/>
      <c r="C6" s="3"/>
      <c r="D6" s="3"/>
      <c r="E6" s="3" t="s">
        <v>356</v>
      </c>
      <c r="F6" s="3" t="s">
        <v>357</v>
      </c>
      <c r="G6" s="3" t="s">
        <v>358</v>
      </c>
      <c r="H6" s="3" t="s">
        <v>359</v>
      </c>
      <c r="I6" s="3" t="s">
        <v>360</v>
      </c>
      <c r="J6" s="3" t="s">
        <v>361</v>
      </c>
      <c r="K6" s="3"/>
      <c r="L6" s="3"/>
      <c r="M6" s="3"/>
      <c r="N6" s="3"/>
      <c r="O6" s="3"/>
    </row>
    <row r="7" ht="19.9" customHeight="1" spans="1:15">
      <c r="A7" s="16"/>
      <c r="B7" s="21"/>
      <c r="C7" s="17" t="s">
        <v>133</v>
      </c>
      <c r="D7" s="15">
        <f>39600+200000</f>
        <v>239600</v>
      </c>
      <c r="E7" s="15">
        <f>39600+200000</f>
        <v>239600</v>
      </c>
      <c r="F7" s="15">
        <v>200000</v>
      </c>
      <c r="G7" s="15">
        <v>39600</v>
      </c>
      <c r="H7" s="15"/>
      <c r="I7" s="15"/>
      <c r="J7" s="15"/>
      <c r="K7" s="15"/>
      <c r="L7" s="15"/>
      <c r="M7" s="15"/>
      <c r="N7" s="15">
        <f>39600+200000</f>
        <v>239600</v>
      </c>
      <c r="O7" s="16"/>
    </row>
    <row r="8" ht="19.9" customHeight="1" spans="1:15">
      <c r="A8" s="14" t="s">
        <v>151</v>
      </c>
      <c r="B8" s="21"/>
      <c r="C8" s="14" t="s">
        <v>152</v>
      </c>
      <c r="D8" s="15">
        <f>39600+200000</f>
        <v>239600</v>
      </c>
      <c r="E8" s="15">
        <f>39600+200000</f>
        <v>239600</v>
      </c>
      <c r="F8" s="15">
        <v>200000</v>
      </c>
      <c r="G8" s="15">
        <v>39600</v>
      </c>
      <c r="H8" s="15"/>
      <c r="I8" s="15"/>
      <c r="J8" s="15"/>
      <c r="K8" s="15"/>
      <c r="L8" s="15"/>
      <c r="M8" s="15"/>
      <c r="N8" s="15">
        <f>39600+200000</f>
        <v>239600</v>
      </c>
      <c r="O8" s="16"/>
    </row>
    <row r="9" ht="19.9" customHeight="1" spans="1:15">
      <c r="A9" s="22" t="s">
        <v>362</v>
      </c>
      <c r="B9" s="21" t="s">
        <v>363</v>
      </c>
      <c r="C9" s="22" t="s">
        <v>364</v>
      </c>
      <c r="D9" s="5">
        <v>39600</v>
      </c>
      <c r="E9" s="5">
        <v>39600</v>
      </c>
      <c r="F9" s="5"/>
      <c r="G9" s="5">
        <v>39600</v>
      </c>
      <c r="H9" s="5"/>
      <c r="I9" s="5"/>
      <c r="J9" s="5"/>
      <c r="K9" s="5"/>
      <c r="L9" s="5"/>
      <c r="M9" s="5"/>
      <c r="N9" s="5">
        <v>39600</v>
      </c>
      <c r="O9" s="4"/>
    </row>
    <row r="10" customFormat="1" ht="19.9" customHeight="1" spans="1:15">
      <c r="A10" s="22" t="s">
        <v>362</v>
      </c>
      <c r="B10" s="21"/>
      <c r="C10" s="22" t="s">
        <v>365</v>
      </c>
      <c r="D10" s="5">
        <v>200000</v>
      </c>
      <c r="E10" s="5">
        <v>200000</v>
      </c>
      <c r="F10" s="5">
        <v>200000</v>
      </c>
      <c r="G10" s="5"/>
      <c r="H10" s="5"/>
      <c r="I10" s="5"/>
      <c r="J10" s="5"/>
      <c r="K10" s="5"/>
      <c r="L10" s="5"/>
      <c r="M10" s="5"/>
      <c r="N10" s="5">
        <v>200000</v>
      </c>
      <c r="O10" s="4"/>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workbookViewId="0">
      <selection activeCell="A3" sqref="A3:K3"/>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625" customWidth="1"/>
    <col min="8" max="8" width="21.625" style="9" customWidth="1"/>
    <col min="9" max="9" width="11.125" customWidth="1"/>
    <col min="10" max="10" width="11.5" customWidth="1"/>
    <col min="11" max="11" width="9.25" customWidth="1"/>
    <col min="12" max="12" width="9.75" customWidth="1"/>
    <col min="13" max="13" width="19.125" customWidth="1"/>
    <col min="14" max="18" width="9.75" customWidth="1"/>
  </cols>
  <sheetData>
    <row r="1" ht="14.25" customHeight="1" spans="1:13">
      <c r="A1" s="10"/>
      <c r="B1" s="10"/>
      <c r="C1" s="10"/>
      <c r="D1" s="10"/>
      <c r="E1" s="10"/>
      <c r="F1" s="10"/>
      <c r="G1" s="10"/>
      <c r="H1" s="11"/>
      <c r="I1" s="10"/>
      <c r="J1" s="10"/>
      <c r="K1" s="10"/>
      <c r="L1" s="10"/>
      <c r="M1" s="10"/>
    </row>
    <row r="2" ht="33.2" customHeight="1" spans="1:13">
      <c r="A2" s="10"/>
      <c r="B2" s="10"/>
      <c r="C2" s="12" t="s">
        <v>366</v>
      </c>
      <c r="D2" s="12"/>
      <c r="E2" s="12"/>
      <c r="F2" s="12"/>
      <c r="G2" s="12"/>
      <c r="H2" s="12"/>
      <c r="I2" s="12"/>
      <c r="J2" s="12"/>
      <c r="K2" s="12"/>
      <c r="L2" s="12"/>
      <c r="M2" s="12"/>
    </row>
    <row r="3" ht="21.2" customHeight="1" spans="1:13">
      <c r="A3" s="2" t="s">
        <v>29</v>
      </c>
      <c r="B3" s="2"/>
      <c r="C3" s="2"/>
      <c r="D3" s="2"/>
      <c r="E3" s="2"/>
      <c r="F3" s="2"/>
      <c r="G3" s="2"/>
      <c r="H3" s="13"/>
      <c r="I3" s="2"/>
      <c r="J3" s="2"/>
      <c r="K3" s="2"/>
      <c r="L3" s="8" t="s">
        <v>30</v>
      </c>
      <c r="M3" s="8"/>
    </row>
    <row r="4" ht="29.45" customHeight="1" spans="1:13">
      <c r="A4" s="3" t="s">
        <v>203</v>
      </c>
      <c r="B4" s="3" t="s">
        <v>367</v>
      </c>
      <c r="C4" s="3" t="s">
        <v>368</v>
      </c>
      <c r="D4" s="3" t="s">
        <v>369</v>
      </c>
      <c r="E4" s="3" t="s">
        <v>370</v>
      </c>
      <c r="F4" s="3"/>
      <c r="G4" s="3"/>
      <c r="H4" s="3"/>
      <c r="I4" s="3"/>
      <c r="J4" s="3"/>
      <c r="K4" s="3"/>
      <c r="L4" s="3"/>
      <c r="M4" s="3"/>
    </row>
    <row r="5" ht="31.7" customHeight="1" spans="1:13">
      <c r="A5" s="3"/>
      <c r="B5" s="3"/>
      <c r="C5" s="3"/>
      <c r="D5" s="3"/>
      <c r="E5" s="3" t="s">
        <v>371</v>
      </c>
      <c r="F5" s="3" t="s">
        <v>372</v>
      </c>
      <c r="G5" s="3" t="s">
        <v>373</v>
      </c>
      <c r="H5" s="3" t="s">
        <v>374</v>
      </c>
      <c r="I5" s="3" t="s">
        <v>375</v>
      </c>
      <c r="J5" s="3" t="s">
        <v>376</v>
      </c>
      <c r="K5" s="3" t="s">
        <v>377</v>
      </c>
      <c r="L5" s="3" t="s">
        <v>378</v>
      </c>
      <c r="M5" s="3" t="s">
        <v>379</v>
      </c>
    </row>
    <row r="6" ht="24.95" customHeight="1" spans="1:13">
      <c r="A6" s="14" t="s">
        <v>2</v>
      </c>
      <c r="B6" s="14" t="s">
        <v>4</v>
      </c>
      <c r="C6" s="15">
        <f>39600+200000</f>
        <v>239600</v>
      </c>
      <c r="D6" s="16"/>
      <c r="E6" s="16"/>
      <c r="F6" s="16"/>
      <c r="G6" s="16"/>
      <c r="H6" s="17"/>
      <c r="I6" s="16"/>
      <c r="J6" s="16"/>
      <c r="K6" s="16"/>
      <c r="L6" s="16"/>
      <c r="M6" s="16"/>
    </row>
    <row r="7" ht="37.7" customHeight="1" spans="1:13">
      <c r="A7" s="4" t="s">
        <v>153</v>
      </c>
      <c r="B7" s="4" t="s">
        <v>380</v>
      </c>
      <c r="C7" s="5">
        <v>39600</v>
      </c>
      <c r="D7" s="4"/>
      <c r="E7" s="16" t="s">
        <v>381</v>
      </c>
      <c r="F7" s="4" t="s">
        <v>382</v>
      </c>
      <c r="G7" s="4"/>
      <c r="H7" s="6"/>
      <c r="I7" s="4"/>
      <c r="J7" s="4"/>
      <c r="K7" s="4"/>
      <c r="L7" s="4"/>
      <c r="M7" s="4"/>
    </row>
    <row r="8" ht="37.7" customHeight="1" spans="1:13">
      <c r="A8" s="4"/>
      <c r="B8" s="4"/>
      <c r="C8" s="5"/>
      <c r="D8" s="4"/>
      <c r="E8" s="16"/>
      <c r="F8" s="4" t="s">
        <v>383</v>
      </c>
      <c r="G8" s="4" t="s">
        <v>384</v>
      </c>
      <c r="H8" s="7">
        <v>0.9</v>
      </c>
      <c r="I8" s="4" t="s">
        <v>385</v>
      </c>
      <c r="J8" s="4"/>
      <c r="K8" s="4" t="s">
        <v>386</v>
      </c>
      <c r="L8" s="4" t="s">
        <v>387</v>
      </c>
      <c r="M8" s="4"/>
    </row>
    <row r="9" ht="37.7" customHeight="1" spans="1:13">
      <c r="A9" s="4"/>
      <c r="B9" s="4"/>
      <c r="C9" s="5"/>
      <c r="D9" s="4"/>
      <c r="E9" s="16"/>
      <c r="F9" s="4" t="s">
        <v>388</v>
      </c>
      <c r="G9" s="4"/>
      <c r="H9" s="6"/>
      <c r="I9" s="4"/>
      <c r="J9" s="4"/>
      <c r="K9" s="4"/>
      <c r="L9" s="4"/>
      <c r="M9" s="4"/>
    </row>
    <row r="10" ht="37.7" customHeight="1" spans="1:13">
      <c r="A10" s="4"/>
      <c r="B10" s="4"/>
      <c r="C10" s="5"/>
      <c r="D10" s="4"/>
      <c r="E10" s="16" t="s">
        <v>389</v>
      </c>
      <c r="F10" s="4" t="s">
        <v>390</v>
      </c>
      <c r="G10" s="4" t="s">
        <v>391</v>
      </c>
      <c r="H10" s="7">
        <v>0.9</v>
      </c>
      <c r="I10" s="4" t="s">
        <v>392</v>
      </c>
      <c r="J10" s="4"/>
      <c r="K10" s="4" t="s">
        <v>386</v>
      </c>
      <c r="L10" s="4" t="s">
        <v>387</v>
      </c>
      <c r="M10" s="4"/>
    </row>
    <row r="11" ht="37.7" customHeight="1" spans="1:13">
      <c r="A11" s="4"/>
      <c r="B11" s="4"/>
      <c r="C11" s="5"/>
      <c r="D11" s="4"/>
      <c r="E11" s="16" t="s">
        <v>393</v>
      </c>
      <c r="F11" s="4" t="s">
        <v>394</v>
      </c>
      <c r="G11" s="4" t="s">
        <v>395</v>
      </c>
      <c r="H11" s="6" t="s">
        <v>396</v>
      </c>
      <c r="I11" s="4" t="s">
        <v>397</v>
      </c>
      <c r="J11" s="4"/>
      <c r="K11" s="4" t="s">
        <v>398</v>
      </c>
      <c r="L11" s="4" t="s">
        <v>399</v>
      </c>
      <c r="M11" s="4"/>
    </row>
    <row r="12" ht="37.7" customHeight="1" spans="1:13">
      <c r="A12" s="4"/>
      <c r="B12" s="4"/>
      <c r="C12" s="5"/>
      <c r="D12" s="4"/>
      <c r="E12" s="16"/>
      <c r="F12" s="4" t="s">
        <v>400</v>
      </c>
      <c r="G12" s="4" t="s">
        <v>401</v>
      </c>
      <c r="H12" s="7">
        <v>1</v>
      </c>
      <c r="I12" s="4" t="s">
        <v>402</v>
      </c>
      <c r="J12" s="4"/>
      <c r="K12" s="4" t="s">
        <v>386</v>
      </c>
      <c r="L12" s="4" t="s">
        <v>387</v>
      </c>
      <c r="M12" s="4"/>
    </row>
    <row r="13" ht="37.7" customHeight="1" spans="1:13">
      <c r="A13" s="4"/>
      <c r="B13" s="4"/>
      <c r="C13" s="5"/>
      <c r="D13" s="4"/>
      <c r="E13" s="16"/>
      <c r="F13" s="4" t="s">
        <v>403</v>
      </c>
      <c r="G13" s="4" t="s">
        <v>404</v>
      </c>
      <c r="H13" s="7">
        <v>1</v>
      </c>
      <c r="I13" s="4" t="s">
        <v>405</v>
      </c>
      <c r="J13" s="4"/>
      <c r="K13" s="4" t="s">
        <v>386</v>
      </c>
      <c r="L13" s="4" t="s">
        <v>387</v>
      </c>
      <c r="M13" s="4"/>
    </row>
    <row r="14" ht="37.7" customHeight="1" spans="1:13">
      <c r="A14" s="4"/>
      <c r="B14" s="4"/>
      <c r="C14" s="5"/>
      <c r="D14" s="4"/>
      <c r="E14" s="16"/>
      <c r="F14" s="4" t="s">
        <v>406</v>
      </c>
      <c r="G14" s="4"/>
      <c r="H14" s="6"/>
      <c r="I14" s="4"/>
      <c r="J14" s="4"/>
      <c r="K14" s="4"/>
      <c r="L14" s="4"/>
      <c r="M14" s="4"/>
    </row>
    <row r="15" ht="37.7" customHeight="1" spans="1:13">
      <c r="A15" s="4"/>
      <c r="B15" s="4"/>
      <c r="C15" s="5"/>
      <c r="D15" s="4"/>
      <c r="E15" s="16"/>
      <c r="F15" s="4" t="s">
        <v>407</v>
      </c>
      <c r="G15" s="4" t="s">
        <v>384</v>
      </c>
      <c r="H15" s="6">
        <v>0.95</v>
      </c>
      <c r="I15" s="4" t="s">
        <v>385</v>
      </c>
      <c r="J15" s="4"/>
      <c r="K15" s="4" t="s">
        <v>386</v>
      </c>
      <c r="L15" s="4" t="s">
        <v>387</v>
      </c>
      <c r="M15" s="4"/>
    </row>
    <row r="16" ht="37.7" customHeight="1" spans="1:13">
      <c r="A16" s="4"/>
      <c r="B16" s="4"/>
      <c r="C16" s="5"/>
      <c r="D16" s="4"/>
      <c r="E16" s="16"/>
      <c r="F16" s="4" t="s">
        <v>408</v>
      </c>
      <c r="G16" s="4" t="s">
        <v>409</v>
      </c>
      <c r="H16" s="6" t="s">
        <v>396</v>
      </c>
      <c r="I16" s="4" t="s">
        <v>409</v>
      </c>
      <c r="J16" s="4"/>
      <c r="K16" s="4" t="s">
        <v>398</v>
      </c>
      <c r="L16" s="4" t="s">
        <v>399</v>
      </c>
      <c r="M16" s="4"/>
    </row>
    <row r="17" customFormat="1" ht="37.7" customHeight="1" spans="1:13">
      <c r="A17" s="4" t="s">
        <v>153</v>
      </c>
      <c r="B17" s="4" t="s">
        <v>365</v>
      </c>
      <c r="C17" s="5">
        <v>200000</v>
      </c>
      <c r="D17" s="4"/>
      <c r="E17" s="16" t="s">
        <v>381</v>
      </c>
      <c r="F17" s="4" t="s">
        <v>382</v>
      </c>
      <c r="G17" s="4"/>
      <c r="H17" s="6"/>
      <c r="I17" s="4"/>
      <c r="J17" s="4"/>
      <c r="K17" s="4"/>
      <c r="L17" s="4"/>
      <c r="M17" s="4"/>
    </row>
    <row r="18" customFormat="1" ht="37.7" customHeight="1" spans="1:13">
      <c r="A18" s="4"/>
      <c r="B18" s="4"/>
      <c r="C18" s="5"/>
      <c r="D18" s="4"/>
      <c r="E18" s="16"/>
      <c r="F18" s="4" t="s">
        <v>383</v>
      </c>
      <c r="G18" s="4" t="s">
        <v>384</v>
      </c>
      <c r="H18" s="7">
        <v>0.9</v>
      </c>
      <c r="I18" s="4" t="s">
        <v>385</v>
      </c>
      <c r="J18" s="4"/>
      <c r="K18" s="4" t="s">
        <v>386</v>
      </c>
      <c r="L18" s="4" t="s">
        <v>387</v>
      </c>
      <c r="M18" s="4"/>
    </row>
    <row r="19" customFormat="1" ht="37.7" customHeight="1" spans="1:13">
      <c r="A19" s="4"/>
      <c r="B19" s="4"/>
      <c r="C19" s="5"/>
      <c r="D19" s="4"/>
      <c r="E19" s="16"/>
      <c r="F19" s="4" t="s">
        <v>388</v>
      </c>
      <c r="G19" s="4"/>
      <c r="H19" s="6"/>
      <c r="I19" s="4"/>
      <c r="J19" s="4"/>
      <c r="K19" s="4"/>
      <c r="L19" s="4"/>
      <c r="M19" s="4"/>
    </row>
    <row r="20" customFormat="1" ht="37.7" customHeight="1" spans="1:13">
      <c r="A20" s="4"/>
      <c r="B20" s="4"/>
      <c r="C20" s="5"/>
      <c r="D20" s="4"/>
      <c r="E20" s="16" t="s">
        <v>389</v>
      </c>
      <c r="F20" s="4" t="s">
        <v>390</v>
      </c>
      <c r="G20" s="4" t="s">
        <v>391</v>
      </c>
      <c r="H20" s="18">
        <v>0.9</v>
      </c>
      <c r="I20" s="4" t="s">
        <v>410</v>
      </c>
      <c r="J20" s="4"/>
      <c r="K20" s="4" t="s">
        <v>386</v>
      </c>
      <c r="L20" s="4" t="s">
        <v>387</v>
      </c>
      <c r="M20" s="4"/>
    </row>
    <row r="21" customFormat="1" ht="37.7" customHeight="1" spans="1:13">
      <c r="A21" s="4"/>
      <c r="B21" s="4"/>
      <c r="C21" s="5"/>
      <c r="D21" s="4"/>
      <c r="E21" s="16" t="s">
        <v>393</v>
      </c>
      <c r="F21" s="4" t="s">
        <v>394</v>
      </c>
      <c r="G21" s="4" t="s">
        <v>411</v>
      </c>
      <c r="H21" s="6" t="s">
        <v>412</v>
      </c>
      <c r="I21" s="4" t="s">
        <v>411</v>
      </c>
      <c r="J21" s="4"/>
      <c r="K21" s="4" t="s">
        <v>398</v>
      </c>
      <c r="L21" s="4" t="s">
        <v>399</v>
      </c>
      <c r="M21" s="4"/>
    </row>
    <row r="22" customFormat="1" ht="37.7" customHeight="1" spans="1:13">
      <c r="A22" s="4"/>
      <c r="B22" s="4"/>
      <c r="C22" s="5"/>
      <c r="D22" s="4"/>
      <c r="E22" s="16"/>
      <c r="F22" s="4" t="s">
        <v>400</v>
      </c>
      <c r="G22" s="4" t="s">
        <v>413</v>
      </c>
      <c r="H22" s="7">
        <v>1</v>
      </c>
      <c r="I22" s="4" t="s">
        <v>414</v>
      </c>
      <c r="J22" s="4"/>
      <c r="K22" s="4" t="s">
        <v>386</v>
      </c>
      <c r="L22" s="4" t="s">
        <v>387</v>
      </c>
      <c r="M22" s="4"/>
    </row>
    <row r="23" customFormat="1" ht="37.7" customHeight="1" spans="1:13">
      <c r="A23" s="4"/>
      <c r="B23" s="4"/>
      <c r="C23" s="5"/>
      <c r="D23" s="4"/>
      <c r="E23" s="16"/>
      <c r="F23" s="4" t="s">
        <v>403</v>
      </c>
      <c r="G23" s="4" t="s">
        <v>415</v>
      </c>
      <c r="H23" s="7">
        <v>1</v>
      </c>
      <c r="I23" s="4" t="s">
        <v>416</v>
      </c>
      <c r="J23" s="4"/>
      <c r="K23" s="4" t="s">
        <v>386</v>
      </c>
      <c r="L23" s="4" t="s">
        <v>387</v>
      </c>
      <c r="M23" s="4"/>
    </row>
    <row r="24" customFormat="1" ht="37.7" customHeight="1" spans="1:13">
      <c r="A24" s="4"/>
      <c r="B24" s="4"/>
      <c r="C24" s="5"/>
      <c r="D24" s="4"/>
      <c r="E24" s="16"/>
      <c r="F24" s="4" t="s">
        <v>406</v>
      </c>
      <c r="G24" s="4"/>
      <c r="H24" s="6"/>
      <c r="I24" s="4"/>
      <c r="J24" s="4"/>
      <c r="K24" s="4"/>
      <c r="L24" s="4"/>
      <c r="M24" s="4"/>
    </row>
    <row r="25" customFormat="1" ht="37.7" customHeight="1" spans="1:13">
      <c r="A25" s="4"/>
      <c r="B25" s="4"/>
      <c r="C25" s="5"/>
      <c r="D25" s="4"/>
      <c r="E25" s="16"/>
      <c r="F25" s="4" t="s">
        <v>407</v>
      </c>
      <c r="G25" s="4"/>
      <c r="H25" s="18"/>
      <c r="I25" s="4"/>
      <c r="J25" s="4"/>
      <c r="K25" s="4"/>
      <c r="L25" s="4"/>
      <c r="M25" s="4"/>
    </row>
    <row r="26" customFormat="1" ht="37.7" customHeight="1" spans="1:13">
      <c r="A26" s="4"/>
      <c r="B26" s="4"/>
      <c r="C26" s="5"/>
      <c r="D26" s="4"/>
      <c r="E26" s="16"/>
      <c r="F26" s="4" t="s">
        <v>408</v>
      </c>
      <c r="G26" s="4" t="s">
        <v>417</v>
      </c>
      <c r="H26" s="6" t="s">
        <v>418</v>
      </c>
      <c r="I26" s="4" t="s">
        <v>419</v>
      </c>
      <c r="J26" s="4"/>
      <c r="K26" s="4" t="s">
        <v>420</v>
      </c>
      <c r="L26" s="4" t="s">
        <v>399</v>
      </c>
      <c r="M26" s="4"/>
    </row>
  </sheetData>
  <mergeCells count="20">
    <mergeCell ref="C2:M2"/>
    <mergeCell ref="A3:K3"/>
    <mergeCell ref="L3:M3"/>
    <mergeCell ref="E4:M4"/>
    <mergeCell ref="A4:A5"/>
    <mergeCell ref="A7:A16"/>
    <mergeCell ref="A17:A26"/>
    <mergeCell ref="B4:B5"/>
    <mergeCell ref="B7:B16"/>
    <mergeCell ref="B17:B26"/>
    <mergeCell ref="C4:C5"/>
    <mergeCell ref="C7:C16"/>
    <mergeCell ref="C17:C26"/>
    <mergeCell ref="D4:D5"/>
    <mergeCell ref="D7:D16"/>
    <mergeCell ref="D17:D26"/>
    <mergeCell ref="E7:E9"/>
    <mergeCell ref="E11:E16"/>
    <mergeCell ref="E17:E19"/>
    <mergeCell ref="E21:E2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F12" sqref="F12"/>
    </sheetView>
  </sheetViews>
  <sheetFormatPr defaultColWidth="10" defaultRowHeight="13.5"/>
  <cols>
    <col min="1" max="1" width="6.25" customWidth="1"/>
    <col min="2" max="2" width="13.375" customWidth="1"/>
    <col min="3" max="3" width="8.375" customWidth="1"/>
    <col min="4" max="4" width="10.5" customWidth="1"/>
    <col min="5" max="6" width="9.75" customWidth="1"/>
    <col min="7" max="7" width="9.875" customWidth="1"/>
    <col min="8" max="9" width="8.25" customWidth="1"/>
    <col min="10" max="10" width="33.625" customWidth="1"/>
    <col min="11" max="11" width="7" customWidth="1"/>
    <col min="12" max="12" width="11.125" customWidth="1"/>
    <col min="13" max="16" width="9.75" customWidth="1"/>
    <col min="17" max="17" width="24.375" customWidth="1"/>
    <col min="18" max="18" width="15.75" customWidth="1"/>
    <col min="19" max="19" width="9.75" customWidth="1"/>
  </cols>
  <sheetData>
    <row r="1" ht="36.95" customHeight="1" spans="1:18">
      <c r="A1" s="1" t="s">
        <v>421</v>
      </c>
      <c r="B1" s="1"/>
      <c r="C1" s="1"/>
      <c r="D1" s="1"/>
      <c r="E1" s="1"/>
      <c r="F1" s="1"/>
      <c r="G1" s="1"/>
      <c r="H1" s="1"/>
      <c r="I1" s="1"/>
      <c r="J1" s="1"/>
      <c r="K1" s="1"/>
      <c r="L1" s="1"/>
      <c r="M1" s="1"/>
      <c r="N1" s="1"/>
      <c r="O1" s="1"/>
      <c r="P1" s="1"/>
      <c r="Q1" s="1"/>
      <c r="R1" s="1"/>
    </row>
    <row r="2" ht="20.45" customHeight="1" spans="1:18">
      <c r="A2" s="2" t="s">
        <v>29</v>
      </c>
      <c r="B2" s="2"/>
      <c r="C2" s="2"/>
      <c r="D2" s="2"/>
      <c r="E2" s="2"/>
      <c r="F2" s="2"/>
      <c r="G2" s="2"/>
      <c r="H2" s="2"/>
      <c r="I2" s="2"/>
      <c r="J2" s="2"/>
      <c r="K2" s="2"/>
      <c r="L2" s="2"/>
      <c r="M2" s="2"/>
      <c r="N2" s="2"/>
      <c r="O2" s="2"/>
      <c r="P2" s="2"/>
      <c r="Q2" s="8" t="s">
        <v>30</v>
      </c>
      <c r="R2" s="8"/>
    </row>
    <row r="3" ht="18.75" customHeight="1" spans="1:18">
      <c r="A3" s="3" t="s">
        <v>329</v>
      </c>
      <c r="B3" s="3" t="s">
        <v>330</v>
      </c>
      <c r="C3" s="3" t="s">
        <v>422</v>
      </c>
      <c r="D3" s="3"/>
      <c r="E3" s="3"/>
      <c r="F3" s="3"/>
      <c r="G3" s="3"/>
      <c r="H3" s="3"/>
      <c r="I3" s="3"/>
      <c r="J3" s="3" t="s">
        <v>423</v>
      </c>
      <c r="K3" s="3" t="s">
        <v>424</v>
      </c>
      <c r="L3" s="3"/>
      <c r="M3" s="3"/>
      <c r="N3" s="3"/>
      <c r="O3" s="3"/>
      <c r="P3" s="3"/>
      <c r="Q3" s="3"/>
      <c r="R3" s="3"/>
    </row>
    <row r="4" ht="20.45" customHeight="1" spans="1:18">
      <c r="A4" s="3"/>
      <c r="B4" s="3"/>
      <c r="C4" s="3" t="s">
        <v>368</v>
      </c>
      <c r="D4" s="3" t="s">
        <v>425</v>
      </c>
      <c r="E4" s="3"/>
      <c r="F4" s="3"/>
      <c r="G4" s="3"/>
      <c r="H4" s="3" t="s">
        <v>426</v>
      </c>
      <c r="I4" s="3"/>
      <c r="J4" s="3"/>
      <c r="K4" s="3"/>
      <c r="L4" s="3"/>
      <c r="M4" s="3"/>
      <c r="N4" s="3"/>
      <c r="O4" s="3"/>
      <c r="P4" s="3"/>
      <c r="Q4" s="3"/>
      <c r="R4" s="3"/>
    </row>
    <row r="5" ht="27.2" customHeight="1" spans="1:18">
      <c r="A5" s="3"/>
      <c r="B5" s="3"/>
      <c r="C5" s="3"/>
      <c r="D5" s="3" t="s">
        <v>136</v>
      </c>
      <c r="E5" s="3" t="s">
        <v>427</v>
      </c>
      <c r="F5" s="3" t="s">
        <v>140</v>
      </c>
      <c r="G5" s="3" t="s">
        <v>428</v>
      </c>
      <c r="H5" s="3" t="s">
        <v>158</v>
      </c>
      <c r="I5" s="3" t="s">
        <v>159</v>
      </c>
      <c r="J5" s="3"/>
      <c r="K5" s="3" t="s">
        <v>371</v>
      </c>
      <c r="L5" s="3" t="s">
        <v>372</v>
      </c>
      <c r="M5" s="3" t="s">
        <v>373</v>
      </c>
      <c r="N5" s="3" t="s">
        <v>378</v>
      </c>
      <c r="O5" s="3" t="s">
        <v>374</v>
      </c>
      <c r="P5" s="3" t="s">
        <v>429</v>
      </c>
      <c r="Q5" s="3" t="s">
        <v>430</v>
      </c>
      <c r="R5" s="3" t="s">
        <v>379</v>
      </c>
    </row>
    <row r="6" ht="23" customHeight="1" spans="1:18">
      <c r="A6" s="4" t="s">
        <v>2</v>
      </c>
      <c r="B6" s="4" t="s">
        <v>4</v>
      </c>
      <c r="C6" s="5">
        <f>521413.27+200000</f>
        <v>721413.27</v>
      </c>
      <c r="D6" s="5">
        <f>521413.27+200000</f>
        <v>721413.27</v>
      </c>
      <c r="E6" s="5"/>
      <c r="F6" s="5"/>
      <c r="G6" s="5"/>
      <c r="H6" s="5">
        <v>481813.27</v>
      </c>
      <c r="I6" s="5">
        <f>39600+200000</f>
        <v>239600</v>
      </c>
      <c r="J6" s="4" t="s">
        <v>431</v>
      </c>
      <c r="K6" s="6" t="s">
        <v>393</v>
      </c>
      <c r="L6" s="6" t="s">
        <v>432</v>
      </c>
      <c r="M6" s="6" t="s">
        <v>433</v>
      </c>
      <c r="N6" s="6" t="s">
        <v>399</v>
      </c>
      <c r="O6" s="7">
        <v>0.95</v>
      </c>
      <c r="P6" s="6" t="s">
        <v>386</v>
      </c>
      <c r="Q6" s="6" t="s">
        <v>433</v>
      </c>
      <c r="R6" s="6"/>
    </row>
    <row r="7" ht="19.5" customHeight="1" spans="1:18">
      <c r="A7" s="4"/>
      <c r="B7" s="4"/>
      <c r="C7" s="5"/>
      <c r="D7" s="5"/>
      <c r="E7" s="5"/>
      <c r="F7" s="5"/>
      <c r="G7" s="5"/>
      <c r="H7" s="5"/>
      <c r="I7" s="5"/>
      <c r="J7" s="4"/>
      <c r="K7" s="6"/>
      <c r="L7" s="6" t="s">
        <v>434</v>
      </c>
      <c r="M7" s="6"/>
      <c r="N7" s="6"/>
      <c r="O7" s="6"/>
      <c r="P7" s="6"/>
      <c r="Q7" s="6"/>
      <c r="R7" s="6"/>
    </row>
    <row r="8" ht="16.5" customHeight="1" spans="1:18">
      <c r="A8" s="4"/>
      <c r="B8" s="4"/>
      <c r="C8" s="5"/>
      <c r="D8" s="5"/>
      <c r="E8" s="5"/>
      <c r="F8" s="5"/>
      <c r="G8" s="5"/>
      <c r="H8" s="5"/>
      <c r="I8" s="5"/>
      <c r="J8" s="4"/>
      <c r="K8" s="6" t="s">
        <v>381</v>
      </c>
      <c r="L8" s="6" t="s">
        <v>435</v>
      </c>
      <c r="M8" s="6"/>
      <c r="N8" s="6"/>
      <c r="O8" s="6"/>
      <c r="P8" s="6"/>
      <c r="Q8" s="6"/>
      <c r="R8" s="6"/>
    </row>
    <row r="9" ht="18.75" customHeight="1" spans="1:18">
      <c r="A9" s="4"/>
      <c r="B9" s="4"/>
      <c r="C9" s="5"/>
      <c r="D9" s="5"/>
      <c r="E9" s="5"/>
      <c r="F9" s="5"/>
      <c r="G9" s="5"/>
      <c r="H9" s="5"/>
      <c r="I9" s="5"/>
      <c r="J9" s="4"/>
      <c r="K9" s="6"/>
      <c r="L9" s="6" t="s">
        <v>436</v>
      </c>
      <c r="M9" s="6" t="s">
        <v>391</v>
      </c>
      <c r="N9" s="6" t="s">
        <v>399</v>
      </c>
      <c r="O9" s="7">
        <v>0.9</v>
      </c>
      <c r="P9" s="6" t="s">
        <v>386</v>
      </c>
      <c r="Q9" s="6" t="s">
        <v>391</v>
      </c>
      <c r="R9" s="6"/>
    </row>
  </sheetData>
  <mergeCells count="23">
    <mergeCell ref="A1:R1"/>
    <mergeCell ref="A2:P2"/>
    <mergeCell ref="Q2:R2"/>
    <mergeCell ref="C3:I3"/>
    <mergeCell ref="D4:G4"/>
    <mergeCell ref="H4:I4"/>
    <mergeCell ref="A3:A5"/>
    <mergeCell ref="A6:A9"/>
    <mergeCell ref="B3:B5"/>
    <mergeCell ref="B6:B9"/>
    <mergeCell ref="C4:C5"/>
    <mergeCell ref="C6:C9"/>
    <mergeCell ref="D6:D9"/>
    <mergeCell ref="E6:E9"/>
    <mergeCell ref="F6:F9"/>
    <mergeCell ref="G6:G9"/>
    <mergeCell ref="H6:H9"/>
    <mergeCell ref="I6:I9"/>
    <mergeCell ref="J3:J5"/>
    <mergeCell ref="J6:J9"/>
    <mergeCell ref="K6:K7"/>
    <mergeCell ref="K8:K9"/>
    <mergeCell ref="K3:R4"/>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F10" sqref="F10"/>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6" customHeight="1" spans="1:8">
      <c r="A1" s="10"/>
      <c r="H1" s="91"/>
    </row>
    <row r="2" ht="21.2" customHeight="1" spans="1:8">
      <c r="A2" s="92" t="s">
        <v>7</v>
      </c>
      <c r="B2" s="92"/>
      <c r="C2" s="92"/>
      <c r="D2" s="92"/>
      <c r="E2" s="92"/>
      <c r="F2" s="92"/>
      <c r="G2" s="92"/>
      <c r="H2" s="92"/>
    </row>
    <row r="3" ht="15" customHeight="1" spans="1:8">
      <c r="A3" s="2" t="s">
        <v>29</v>
      </c>
      <c r="B3" s="2"/>
      <c r="C3" s="2"/>
      <c r="D3" s="2"/>
      <c r="E3" s="2"/>
      <c r="F3" s="2"/>
      <c r="G3" s="8" t="s">
        <v>30</v>
      </c>
      <c r="H3" s="8"/>
    </row>
    <row r="4" ht="15.6" customHeight="1" spans="1:8">
      <c r="A4" s="3" t="s">
        <v>31</v>
      </c>
      <c r="B4" s="3"/>
      <c r="C4" s="3" t="s">
        <v>32</v>
      </c>
      <c r="D4" s="3"/>
      <c r="E4" s="3"/>
      <c r="F4" s="3"/>
      <c r="G4" s="3"/>
      <c r="H4" s="3"/>
    </row>
    <row r="5" ht="19.5" customHeight="1" spans="1:8">
      <c r="A5" s="3" t="s">
        <v>33</v>
      </c>
      <c r="B5" s="3" t="s">
        <v>34</v>
      </c>
      <c r="C5" s="3" t="s">
        <v>35</v>
      </c>
      <c r="D5" s="3" t="s">
        <v>34</v>
      </c>
      <c r="E5" s="3" t="s">
        <v>36</v>
      </c>
      <c r="F5" s="3" t="s">
        <v>34</v>
      </c>
      <c r="G5" s="3" t="s">
        <v>37</v>
      </c>
      <c r="H5" s="3" t="s">
        <v>34</v>
      </c>
    </row>
    <row r="6" ht="14.25" customHeight="1" spans="1:8">
      <c r="A6" s="16" t="s">
        <v>38</v>
      </c>
      <c r="B6" s="5">
        <f>521413.27+200000</f>
        <v>721413.27</v>
      </c>
      <c r="C6" s="4" t="s">
        <v>39</v>
      </c>
      <c r="D6" s="24"/>
      <c r="E6" s="16" t="s">
        <v>40</v>
      </c>
      <c r="F6" s="15">
        <v>481813.27</v>
      </c>
      <c r="G6" s="4" t="s">
        <v>41</v>
      </c>
      <c r="H6" s="5"/>
    </row>
    <row r="7" ht="14.25" customHeight="1" spans="1:8">
      <c r="A7" s="4" t="s">
        <v>42</v>
      </c>
      <c r="B7" s="5">
        <f>125835.3+200000</f>
        <v>325835.3</v>
      </c>
      <c r="C7" s="4" t="s">
        <v>43</v>
      </c>
      <c r="D7" s="24"/>
      <c r="E7" s="4" t="s">
        <v>44</v>
      </c>
      <c r="F7" s="5">
        <v>449637.97</v>
      </c>
      <c r="G7" s="4" t="s">
        <v>45</v>
      </c>
      <c r="H7" s="5">
        <v>39600</v>
      </c>
    </row>
    <row r="8" ht="14.25" customHeight="1" spans="1:8">
      <c r="A8" s="16" t="s">
        <v>46</v>
      </c>
      <c r="B8" s="5">
        <v>39600</v>
      </c>
      <c r="C8" s="4" t="s">
        <v>47</v>
      </c>
      <c r="D8" s="24"/>
      <c r="E8" s="4" t="s">
        <v>48</v>
      </c>
      <c r="F8" s="5">
        <v>32015.3</v>
      </c>
      <c r="G8" s="4" t="s">
        <v>49</v>
      </c>
      <c r="H8" s="5"/>
    </row>
    <row r="9" ht="14.25" customHeight="1" spans="1:8">
      <c r="A9" s="4" t="s">
        <v>50</v>
      </c>
      <c r="B9" s="5"/>
      <c r="C9" s="4" t="s">
        <v>51</v>
      </c>
      <c r="D9" s="24"/>
      <c r="E9" s="4" t="s">
        <v>52</v>
      </c>
      <c r="F9" s="5">
        <v>160</v>
      </c>
      <c r="G9" s="4" t="s">
        <v>53</v>
      </c>
      <c r="H9" s="5"/>
    </row>
    <row r="10" ht="14.25" customHeight="1" spans="1:8">
      <c r="A10" s="4" t="s">
        <v>54</v>
      </c>
      <c r="B10" s="5"/>
      <c r="C10" s="4" t="s">
        <v>55</v>
      </c>
      <c r="D10" s="24"/>
      <c r="E10" s="16" t="s">
        <v>56</v>
      </c>
      <c r="F10" s="15">
        <f>39600+200000</f>
        <v>239600</v>
      </c>
      <c r="G10" s="4" t="s">
        <v>57</v>
      </c>
      <c r="H10" s="5">
        <f>481653.27+200000</f>
        <v>681653.27</v>
      </c>
    </row>
    <row r="11" ht="14.25" customHeight="1" spans="1:8">
      <c r="A11" s="4" t="s">
        <v>58</v>
      </c>
      <c r="B11" s="5"/>
      <c r="C11" s="4" t="s">
        <v>59</v>
      </c>
      <c r="D11" s="24"/>
      <c r="E11" s="4" t="s">
        <v>60</v>
      </c>
      <c r="F11" s="5"/>
      <c r="G11" s="4" t="s">
        <v>61</v>
      </c>
      <c r="H11" s="5"/>
    </row>
    <row r="12" ht="14.25" customHeight="1" spans="1:8">
      <c r="A12" s="4" t="s">
        <v>62</v>
      </c>
      <c r="B12" s="5">
        <v>39600</v>
      </c>
      <c r="C12" s="4" t="s">
        <v>63</v>
      </c>
      <c r="D12" s="24">
        <f>410315.3+200000</f>
        <v>610315.3</v>
      </c>
      <c r="E12" s="4" t="s">
        <v>64</v>
      </c>
      <c r="F12" s="5">
        <f>39600+200000</f>
        <v>239600</v>
      </c>
      <c r="G12" s="4" t="s">
        <v>65</v>
      </c>
      <c r="H12" s="5"/>
    </row>
    <row r="13" ht="14.25" customHeight="1" spans="1:8">
      <c r="A13" s="4" t="s">
        <v>66</v>
      </c>
      <c r="B13" s="5"/>
      <c r="C13" s="4" t="s">
        <v>67</v>
      </c>
      <c r="D13" s="24">
        <v>43024.19</v>
      </c>
      <c r="E13" s="4" t="s">
        <v>68</v>
      </c>
      <c r="F13" s="5"/>
      <c r="G13" s="4" t="s">
        <v>69</v>
      </c>
      <c r="H13" s="5"/>
    </row>
    <row r="14" ht="14.25" customHeight="1" spans="1:8">
      <c r="A14" s="4" t="s">
        <v>70</v>
      </c>
      <c r="B14" s="5"/>
      <c r="C14" s="4" t="s">
        <v>71</v>
      </c>
      <c r="D14" s="24"/>
      <c r="E14" s="4" t="s">
        <v>72</v>
      </c>
      <c r="F14" s="5"/>
      <c r="G14" s="4" t="s">
        <v>73</v>
      </c>
      <c r="H14" s="5">
        <v>160</v>
      </c>
    </row>
    <row r="15" ht="14.25" customHeight="1" spans="1:8">
      <c r="A15" s="4" t="s">
        <v>74</v>
      </c>
      <c r="B15" s="5"/>
      <c r="C15" s="4" t="s">
        <v>75</v>
      </c>
      <c r="D15" s="24">
        <v>27429.78</v>
      </c>
      <c r="E15" s="4" t="s">
        <v>76</v>
      </c>
      <c r="F15" s="5"/>
      <c r="G15" s="4" t="s">
        <v>77</v>
      </c>
      <c r="H15" s="5"/>
    </row>
    <row r="16" ht="14.25" customHeight="1" spans="1:8">
      <c r="A16" s="4" t="s">
        <v>78</v>
      </c>
      <c r="B16" s="5"/>
      <c r="C16" s="4" t="s">
        <v>79</v>
      </c>
      <c r="D16" s="24"/>
      <c r="E16" s="4" t="s">
        <v>80</v>
      </c>
      <c r="F16" s="5"/>
      <c r="G16" s="4" t="s">
        <v>81</v>
      </c>
      <c r="H16" s="5"/>
    </row>
    <row r="17" ht="14.25" customHeight="1" spans="1:8">
      <c r="A17" s="4" t="s">
        <v>82</v>
      </c>
      <c r="B17" s="5"/>
      <c r="C17" s="4" t="s">
        <v>83</v>
      </c>
      <c r="D17" s="24"/>
      <c r="E17" s="4" t="s">
        <v>84</v>
      </c>
      <c r="F17" s="5"/>
      <c r="G17" s="4" t="s">
        <v>85</v>
      </c>
      <c r="H17" s="5"/>
    </row>
    <row r="18" ht="14.25" customHeight="1" spans="1:8">
      <c r="A18" s="4" t="s">
        <v>86</v>
      </c>
      <c r="B18" s="5"/>
      <c r="C18" s="4" t="s">
        <v>87</v>
      </c>
      <c r="D18" s="24"/>
      <c r="E18" s="4" t="s">
        <v>88</v>
      </c>
      <c r="F18" s="5"/>
      <c r="G18" s="4" t="s">
        <v>89</v>
      </c>
      <c r="H18" s="5"/>
    </row>
    <row r="19" ht="14.25" customHeight="1" spans="1:8">
      <c r="A19" s="4" t="s">
        <v>90</v>
      </c>
      <c r="B19" s="5"/>
      <c r="C19" s="4" t="s">
        <v>91</v>
      </c>
      <c r="D19" s="24"/>
      <c r="E19" s="4" t="s">
        <v>92</v>
      </c>
      <c r="F19" s="5"/>
      <c r="G19" s="4" t="s">
        <v>93</v>
      </c>
      <c r="H19" s="5"/>
    </row>
    <row r="20" ht="14.25" customHeight="1" spans="1:8">
      <c r="A20" s="16" t="s">
        <v>94</v>
      </c>
      <c r="B20" s="15"/>
      <c r="C20" s="4" t="s">
        <v>95</v>
      </c>
      <c r="D20" s="24"/>
      <c r="E20" s="4" t="s">
        <v>96</v>
      </c>
      <c r="F20" s="5"/>
      <c r="G20" s="4"/>
      <c r="H20" s="5"/>
    </row>
    <row r="21" ht="14.25" customHeight="1" spans="1:8">
      <c r="A21" s="16" t="s">
        <v>97</v>
      </c>
      <c r="B21" s="15"/>
      <c r="C21" s="4" t="s">
        <v>98</v>
      </c>
      <c r="D21" s="24"/>
      <c r="E21" s="16" t="s">
        <v>99</v>
      </c>
      <c r="F21" s="15"/>
      <c r="G21" s="4"/>
      <c r="H21" s="5"/>
    </row>
    <row r="22" ht="14.25" customHeight="1" spans="1:8">
      <c r="A22" s="16" t="s">
        <v>100</v>
      </c>
      <c r="B22" s="15"/>
      <c r="C22" s="4" t="s">
        <v>101</v>
      </c>
      <c r="D22" s="24"/>
      <c r="E22" s="4"/>
      <c r="F22" s="4"/>
      <c r="G22" s="4"/>
      <c r="H22" s="5"/>
    </row>
    <row r="23" ht="14.25" customHeight="1" spans="1:8">
      <c r="A23" s="16" t="s">
        <v>102</v>
      </c>
      <c r="B23" s="15"/>
      <c r="C23" s="4" t="s">
        <v>103</v>
      </c>
      <c r="D23" s="24"/>
      <c r="E23" s="4"/>
      <c r="F23" s="4"/>
      <c r="G23" s="4"/>
      <c r="H23" s="5"/>
    </row>
    <row r="24" ht="14.25" customHeight="1" spans="1:8">
      <c r="A24" s="16" t="s">
        <v>104</v>
      </c>
      <c r="B24" s="15"/>
      <c r="C24" s="4" t="s">
        <v>105</v>
      </c>
      <c r="D24" s="24"/>
      <c r="E24" s="4"/>
      <c r="F24" s="4"/>
      <c r="G24" s="4"/>
      <c r="H24" s="5"/>
    </row>
    <row r="25" ht="14.25" customHeight="1" spans="1:8">
      <c r="A25" s="4" t="s">
        <v>106</v>
      </c>
      <c r="B25" s="5"/>
      <c r="C25" s="4" t="s">
        <v>107</v>
      </c>
      <c r="D25" s="24">
        <v>40644</v>
      </c>
      <c r="E25" s="4"/>
      <c r="F25" s="4"/>
      <c r="G25" s="4"/>
      <c r="H25" s="5"/>
    </row>
    <row r="26" ht="14.25" customHeight="1" spans="1:8">
      <c r="A26" s="4" t="s">
        <v>108</v>
      </c>
      <c r="B26" s="5"/>
      <c r="C26" s="4" t="s">
        <v>109</v>
      </c>
      <c r="D26" s="24"/>
      <c r="E26" s="4"/>
      <c r="F26" s="4"/>
      <c r="G26" s="4"/>
      <c r="H26" s="5"/>
    </row>
    <row r="27" ht="14.25" customHeight="1" spans="1:8">
      <c r="A27" s="4" t="s">
        <v>110</v>
      </c>
      <c r="B27" s="5"/>
      <c r="C27" s="4" t="s">
        <v>111</v>
      </c>
      <c r="D27" s="24"/>
      <c r="E27" s="4"/>
      <c r="F27" s="4"/>
      <c r="G27" s="4"/>
      <c r="H27" s="5"/>
    </row>
    <row r="28" ht="14.25" customHeight="1" spans="1:8">
      <c r="A28" s="16" t="s">
        <v>112</v>
      </c>
      <c r="B28" s="15"/>
      <c r="C28" s="4" t="s">
        <v>113</v>
      </c>
      <c r="D28" s="24"/>
      <c r="E28" s="4"/>
      <c r="F28" s="4"/>
      <c r="G28" s="4"/>
      <c r="H28" s="5"/>
    </row>
    <row r="29" ht="14.25" customHeight="1" spans="1:8">
      <c r="A29" s="16" t="s">
        <v>114</v>
      </c>
      <c r="B29" s="15"/>
      <c r="C29" s="4" t="s">
        <v>115</v>
      </c>
      <c r="D29" s="24"/>
      <c r="E29" s="4"/>
      <c r="F29" s="4"/>
      <c r="G29" s="4"/>
      <c r="H29" s="5"/>
    </row>
    <row r="30" ht="14.25" customHeight="1" spans="1:8">
      <c r="A30" s="16" t="s">
        <v>116</v>
      </c>
      <c r="B30" s="15"/>
      <c r="C30" s="4" t="s">
        <v>117</v>
      </c>
      <c r="D30" s="24"/>
      <c r="E30" s="4"/>
      <c r="F30" s="4"/>
      <c r="G30" s="4"/>
      <c r="H30" s="5"/>
    </row>
    <row r="31" ht="14.25" customHeight="1" spans="1:8">
      <c r="A31" s="16" t="s">
        <v>118</v>
      </c>
      <c r="B31" s="15"/>
      <c r="C31" s="4" t="s">
        <v>119</v>
      </c>
      <c r="D31" s="24"/>
      <c r="E31" s="4"/>
      <c r="F31" s="4"/>
      <c r="G31" s="4"/>
      <c r="H31" s="5"/>
    </row>
    <row r="32" ht="14.25" customHeight="1" spans="1:8">
      <c r="A32" s="16" t="s">
        <v>120</v>
      </c>
      <c r="B32" s="15"/>
      <c r="C32" s="4" t="s">
        <v>121</v>
      </c>
      <c r="D32" s="24"/>
      <c r="E32" s="4"/>
      <c r="F32" s="4"/>
      <c r="G32" s="4"/>
      <c r="H32" s="5"/>
    </row>
    <row r="33" ht="14.25" customHeight="1" spans="1:8">
      <c r="A33" s="4"/>
      <c r="B33" s="4"/>
      <c r="C33" s="4" t="s">
        <v>122</v>
      </c>
      <c r="D33" s="24"/>
      <c r="E33" s="4"/>
      <c r="F33" s="4"/>
      <c r="G33" s="4"/>
      <c r="H33" s="4"/>
    </row>
    <row r="34" ht="14.25" customHeight="1" spans="1:8">
      <c r="A34" s="4"/>
      <c r="B34" s="4"/>
      <c r="C34" s="4" t="s">
        <v>123</v>
      </c>
      <c r="D34" s="24"/>
      <c r="E34" s="4"/>
      <c r="F34" s="4"/>
      <c r="G34" s="4"/>
      <c r="H34" s="4"/>
    </row>
    <row r="35" ht="14.25" customHeight="1" spans="1:8">
      <c r="A35" s="4"/>
      <c r="B35" s="4"/>
      <c r="C35" s="4" t="s">
        <v>124</v>
      </c>
      <c r="D35" s="24"/>
      <c r="E35" s="4"/>
      <c r="F35" s="4"/>
      <c r="G35" s="4"/>
      <c r="H35" s="4"/>
    </row>
    <row r="36" ht="14.25" customHeight="1" spans="1:8">
      <c r="A36" s="4"/>
      <c r="B36" s="4"/>
      <c r="C36" s="4"/>
      <c r="D36" s="4"/>
      <c r="E36" s="4"/>
      <c r="F36" s="4"/>
      <c r="G36" s="4"/>
      <c r="H36" s="4"/>
    </row>
    <row r="37" ht="14.25" customHeight="1" spans="1:8">
      <c r="A37" s="16" t="s">
        <v>125</v>
      </c>
      <c r="B37" s="15">
        <f>521413.27+200000</f>
        <v>721413.27</v>
      </c>
      <c r="C37" s="16" t="s">
        <v>126</v>
      </c>
      <c r="D37" s="15">
        <f>521413.27+200000</f>
        <v>721413.27</v>
      </c>
      <c r="E37" s="16" t="s">
        <v>126</v>
      </c>
      <c r="F37" s="15">
        <f>521413.27+200000</f>
        <v>721413.27</v>
      </c>
      <c r="G37" s="16" t="s">
        <v>126</v>
      </c>
      <c r="H37" s="15">
        <f>521413.27+200000</f>
        <v>721413.27</v>
      </c>
    </row>
    <row r="38" ht="14.25" customHeight="1" spans="1:8">
      <c r="A38" s="16" t="s">
        <v>127</v>
      </c>
      <c r="B38" s="15"/>
      <c r="C38" s="16" t="s">
        <v>128</v>
      </c>
      <c r="D38" s="15"/>
      <c r="E38" s="16" t="s">
        <v>128</v>
      </c>
      <c r="F38" s="15"/>
      <c r="G38" s="16" t="s">
        <v>128</v>
      </c>
      <c r="H38" s="15"/>
    </row>
    <row r="39" ht="14.25" customHeight="1" spans="1:8">
      <c r="A39" s="4"/>
      <c r="B39" s="5"/>
      <c r="C39" s="4"/>
      <c r="D39" s="5"/>
      <c r="E39" s="16"/>
      <c r="F39" s="15"/>
      <c r="G39" s="16"/>
      <c r="H39" s="15"/>
    </row>
    <row r="40" ht="14.25" customHeight="1" spans="1:8">
      <c r="A40" s="16" t="s">
        <v>129</v>
      </c>
      <c r="B40" s="15">
        <f>521413.27+200000</f>
        <v>721413.27</v>
      </c>
      <c r="C40" s="16" t="s">
        <v>130</v>
      </c>
      <c r="D40" s="15">
        <f>521413.27+200000</f>
        <v>721413.27</v>
      </c>
      <c r="E40" s="16" t="s">
        <v>130</v>
      </c>
      <c r="F40" s="15">
        <f>521413.27+200000</f>
        <v>721413.27</v>
      </c>
      <c r="G40" s="16" t="s">
        <v>130</v>
      </c>
      <c r="H40" s="15">
        <f>521413.27+200000</f>
        <v>721413.27</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E9" sqref="E9"/>
    </sheetView>
  </sheetViews>
  <sheetFormatPr defaultColWidth="10" defaultRowHeight="13.5"/>
  <cols>
    <col min="1" max="1" width="5.875" customWidth="1"/>
    <col min="2" max="2" width="16.125" customWidth="1"/>
    <col min="3" max="3" width="9.375" customWidth="1"/>
    <col min="4" max="5" width="8" customWidth="1"/>
    <col min="6" max="25" width="7.75" customWidth="1"/>
    <col min="26" max="26" width="9.75" customWidth="1"/>
  </cols>
  <sheetData>
    <row r="1" ht="14.25" customHeight="1" spans="1:1">
      <c r="A1" s="10"/>
    </row>
    <row r="2" ht="29.45" customHeight="1" spans="1:25">
      <c r="A2" s="1" t="s">
        <v>8</v>
      </c>
      <c r="B2" s="1"/>
      <c r="C2" s="1"/>
      <c r="D2" s="1"/>
      <c r="E2" s="1"/>
      <c r="F2" s="1"/>
      <c r="G2" s="1"/>
      <c r="H2" s="1"/>
      <c r="I2" s="1"/>
      <c r="J2" s="1"/>
      <c r="K2" s="1"/>
      <c r="L2" s="1"/>
      <c r="M2" s="1"/>
      <c r="N2" s="1"/>
      <c r="O2" s="1"/>
      <c r="P2" s="1"/>
      <c r="Q2" s="1"/>
      <c r="R2" s="1"/>
      <c r="S2" s="1"/>
      <c r="T2" s="1"/>
      <c r="U2" s="1"/>
      <c r="V2" s="1"/>
      <c r="W2" s="1"/>
      <c r="X2" s="1"/>
      <c r="Y2" s="1"/>
    </row>
    <row r="3" ht="19.5" customHeight="1" spans="1:25">
      <c r="A3" s="2" t="s">
        <v>29</v>
      </c>
      <c r="B3" s="2"/>
      <c r="C3" s="2"/>
      <c r="D3" s="2"/>
      <c r="E3" s="2"/>
      <c r="F3" s="2"/>
      <c r="G3" s="2"/>
      <c r="H3" s="2"/>
      <c r="I3" s="2"/>
      <c r="J3" s="2"/>
      <c r="K3" s="2"/>
      <c r="L3" s="2"/>
      <c r="M3" s="2"/>
      <c r="N3" s="2"/>
      <c r="O3" s="2"/>
      <c r="P3" s="2"/>
      <c r="Q3" s="2"/>
      <c r="R3" s="2"/>
      <c r="S3" s="2"/>
      <c r="T3" s="2"/>
      <c r="U3" s="2"/>
      <c r="V3" s="2"/>
      <c r="W3" s="2"/>
      <c r="X3" s="8" t="s">
        <v>30</v>
      </c>
      <c r="Y3" s="8"/>
    </row>
    <row r="4" ht="19.5" customHeight="1" spans="1:25">
      <c r="A4" s="17" t="s">
        <v>131</v>
      </c>
      <c r="B4" s="17" t="s">
        <v>132</v>
      </c>
      <c r="C4" s="17" t="s">
        <v>133</v>
      </c>
      <c r="D4" s="17" t="s">
        <v>134</v>
      </c>
      <c r="E4" s="17"/>
      <c r="F4" s="17"/>
      <c r="G4" s="17"/>
      <c r="H4" s="17"/>
      <c r="I4" s="17"/>
      <c r="J4" s="17"/>
      <c r="K4" s="17"/>
      <c r="L4" s="17"/>
      <c r="M4" s="17"/>
      <c r="N4" s="17"/>
      <c r="O4" s="17"/>
      <c r="P4" s="17"/>
      <c r="Q4" s="17"/>
      <c r="R4" s="17"/>
      <c r="S4" s="17" t="s">
        <v>127</v>
      </c>
      <c r="T4" s="17"/>
      <c r="U4" s="17"/>
      <c r="V4" s="17"/>
      <c r="W4" s="17"/>
      <c r="X4" s="17"/>
      <c r="Y4" s="17"/>
    </row>
    <row r="5" ht="19.5" customHeight="1" spans="1:25">
      <c r="A5" s="17"/>
      <c r="B5" s="17"/>
      <c r="C5" s="17"/>
      <c r="D5" s="17" t="s">
        <v>135</v>
      </c>
      <c r="E5" s="17" t="s">
        <v>136</v>
      </c>
      <c r="F5" s="17" t="s">
        <v>137</v>
      </c>
      <c r="G5" s="17" t="s">
        <v>138</v>
      </c>
      <c r="H5" s="17" t="s">
        <v>139</v>
      </c>
      <c r="I5" s="17" t="s">
        <v>140</v>
      </c>
      <c r="J5" s="17" t="s">
        <v>141</v>
      </c>
      <c r="K5" s="17"/>
      <c r="L5" s="17"/>
      <c r="M5" s="17"/>
      <c r="N5" s="17" t="s">
        <v>142</v>
      </c>
      <c r="O5" s="17" t="s">
        <v>143</v>
      </c>
      <c r="P5" s="17" t="s">
        <v>144</v>
      </c>
      <c r="Q5" s="17" t="s">
        <v>145</v>
      </c>
      <c r="R5" s="17" t="s">
        <v>146</v>
      </c>
      <c r="S5" s="17" t="s">
        <v>135</v>
      </c>
      <c r="T5" s="17" t="s">
        <v>136</v>
      </c>
      <c r="U5" s="17" t="s">
        <v>137</v>
      </c>
      <c r="V5" s="17" t="s">
        <v>138</v>
      </c>
      <c r="W5" s="17" t="s">
        <v>139</v>
      </c>
      <c r="X5" s="17" t="s">
        <v>140</v>
      </c>
      <c r="Y5" s="17" t="s">
        <v>147</v>
      </c>
    </row>
    <row r="6" ht="19.5" customHeight="1" spans="1:25">
      <c r="A6" s="17"/>
      <c r="B6" s="17"/>
      <c r="C6" s="17"/>
      <c r="D6" s="17"/>
      <c r="E6" s="17"/>
      <c r="F6" s="17"/>
      <c r="G6" s="17"/>
      <c r="H6" s="17"/>
      <c r="I6" s="17"/>
      <c r="J6" s="17" t="s">
        <v>148</v>
      </c>
      <c r="K6" s="17" t="s">
        <v>149</v>
      </c>
      <c r="L6" s="17" t="s">
        <v>150</v>
      </c>
      <c r="M6" s="17" t="s">
        <v>139</v>
      </c>
      <c r="N6" s="17"/>
      <c r="O6" s="17"/>
      <c r="P6" s="17"/>
      <c r="Q6" s="17"/>
      <c r="R6" s="17"/>
      <c r="S6" s="17"/>
      <c r="T6" s="17"/>
      <c r="U6" s="17"/>
      <c r="V6" s="17"/>
      <c r="W6" s="17"/>
      <c r="X6" s="17"/>
      <c r="Y6" s="17"/>
    </row>
    <row r="7" ht="19.9" customHeight="1" spans="1:25">
      <c r="A7" s="16"/>
      <c r="B7" s="16" t="s">
        <v>133</v>
      </c>
      <c r="C7" s="31">
        <f>521413.27+200000</f>
        <v>721413.27</v>
      </c>
      <c r="D7" s="31">
        <f>521413.27+200000</f>
        <v>721413.27</v>
      </c>
      <c r="E7" s="31">
        <f>521413.27+200000</f>
        <v>721413.27</v>
      </c>
      <c r="F7" s="31"/>
      <c r="G7" s="31"/>
      <c r="H7" s="31"/>
      <c r="I7" s="31"/>
      <c r="J7" s="31"/>
      <c r="K7" s="31"/>
      <c r="L7" s="31"/>
      <c r="M7" s="31"/>
      <c r="N7" s="31"/>
      <c r="O7" s="31"/>
      <c r="P7" s="31"/>
      <c r="Q7" s="31"/>
      <c r="R7" s="31"/>
      <c r="S7" s="31"/>
      <c r="T7" s="31"/>
      <c r="U7" s="31"/>
      <c r="V7" s="31"/>
      <c r="W7" s="31"/>
      <c r="X7" s="31"/>
      <c r="Y7" s="31"/>
    </row>
    <row r="8" ht="19.9" customHeight="1" spans="1:25">
      <c r="A8" s="14" t="s">
        <v>151</v>
      </c>
      <c r="B8" s="14" t="s">
        <v>152</v>
      </c>
      <c r="C8" s="31">
        <f>521413.27+200000</f>
        <v>721413.27</v>
      </c>
      <c r="D8" s="31">
        <f>521413.27+200000</f>
        <v>721413.27</v>
      </c>
      <c r="E8" s="31">
        <f>521413.27+200000</f>
        <v>721413.27</v>
      </c>
      <c r="F8" s="31"/>
      <c r="G8" s="31"/>
      <c r="H8" s="31"/>
      <c r="I8" s="31"/>
      <c r="J8" s="31"/>
      <c r="K8" s="31"/>
      <c r="L8" s="31"/>
      <c r="M8" s="31"/>
      <c r="N8" s="31"/>
      <c r="O8" s="31"/>
      <c r="P8" s="31"/>
      <c r="Q8" s="31"/>
      <c r="R8" s="31"/>
      <c r="S8" s="31"/>
      <c r="T8" s="31"/>
      <c r="U8" s="31"/>
      <c r="V8" s="31"/>
      <c r="W8" s="31"/>
      <c r="X8" s="31"/>
      <c r="Y8" s="31"/>
    </row>
    <row r="9" ht="19.9" customHeight="1" spans="1:25">
      <c r="A9" s="90" t="s">
        <v>153</v>
      </c>
      <c r="B9" s="90" t="s">
        <v>154</v>
      </c>
      <c r="C9" s="24">
        <f>521413.27+200000</f>
        <v>721413.27</v>
      </c>
      <c r="D9" s="24">
        <f>521413.27+200000</f>
        <v>721413.27</v>
      </c>
      <c r="E9" s="5">
        <f>521413.27+200000</f>
        <v>721413.27</v>
      </c>
      <c r="F9" s="5"/>
      <c r="G9" s="5"/>
      <c r="H9" s="5"/>
      <c r="I9" s="5"/>
      <c r="J9" s="5"/>
      <c r="K9" s="5"/>
      <c r="L9" s="5"/>
      <c r="M9" s="5"/>
      <c r="N9" s="5"/>
      <c r="O9" s="5"/>
      <c r="P9" s="5"/>
      <c r="Q9" s="5"/>
      <c r="R9" s="5"/>
      <c r="S9" s="5"/>
      <c r="T9" s="5"/>
      <c r="U9" s="5"/>
      <c r="V9" s="5"/>
      <c r="W9" s="5"/>
      <c r="X9" s="5"/>
      <c r="Y9" s="5"/>
    </row>
    <row r="10" ht="14.25" customHeight="1"/>
    <row r="11" ht="14.25" customHeight="1" spans="7:7">
      <c r="G11" s="10"/>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D20" sqref="D20"/>
    </sheetView>
  </sheetViews>
  <sheetFormatPr defaultColWidth="10" defaultRowHeight="13.5"/>
  <cols>
    <col min="1" max="1" width="4.625" customWidth="1"/>
    <col min="2" max="2" width="4.875" customWidth="1"/>
    <col min="3" max="3" width="5" customWidth="1"/>
    <col min="4" max="4" width="12" customWidth="1"/>
    <col min="5" max="5" width="25.75" customWidth="1"/>
    <col min="6" max="6" width="12.375" customWidth="1"/>
    <col min="7" max="7" width="11.375" customWidth="1"/>
    <col min="8" max="8" width="14" customWidth="1"/>
    <col min="9" max="9" width="14.75" customWidth="1"/>
    <col min="10" max="11" width="17.5" customWidth="1"/>
    <col min="12" max="12" width="9.75" customWidth="1"/>
  </cols>
  <sheetData>
    <row r="1" ht="14.25" customHeight="1" spans="1:4">
      <c r="A1" s="10"/>
      <c r="D1" s="11"/>
    </row>
    <row r="2" ht="27.95" customHeight="1" spans="1:11">
      <c r="A2" s="1" t="s">
        <v>9</v>
      </c>
      <c r="B2" s="1"/>
      <c r="C2" s="1"/>
      <c r="D2" s="1"/>
      <c r="E2" s="1"/>
      <c r="F2" s="1"/>
      <c r="G2" s="1"/>
      <c r="H2" s="1"/>
      <c r="I2" s="1"/>
      <c r="J2" s="1"/>
      <c r="K2" s="1"/>
    </row>
    <row r="3" ht="21.95" customHeight="1" spans="1:11">
      <c r="A3" s="71" t="s">
        <v>29</v>
      </c>
      <c r="B3" s="71"/>
      <c r="C3" s="71"/>
      <c r="D3" s="71"/>
      <c r="E3" s="71"/>
      <c r="F3" s="71"/>
      <c r="G3" s="71"/>
      <c r="H3" s="71"/>
      <c r="I3" s="71"/>
      <c r="J3" s="71"/>
      <c r="K3" s="8" t="s">
        <v>30</v>
      </c>
    </row>
    <row r="4" ht="24.2" customHeight="1" spans="1:11">
      <c r="A4" s="3" t="s">
        <v>155</v>
      </c>
      <c r="B4" s="3"/>
      <c r="C4" s="3"/>
      <c r="D4" s="3" t="s">
        <v>156</v>
      </c>
      <c r="E4" s="3" t="s">
        <v>157</v>
      </c>
      <c r="F4" s="3" t="s">
        <v>133</v>
      </c>
      <c r="G4" s="3" t="s">
        <v>158</v>
      </c>
      <c r="H4" s="3" t="s">
        <v>159</v>
      </c>
      <c r="I4" s="3" t="s">
        <v>160</v>
      </c>
      <c r="J4" s="3" t="s">
        <v>161</v>
      </c>
      <c r="K4" s="3" t="s">
        <v>162</v>
      </c>
    </row>
    <row r="5" ht="22.7" customHeight="1" spans="1:11">
      <c r="A5" s="3" t="s">
        <v>163</v>
      </c>
      <c r="B5" s="3" t="s">
        <v>164</v>
      </c>
      <c r="C5" s="3" t="s">
        <v>165</v>
      </c>
      <c r="D5" s="3"/>
      <c r="E5" s="3"/>
      <c r="F5" s="3"/>
      <c r="G5" s="3"/>
      <c r="H5" s="3"/>
      <c r="I5" s="3"/>
      <c r="J5" s="3"/>
      <c r="K5" s="3"/>
    </row>
    <row r="6" ht="19.9" customHeight="1" spans="1:11">
      <c r="A6" s="30"/>
      <c r="B6" s="30"/>
      <c r="C6" s="30"/>
      <c r="D6" s="72" t="s">
        <v>133</v>
      </c>
      <c r="E6" s="72"/>
      <c r="F6" s="73">
        <f>521413.27+200000</f>
        <v>721413.27</v>
      </c>
      <c r="G6" s="74">
        <v>481813.27</v>
      </c>
      <c r="H6" s="73">
        <f>39600+200000</f>
        <v>239600</v>
      </c>
      <c r="I6" s="74"/>
      <c r="J6" s="72"/>
      <c r="K6" s="72"/>
    </row>
    <row r="7" ht="19.9" customHeight="1" spans="1:11">
      <c r="A7" s="75"/>
      <c r="B7" s="75"/>
      <c r="C7" s="75"/>
      <c r="D7" s="76" t="s">
        <v>151</v>
      </c>
      <c r="E7" s="76" t="s">
        <v>152</v>
      </c>
      <c r="F7" s="73">
        <f>521413.27+200000</f>
        <v>721413.27</v>
      </c>
      <c r="G7" s="74">
        <v>481813.27</v>
      </c>
      <c r="H7" s="73">
        <f>39600+200000</f>
        <v>239600</v>
      </c>
      <c r="I7" s="73"/>
      <c r="J7" s="85"/>
      <c r="K7" s="85"/>
    </row>
    <row r="8" ht="19.9" customHeight="1" spans="1:11">
      <c r="A8" s="75"/>
      <c r="B8" s="75"/>
      <c r="C8" s="75"/>
      <c r="D8" s="76" t="s">
        <v>153</v>
      </c>
      <c r="E8" s="76" t="s">
        <v>154</v>
      </c>
      <c r="F8" s="73">
        <f>521413.27+200000</f>
        <v>721413.27</v>
      </c>
      <c r="G8" s="74">
        <v>481813.27</v>
      </c>
      <c r="H8" s="73">
        <f>39600+200000</f>
        <v>239600</v>
      </c>
      <c r="I8" s="73"/>
      <c r="J8" s="85"/>
      <c r="K8" s="85"/>
    </row>
    <row r="9" ht="19.9" customHeight="1" spans="1:11">
      <c r="A9" s="32" t="s">
        <v>166</v>
      </c>
      <c r="B9" s="32"/>
      <c r="C9" s="32"/>
      <c r="D9" s="33">
        <v>207</v>
      </c>
      <c r="E9" s="34" t="s">
        <v>167</v>
      </c>
      <c r="F9" s="77">
        <v>610315.3</v>
      </c>
      <c r="G9" s="77">
        <v>370715.3</v>
      </c>
      <c r="H9" s="77">
        <v>239600</v>
      </c>
      <c r="I9" s="73"/>
      <c r="J9" s="85"/>
      <c r="K9" s="85"/>
    </row>
    <row r="10" ht="19.9" customHeight="1" spans="1:11">
      <c r="A10" s="32" t="s">
        <v>166</v>
      </c>
      <c r="B10" s="35" t="s">
        <v>168</v>
      </c>
      <c r="C10" s="32"/>
      <c r="D10" s="33">
        <v>20703</v>
      </c>
      <c r="E10" s="34" t="s">
        <v>169</v>
      </c>
      <c r="F10" s="77">
        <f>F11+F12</f>
        <v>610315.3</v>
      </c>
      <c r="G10" s="77">
        <f>G11+G12</f>
        <v>370715.3</v>
      </c>
      <c r="H10" s="77">
        <f>H11+H12</f>
        <v>239600</v>
      </c>
      <c r="I10" s="73"/>
      <c r="J10" s="85"/>
      <c r="K10" s="85"/>
    </row>
    <row r="11" ht="19.9" customHeight="1" spans="1:11">
      <c r="A11" s="35" t="s">
        <v>166</v>
      </c>
      <c r="B11" s="35" t="s">
        <v>168</v>
      </c>
      <c r="C11" s="35" t="s">
        <v>170</v>
      </c>
      <c r="D11" s="78" t="s">
        <v>171</v>
      </c>
      <c r="E11" s="79" t="s">
        <v>172</v>
      </c>
      <c r="F11" s="77">
        <v>410315.3</v>
      </c>
      <c r="G11" s="77">
        <v>370715.3</v>
      </c>
      <c r="H11" s="77">
        <v>39600</v>
      </c>
      <c r="I11" s="86"/>
      <c r="J11" s="79"/>
      <c r="K11" s="79"/>
    </row>
    <row r="12" customFormat="1" ht="21" customHeight="1" spans="1:11">
      <c r="A12" s="36">
        <v>207</v>
      </c>
      <c r="B12" s="70" t="s">
        <v>168</v>
      </c>
      <c r="C12" s="36">
        <v>99</v>
      </c>
      <c r="D12" s="36">
        <v>2070399</v>
      </c>
      <c r="E12" s="80" t="s">
        <v>173</v>
      </c>
      <c r="F12" s="77">
        <v>200000</v>
      </c>
      <c r="G12" s="77"/>
      <c r="H12" s="77">
        <v>200000</v>
      </c>
      <c r="I12" s="77"/>
      <c r="J12" s="80"/>
      <c r="K12" s="80"/>
    </row>
    <row r="13" ht="19.9" customHeight="1" spans="1:11">
      <c r="A13" s="32" t="s">
        <v>174</v>
      </c>
      <c r="B13" s="32"/>
      <c r="C13" s="32"/>
      <c r="D13" s="33">
        <v>208</v>
      </c>
      <c r="E13" s="34" t="s">
        <v>175</v>
      </c>
      <c r="F13" s="77">
        <f>F14+F16</f>
        <v>43024.19</v>
      </c>
      <c r="G13" s="77">
        <f>G14+G16</f>
        <v>43024.19</v>
      </c>
      <c r="H13" s="77"/>
      <c r="I13" s="86"/>
      <c r="J13" s="79"/>
      <c r="K13" s="79"/>
    </row>
    <row r="14" ht="19.9" customHeight="1" spans="1:11">
      <c r="A14" s="32" t="s">
        <v>174</v>
      </c>
      <c r="B14" s="32" t="s">
        <v>176</v>
      </c>
      <c r="C14" s="32"/>
      <c r="D14" s="33">
        <v>20805</v>
      </c>
      <c r="E14" s="34" t="s">
        <v>177</v>
      </c>
      <c r="F14" s="77">
        <v>38832</v>
      </c>
      <c r="G14" s="77">
        <v>38832</v>
      </c>
      <c r="H14" s="77"/>
      <c r="I14" s="86"/>
      <c r="J14" s="79"/>
      <c r="K14" s="79"/>
    </row>
    <row r="15" ht="19.9" customHeight="1" spans="1:11">
      <c r="A15" s="35" t="s">
        <v>174</v>
      </c>
      <c r="B15" s="35" t="s">
        <v>176</v>
      </c>
      <c r="C15" s="35" t="s">
        <v>176</v>
      </c>
      <c r="D15" s="78" t="s">
        <v>178</v>
      </c>
      <c r="E15" s="79" t="s">
        <v>179</v>
      </c>
      <c r="F15" s="77">
        <v>38832</v>
      </c>
      <c r="G15" s="77">
        <v>38832</v>
      </c>
      <c r="H15" s="77"/>
      <c r="I15" s="86"/>
      <c r="J15" s="79"/>
      <c r="K15" s="79"/>
    </row>
    <row r="16" ht="19.9" customHeight="1" spans="1:11">
      <c r="A16" s="32">
        <v>208</v>
      </c>
      <c r="B16" s="32">
        <v>27</v>
      </c>
      <c r="C16" s="32"/>
      <c r="D16" s="33">
        <v>20827</v>
      </c>
      <c r="E16" s="34" t="s">
        <v>180</v>
      </c>
      <c r="F16" s="77">
        <f>F17+F18</f>
        <v>4192.19</v>
      </c>
      <c r="G16" s="77">
        <f>G17+G18</f>
        <v>4192.19</v>
      </c>
      <c r="H16" s="77"/>
      <c r="I16" s="86"/>
      <c r="J16" s="79"/>
      <c r="K16" s="79"/>
    </row>
    <row r="17" ht="19.9" customHeight="1" spans="1:11">
      <c r="A17" s="35" t="s">
        <v>174</v>
      </c>
      <c r="B17" s="35" t="s">
        <v>181</v>
      </c>
      <c r="C17" s="35" t="s">
        <v>170</v>
      </c>
      <c r="D17" s="78" t="s">
        <v>182</v>
      </c>
      <c r="E17" s="79" t="s">
        <v>183</v>
      </c>
      <c r="F17" s="77">
        <v>1612.38</v>
      </c>
      <c r="G17" s="77">
        <v>1612.38</v>
      </c>
      <c r="H17" s="77"/>
      <c r="I17" s="86"/>
      <c r="J17" s="79"/>
      <c r="K17" s="79"/>
    </row>
    <row r="18" ht="19.9" customHeight="1" spans="1:11">
      <c r="A18" s="35" t="s">
        <v>174</v>
      </c>
      <c r="B18" s="35" t="s">
        <v>181</v>
      </c>
      <c r="C18" s="35" t="s">
        <v>184</v>
      </c>
      <c r="D18" s="78" t="s">
        <v>185</v>
      </c>
      <c r="E18" s="79" t="s">
        <v>186</v>
      </c>
      <c r="F18" s="77">
        <v>2579.81</v>
      </c>
      <c r="G18" s="77">
        <v>2579.81</v>
      </c>
      <c r="H18" s="77"/>
      <c r="I18" s="86"/>
      <c r="J18" s="79"/>
      <c r="K18" s="79"/>
    </row>
    <row r="19" ht="19.9" customHeight="1" spans="1:11">
      <c r="A19" s="32">
        <v>210</v>
      </c>
      <c r="B19" s="32"/>
      <c r="C19" s="32"/>
      <c r="D19" s="33">
        <v>210</v>
      </c>
      <c r="E19" s="34" t="s">
        <v>187</v>
      </c>
      <c r="F19" s="77">
        <v>27429.78</v>
      </c>
      <c r="G19" s="77">
        <v>27429.78</v>
      </c>
      <c r="H19" s="77"/>
      <c r="I19" s="86"/>
      <c r="J19" s="79"/>
      <c r="K19" s="79"/>
    </row>
    <row r="20" ht="19.9" customHeight="1" spans="1:11">
      <c r="A20" s="32">
        <v>210</v>
      </c>
      <c r="B20" s="32">
        <v>11</v>
      </c>
      <c r="C20" s="32"/>
      <c r="D20" s="33">
        <v>21011</v>
      </c>
      <c r="E20" s="34" t="s">
        <v>188</v>
      </c>
      <c r="F20" s="77">
        <f>SUM(F21:F23)</f>
        <v>27429.78</v>
      </c>
      <c r="G20" s="77">
        <f>SUM(G21:G23)</f>
        <v>27429.78</v>
      </c>
      <c r="H20" s="77"/>
      <c r="I20" s="86"/>
      <c r="J20" s="79"/>
      <c r="K20" s="79"/>
    </row>
    <row r="21" ht="19.9" customHeight="1" spans="1:11">
      <c r="A21" s="35" t="s">
        <v>189</v>
      </c>
      <c r="B21" s="35" t="s">
        <v>190</v>
      </c>
      <c r="C21" s="35" t="s">
        <v>184</v>
      </c>
      <c r="D21" s="78" t="s">
        <v>191</v>
      </c>
      <c r="E21" s="79" t="s">
        <v>192</v>
      </c>
      <c r="F21" s="77">
        <v>20039.58</v>
      </c>
      <c r="G21" s="77">
        <v>20039.58</v>
      </c>
      <c r="H21" s="77"/>
      <c r="I21" s="86"/>
      <c r="J21" s="79"/>
      <c r="K21" s="79"/>
    </row>
    <row r="22" ht="19.9" customHeight="1" spans="1:11">
      <c r="A22" s="35" t="s">
        <v>189</v>
      </c>
      <c r="B22" s="35" t="s">
        <v>190</v>
      </c>
      <c r="C22" s="35" t="s">
        <v>168</v>
      </c>
      <c r="D22" s="78" t="s">
        <v>193</v>
      </c>
      <c r="E22" s="79" t="s">
        <v>194</v>
      </c>
      <c r="F22" s="77">
        <v>6910.2</v>
      </c>
      <c r="G22" s="77">
        <v>6910.2</v>
      </c>
      <c r="H22" s="77"/>
      <c r="I22" s="86"/>
      <c r="J22" s="79"/>
      <c r="K22" s="79"/>
    </row>
    <row r="23" ht="19.9" customHeight="1" spans="1:11">
      <c r="A23" s="35" t="s">
        <v>189</v>
      </c>
      <c r="B23" s="35" t="s">
        <v>190</v>
      </c>
      <c r="C23" s="35" t="s">
        <v>195</v>
      </c>
      <c r="D23" s="78" t="s">
        <v>196</v>
      </c>
      <c r="E23" s="79" t="s">
        <v>197</v>
      </c>
      <c r="F23" s="77">
        <v>480</v>
      </c>
      <c r="G23" s="77">
        <v>480</v>
      </c>
      <c r="H23" s="77"/>
      <c r="I23" s="86"/>
      <c r="J23" s="79"/>
      <c r="K23" s="79"/>
    </row>
    <row r="24" ht="19.9" customHeight="1" spans="1:11">
      <c r="A24" s="32">
        <v>221</v>
      </c>
      <c r="B24" s="32"/>
      <c r="C24" s="32"/>
      <c r="D24" s="33">
        <v>221</v>
      </c>
      <c r="E24" s="34" t="s">
        <v>198</v>
      </c>
      <c r="F24" s="77">
        <v>40644</v>
      </c>
      <c r="G24" s="77">
        <v>40644</v>
      </c>
      <c r="H24" s="77"/>
      <c r="I24" s="87"/>
      <c r="J24" s="88"/>
      <c r="K24" s="88"/>
    </row>
    <row r="25" ht="19.9" customHeight="1" spans="1:11">
      <c r="A25" s="32">
        <v>221</v>
      </c>
      <c r="B25" s="32" t="s">
        <v>184</v>
      </c>
      <c r="C25" s="32"/>
      <c r="D25" s="33">
        <v>22102</v>
      </c>
      <c r="E25" s="34" t="s">
        <v>199</v>
      </c>
      <c r="F25" s="77">
        <v>40644</v>
      </c>
      <c r="G25" s="77">
        <v>40644</v>
      </c>
      <c r="H25" s="77"/>
      <c r="I25" s="87"/>
      <c r="J25" s="88"/>
      <c r="K25" s="88"/>
    </row>
    <row r="26" ht="19.9" customHeight="1" spans="1:11">
      <c r="A26" s="81" t="s">
        <v>200</v>
      </c>
      <c r="B26" s="81" t="s">
        <v>184</v>
      </c>
      <c r="C26" s="81" t="s">
        <v>170</v>
      </c>
      <c r="D26" s="82" t="s">
        <v>201</v>
      </c>
      <c r="E26" s="83" t="s">
        <v>202</v>
      </c>
      <c r="F26" s="77">
        <v>40644</v>
      </c>
      <c r="G26" s="77">
        <v>40644</v>
      </c>
      <c r="H26" s="77"/>
      <c r="I26" s="89"/>
      <c r="J26" s="83"/>
      <c r="K26" s="83"/>
    </row>
    <row r="27" customFormat="1" ht="19.9" customHeight="1" spans="1:11">
      <c r="A27" s="36"/>
      <c r="B27" s="36"/>
      <c r="C27" s="36"/>
      <c r="D27" s="84"/>
      <c r="E27" s="80"/>
      <c r="F27" s="77"/>
      <c r="G27" s="77"/>
      <c r="H27" s="77"/>
      <c r="I27" s="77"/>
      <c r="J27" s="80"/>
      <c r="K27" s="80"/>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workbookViewId="0">
      <selection activeCell="A24" sqref="A24:E25"/>
    </sheetView>
  </sheetViews>
  <sheetFormatPr defaultColWidth="10" defaultRowHeight="13.5"/>
  <cols>
    <col min="1" max="1" width="4.375" customWidth="1"/>
    <col min="2" max="2" width="4.75" customWidth="1"/>
    <col min="3" max="3" width="4.625" customWidth="1"/>
    <col min="4" max="4" width="7.375" customWidth="1"/>
    <col min="5" max="5" width="20.125" customWidth="1"/>
    <col min="6" max="6" width="9.375" customWidth="1"/>
    <col min="7" max="7" width="7.125" customWidth="1"/>
    <col min="8" max="8" width="8.625" customWidth="1"/>
    <col min="9" max="10" width="7.125" customWidth="1"/>
    <col min="11" max="11" width="9.375" customWidth="1"/>
    <col min="12" max="12" width="7.125" customWidth="1"/>
    <col min="13" max="13" width="6.75" customWidth="1"/>
    <col min="14" max="17" width="7.125" customWidth="1"/>
    <col min="18" max="18" width="7" customWidth="1"/>
    <col min="19" max="20" width="7.125" customWidth="1"/>
    <col min="21" max="22" width="9.75" customWidth="1"/>
  </cols>
  <sheetData>
    <row r="1" ht="14.25" customHeight="1" spans="1:1">
      <c r="A1" s="10"/>
    </row>
    <row r="2" ht="36.95" customHeight="1" spans="1:20">
      <c r="A2" s="1" t="s">
        <v>10</v>
      </c>
      <c r="B2" s="1"/>
      <c r="C2" s="1"/>
      <c r="D2" s="1"/>
      <c r="E2" s="1"/>
      <c r="F2" s="1"/>
      <c r="G2" s="1"/>
      <c r="H2" s="1"/>
      <c r="I2" s="1"/>
      <c r="J2" s="1"/>
      <c r="K2" s="1"/>
      <c r="L2" s="1"/>
      <c r="M2" s="1"/>
      <c r="N2" s="1"/>
      <c r="O2" s="1"/>
      <c r="P2" s="1"/>
      <c r="Q2" s="1"/>
      <c r="R2" s="1"/>
      <c r="S2" s="1"/>
      <c r="T2" s="1"/>
    </row>
    <row r="3" ht="17.25" customHeight="1" spans="1:20">
      <c r="A3" s="2" t="s">
        <v>29</v>
      </c>
      <c r="B3" s="2"/>
      <c r="C3" s="2"/>
      <c r="D3" s="2"/>
      <c r="E3" s="2"/>
      <c r="F3" s="2"/>
      <c r="G3" s="2"/>
      <c r="H3" s="2"/>
      <c r="I3" s="2"/>
      <c r="J3" s="2"/>
      <c r="K3" s="2"/>
      <c r="L3" s="2"/>
      <c r="M3" s="2"/>
      <c r="N3" s="2"/>
      <c r="O3" s="2"/>
      <c r="P3" s="2"/>
      <c r="Q3" s="2"/>
      <c r="R3" s="2"/>
      <c r="S3" s="8" t="s">
        <v>30</v>
      </c>
      <c r="T3" s="8"/>
    </row>
    <row r="4" ht="17.25" customHeight="1" spans="1:20">
      <c r="A4" s="17" t="s">
        <v>155</v>
      </c>
      <c r="B4" s="17"/>
      <c r="C4" s="17"/>
      <c r="D4" s="17" t="s">
        <v>203</v>
      </c>
      <c r="E4" s="17" t="s">
        <v>204</v>
      </c>
      <c r="F4" s="17" t="s">
        <v>205</v>
      </c>
      <c r="G4" s="17" t="s">
        <v>206</v>
      </c>
      <c r="H4" s="17" t="s">
        <v>207</v>
      </c>
      <c r="I4" s="17" t="s">
        <v>208</v>
      </c>
      <c r="J4" s="17" t="s">
        <v>209</v>
      </c>
      <c r="K4" s="17" t="s">
        <v>210</v>
      </c>
      <c r="L4" s="17" t="s">
        <v>211</v>
      </c>
      <c r="M4" s="17" t="s">
        <v>212</v>
      </c>
      <c r="N4" s="17" t="s">
        <v>213</v>
      </c>
      <c r="O4" s="17" t="s">
        <v>214</v>
      </c>
      <c r="P4" s="17" t="s">
        <v>215</v>
      </c>
      <c r="Q4" s="17" t="s">
        <v>216</v>
      </c>
      <c r="R4" s="17" t="s">
        <v>217</v>
      </c>
      <c r="S4" s="17" t="s">
        <v>218</v>
      </c>
      <c r="T4" s="17" t="s">
        <v>219</v>
      </c>
    </row>
    <row r="5" ht="18" customHeight="1" spans="1:20">
      <c r="A5" s="17" t="s">
        <v>163</v>
      </c>
      <c r="B5" s="17" t="s">
        <v>164</v>
      </c>
      <c r="C5" s="17" t="s">
        <v>165</v>
      </c>
      <c r="D5" s="17"/>
      <c r="E5" s="17"/>
      <c r="F5" s="17"/>
      <c r="G5" s="17"/>
      <c r="H5" s="17"/>
      <c r="I5" s="17"/>
      <c r="J5" s="17"/>
      <c r="K5" s="17"/>
      <c r="L5" s="17"/>
      <c r="M5" s="17"/>
      <c r="N5" s="17"/>
      <c r="O5" s="17"/>
      <c r="P5" s="17"/>
      <c r="Q5" s="17"/>
      <c r="R5" s="17"/>
      <c r="S5" s="17"/>
      <c r="T5" s="17"/>
    </row>
    <row r="6" ht="19.9" customHeight="1" spans="1:20">
      <c r="A6" s="16"/>
      <c r="B6" s="16"/>
      <c r="C6" s="16"/>
      <c r="D6" s="16"/>
      <c r="E6" s="16" t="s">
        <v>133</v>
      </c>
      <c r="F6" s="69">
        <f>521413.27+200000</f>
        <v>721413.27</v>
      </c>
      <c r="G6" s="15"/>
      <c r="H6" s="15">
        <v>39600</v>
      </c>
      <c r="I6" s="15"/>
      <c r="J6" s="15"/>
      <c r="K6" s="69">
        <f>481653.27+200000</f>
        <v>681653.27</v>
      </c>
      <c r="L6" s="15"/>
      <c r="M6" s="15"/>
      <c r="N6" s="15"/>
      <c r="O6" s="15">
        <v>160</v>
      </c>
      <c r="P6" s="15"/>
      <c r="Q6" s="15"/>
      <c r="R6" s="15"/>
      <c r="S6" s="15"/>
      <c r="T6" s="15"/>
    </row>
    <row r="7" ht="19.9" customHeight="1" spans="1:20">
      <c r="A7" s="16"/>
      <c r="B7" s="16"/>
      <c r="C7" s="16"/>
      <c r="D7" s="14" t="s">
        <v>151</v>
      </c>
      <c r="E7" s="14" t="s">
        <v>152</v>
      </c>
      <c r="F7" s="69">
        <f>521413.27+200000</f>
        <v>721413.27</v>
      </c>
      <c r="G7" s="15"/>
      <c r="H7" s="15">
        <v>39600</v>
      </c>
      <c r="I7" s="15"/>
      <c r="J7" s="15"/>
      <c r="K7" s="69">
        <f>481653.27+200000</f>
        <v>681653.27</v>
      </c>
      <c r="L7" s="15"/>
      <c r="M7" s="15"/>
      <c r="N7" s="15"/>
      <c r="O7" s="15">
        <v>160</v>
      </c>
      <c r="P7" s="15"/>
      <c r="Q7" s="15"/>
      <c r="R7" s="15"/>
      <c r="S7" s="15"/>
      <c r="T7" s="15"/>
    </row>
    <row r="8" ht="19.9" customHeight="1" spans="1:20">
      <c r="A8" s="25"/>
      <c r="B8" s="25"/>
      <c r="C8" s="25"/>
      <c r="D8" s="23" t="s">
        <v>153</v>
      </c>
      <c r="E8" s="23" t="s">
        <v>154</v>
      </c>
      <c r="F8" s="69">
        <f>521413.27+200000</f>
        <v>721413.27</v>
      </c>
      <c r="G8" s="69"/>
      <c r="H8" s="69">
        <v>39600</v>
      </c>
      <c r="I8" s="69"/>
      <c r="J8" s="69"/>
      <c r="K8" s="69">
        <f>481653.27+200000</f>
        <v>681653.27</v>
      </c>
      <c r="L8" s="69"/>
      <c r="M8" s="69"/>
      <c r="N8" s="69"/>
      <c r="O8" s="69">
        <v>160</v>
      </c>
      <c r="P8" s="69"/>
      <c r="Q8" s="69"/>
      <c r="R8" s="69"/>
      <c r="S8" s="69"/>
      <c r="T8" s="69"/>
    </row>
    <row r="9" ht="19.9" customHeight="1" spans="1:20">
      <c r="A9" s="32" t="s">
        <v>166</v>
      </c>
      <c r="B9" s="32"/>
      <c r="C9" s="32"/>
      <c r="D9" s="33">
        <v>207</v>
      </c>
      <c r="E9" s="34" t="s">
        <v>167</v>
      </c>
      <c r="F9" s="28">
        <v>610315.3</v>
      </c>
      <c r="G9" s="28"/>
      <c r="H9" s="28">
        <v>39600</v>
      </c>
      <c r="I9" s="28"/>
      <c r="J9" s="28"/>
      <c r="K9" s="28">
        <v>570715.3</v>
      </c>
      <c r="L9" s="28"/>
      <c r="M9" s="28"/>
      <c r="N9" s="28"/>
      <c r="O9" s="28"/>
      <c r="P9" s="28"/>
      <c r="Q9" s="28"/>
      <c r="R9" s="28"/>
      <c r="S9" s="28"/>
      <c r="T9" s="28"/>
    </row>
    <row r="10" ht="19.9" customHeight="1" spans="1:20">
      <c r="A10" s="32" t="s">
        <v>166</v>
      </c>
      <c r="B10" s="35" t="s">
        <v>168</v>
      </c>
      <c r="C10" s="32"/>
      <c r="D10" s="33">
        <v>20703</v>
      </c>
      <c r="E10" s="34" t="s">
        <v>169</v>
      </c>
      <c r="F10" s="28">
        <f t="shared" ref="F10:K10" si="0">SUM(F11:F12)</f>
        <v>610315.3</v>
      </c>
      <c r="G10" s="28"/>
      <c r="H10" s="28">
        <f t="shared" si="0"/>
        <v>39600</v>
      </c>
      <c r="I10" s="28"/>
      <c r="J10" s="28"/>
      <c r="K10" s="28">
        <f t="shared" si="0"/>
        <v>570715.3</v>
      </c>
      <c r="L10" s="28"/>
      <c r="M10" s="28"/>
      <c r="N10" s="28"/>
      <c r="O10" s="28"/>
      <c r="P10" s="28"/>
      <c r="Q10" s="28"/>
      <c r="R10" s="28"/>
      <c r="S10" s="28"/>
      <c r="T10" s="28"/>
    </row>
    <row r="11" ht="19.9" customHeight="1" spans="1:20">
      <c r="A11" s="26" t="s">
        <v>166</v>
      </c>
      <c r="B11" s="26" t="s">
        <v>168</v>
      </c>
      <c r="C11" s="26" t="s">
        <v>170</v>
      </c>
      <c r="D11" s="22" t="s">
        <v>220</v>
      </c>
      <c r="E11" s="27" t="s">
        <v>172</v>
      </c>
      <c r="F11" s="28">
        <v>410315.3</v>
      </c>
      <c r="G11" s="28"/>
      <c r="H11" s="28">
        <v>39600</v>
      </c>
      <c r="I11" s="28"/>
      <c r="J11" s="28"/>
      <c r="K11" s="28">
        <v>370715.3</v>
      </c>
      <c r="L11" s="28"/>
      <c r="M11" s="28"/>
      <c r="N11" s="28"/>
      <c r="O11" s="28"/>
      <c r="P11" s="28"/>
      <c r="Q11" s="28"/>
      <c r="R11" s="28"/>
      <c r="S11" s="28"/>
      <c r="T11" s="28"/>
    </row>
    <row r="12" ht="20" customHeight="1" spans="1:20">
      <c r="A12" s="36">
        <v>207</v>
      </c>
      <c r="B12" s="70" t="s">
        <v>168</v>
      </c>
      <c r="C12" s="36">
        <v>99</v>
      </c>
      <c r="D12" s="104" t="s">
        <v>2</v>
      </c>
      <c r="E12" s="36" t="s">
        <v>173</v>
      </c>
      <c r="F12" s="28">
        <v>200000</v>
      </c>
      <c r="G12" s="28"/>
      <c r="H12" s="28"/>
      <c r="I12" s="28"/>
      <c r="J12" s="28"/>
      <c r="K12" s="28">
        <v>200000</v>
      </c>
      <c r="L12" s="28"/>
      <c r="M12" s="28"/>
      <c r="N12" s="28"/>
      <c r="O12" s="28"/>
      <c r="P12" s="28"/>
      <c r="Q12" s="28"/>
      <c r="R12" s="28"/>
      <c r="S12" s="28"/>
      <c r="T12" s="28"/>
    </row>
    <row r="13" ht="19.9" customHeight="1" spans="1:20">
      <c r="A13" s="32" t="s">
        <v>174</v>
      </c>
      <c r="B13" s="32"/>
      <c r="C13" s="32"/>
      <c r="D13" s="33">
        <v>208</v>
      </c>
      <c r="E13" s="34" t="s">
        <v>175</v>
      </c>
      <c r="F13" s="28">
        <f>F14+F16</f>
        <v>43024.19</v>
      </c>
      <c r="G13" s="28"/>
      <c r="H13" s="28"/>
      <c r="I13" s="28"/>
      <c r="J13" s="28"/>
      <c r="K13" s="28">
        <f>K14+K16</f>
        <v>43024.19</v>
      </c>
      <c r="L13" s="28"/>
      <c r="M13" s="28"/>
      <c r="N13" s="28"/>
      <c r="O13" s="28"/>
      <c r="P13" s="28"/>
      <c r="Q13" s="28"/>
      <c r="R13" s="28"/>
      <c r="S13" s="28"/>
      <c r="T13" s="28"/>
    </row>
    <row r="14" ht="19.9" customHeight="1" spans="1:20">
      <c r="A14" s="32" t="s">
        <v>174</v>
      </c>
      <c r="B14" s="32" t="s">
        <v>176</v>
      </c>
      <c r="C14" s="32"/>
      <c r="D14" s="33">
        <v>20805</v>
      </c>
      <c r="E14" s="34" t="s">
        <v>177</v>
      </c>
      <c r="F14" s="28">
        <v>38832</v>
      </c>
      <c r="G14" s="28"/>
      <c r="H14" s="28"/>
      <c r="I14" s="28"/>
      <c r="J14" s="28"/>
      <c r="K14" s="28">
        <v>38832</v>
      </c>
      <c r="L14" s="28"/>
      <c r="M14" s="28"/>
      <c r="N14" s="28"/>
      <c r="O14" s="28"/>
      <c r="P14" s="28"/>
      <c r="Q14" s="28"/>
      <c r="R14" s="28"/>
      <c r="S14" s="28"/>
      <c r="T14" s="28"/>
    </row>
    <row r="15" ht="19.9" customHeight="1" spans="1:20">
      <c r="A15" s="26" t="s">
        <v>174</v>
      </c>
      <c r="B15" s="26" t="s">
        <v>176</v>
      </c>
      <c r="C15" s="26" t="s">
        <v>176</v>
      </c>
      <c r="D15" s="22" t="s">
        <v>220</v>
      </c>
      <c r="E15" s="27" t="s">
        <v>179</v>
      </c>
      <c r="F15" s="28">
        <v>38832</v>
      </c>
      <c r="G15" s="28"/>
      <c r="H15" s="28"/>
      <c r="I15" s="28"/>
      <c r="J15" s="28"/>
      <c r="K15" s="28">
        <v>38832</v>
      </c>
      <c r="L15" s="28"/>
      <c r="M15" s="28"/>
      <c r="N15" s="28"/>
      <c r="O15" s="28"/>
      <c r="P15" s="28"/>
      <c r="Q15" s="28"/>
      <c r="R15" s="28"/>
      <c r="S15" s="28"/>
      <c r="T15" s="28"/>
    </row>
    <row r="16" ht="19.9" customHeight="1" spans="1:20">
      <c r="A16" s="32">
        <v>208</v>
      </c>
      <c r="B16" s="32">
        <v>27</v>
      </c>
      <c r="C16" s="32"/>
      <c r="D16" s="33">
        <v>20827</v>
      </c>
      <c r="E16" s="34" t="s">
        <v>180</v>
      </c>
      <c r="F16" s="28">
        <f>SUM(F17:F18)</f>
        <v>4192.19</v>
      </c>
      <c r="G16" s="28"/>
      <c r="H16" s="28"/>
      <c r="I16" s="28"/>
      <c r="J16" s="28"/>
      <c r="K16" s="28">
        <f>SUM(K17:K18)</f>
        <v>4192.19</v>
      </c>
      <c r="L16" s="28"/>
      <c r="M16" s="28"/>
      <c r="N16" s="28"/>
      <c r="O16" s="28"/>
      <c r="P16" s="28"/>
      <c r="Q16" s="28"/>
      <c r="R16" s="28"/>
      <c r="S16" s="28"/>
      <c r="T16" s="28"/>
    </row>
    <row r="17" ht="19.9" customHeight="1" spans="1:20">
      <c r="A17" s="26" t="s">
        <v>174</v>
      </c>
      <c r="B17" s="26" t="s">
        <v>181</v>
      </c>
      <c r="C17" s="26" t="s">
        <v>170</v>
      </c>
      <c r="D17" s="22" t="s">
        <v>220</v>
      </c>
      <c r="E17" s="27" t="s">
        <v>183</v>
      </c>
      <c r="F17" s="28">
        <v>1612.38</v>
      </c>
      <c r="G17" s="28"/>
      <c r="H17" s="28"/>
      <c r="I17" s="28"/>
      <c r="J17" s="28"/>
      <c r="K17" s="28">
        <v>1612.38</v>
      </c>
      <c r="L17" s="28"/>
      <c r="M17" s="28"/>
      <c r="N17" s="28"/>
      <c r="O17" s="28"/>
      <c r="P17" s="28"/>
      <c r="Q17" s="28"/>
      <c r="R17" s="28"/>
      <c r="S17" s="28"/>
      <c r="T17" s="28"/>
    </row>
    <row r="18" ht="19.9" customHeight="1" spans="1:20">
      <c r="A18" s="26" t="s">
        <v>174</v>
      </c>
      <c r="B18" s="26" t="s">
        <v>181</v>
      </c>
      <c r="C18" s="26" t="s">
        <v>184</v>
      </c>
      <c r="D18" s="22" t="s">
        <v>220</v>
      </c>
      <c r="E18" s="27" t="s">
        <v>186</v>
      </c>
      <c r="F18" s="28">
        <v>2579.81</v>
      </c>
      <c r="G18" s="28"/>
      <c r="H18" s="28"/>
      <c r="I18" s="28"/>
      <c r="J18" s="28"/>
      <c r="K18" s="28">
        <v>2579.81</v>
      </c>
      <c r="L18" s="28"/>
      <c r="M18" s="28"/>
      <c r="N18" s="28"/>
      <c r="O18" s="28"/>
      <c r="P18" s="28"/>
      <c r="Q18" s="28"/>
      <c r="R18" s="28"/>
      <c r="S18" s="28"/>
      <c r="T18" s="28"/>
    </row>
    <row r="19" ht="19.9" customHeight="1" spans="1:20">
      <c r="A19" s="26" t="s">
        <v>189</v>
      </c>
      <c r="B19" s="28"/>
      <c r="C19" s="28"/>
      <c r="D19" s="26" t="s">
        <v>189</v>
      </c>
      <c r="E19" s="28" t="s">
        <v>187</v>
      </c>
      <c r="F19" s="28">
        <v>27429.78</v>
      </c>
      <c r="G19" s="28"/>
      <c r="H19" s="28"/>
      <c r="I19" s="28"/>
      <c r="J19" s="28"/>
      <c r="K19" s="28">
        <v>27269.78</v>
      </c>
      <c r="L19" s="28"/>
      <c r="M19" s="28"/>
      <c r="N19" s="28"/>
      <c r="O19" s="28">
        <f>SUM(O20:O22)</f>
        <v>160</v>
      </c>
      <c r="P19" s="69"/>
      <c r="Q19" s="69"/>
      <c r="R19" s="69"/>
      <c r="S19" s="69"/>
      <c r="T19" s="69"/>
    </row>
    <row r="20" ht="19.9" customHeight="1" spans="1:20">
      <c r="A20" s="26" t="s">
        <v>189</v>
      </c>
      <c r="B20" s="26" t="s">
        <v>190</v>
      </c>
      <c r="C20" s="28"/>
      <c r="D20" s="33">
        <v>21011</v>
      </c>
      <c r="E20" s="28" t="s">
        <v>188</v>
      </c>
      <c r="F20" s="28">
        <f>SUM(F21:F23)</f>
        <v>27429.78</v>
      </c>
      <c r="G20" s="28"/>
      <c r="H20" s="28"/>
      <c r="I20" s="28"/>
      <c r="J20" s="28"/>
      <c r="K20" s="28">
        <f>SUM(K21:K23)</f>
        <v>27269.78</v>
      </c>
      <c r="L20" s="28"/>
      <c r="M20" s="28"/>
      <c r="N20" s="28"/>
      <c r="O20" s="28">
        <f>SUM(O21:O23)</f>
        <v>160</v>
      </c>
      <c r="P20" s="69"/>
      <c r="Q20" s="69"/>
      <c r="R20" s="69"/>
      <c r="S20" s="69"/>
      <c r="T20" s="69"/>
    </row>
    <row r="21" ht="19.9" customHeight="1" spans="1:20">
      <c r="A21" s="26" t="s">
        <v>189</v>
      </c>
      <c r="B21" s="26" t="s">
        <v>190</v>
      </c>
      <c r="C21" s="26" t="s">
        <v>184</v>
      </c>
      <c r="D21" s="22" t="s">
        <v>220</v>
      </c>
      <c r="E21" s="27" t="s">
        <v>192</v>
      </c>
      <c r="F21" s="28">
        <v>20039.58</v>
      </c>
      <c r="G21" s="28"/>
      <c r="H21" s="28"/>
      <c r="I21" s="28"/>
      <c r="J21" s="28"/>
      <c r="K21" s="28">
        <v>20039.58</v>
      </c>
      <c r="L21" s="28"/>
      <c r="M21" s="28"/>
      <c r="N21" s="28"/>
      <c r="O21" s="28"/>
      <c r="P21" s="28"/>
      <c r="Q21" s="28"/>
      <c r="R21" s="28"/>
      <c r="S21" s="28"/>
      <c r="T21" s="28"/>
    </row>
    <row r="22" ht="19.9" customHeight="1" spans="1:20">
      <c r="A22" s="26" t="s">
        <v>189</v>
      </c>
      <c r="B22" s="26" t="s">
        <v>190</v>
      </c>
      <c r="C22" s="26" t="s">
        <v>168</v>
      </c>
      <c r="D22" s="22" t="s">
        <v>220</v>
      </c>
      <c r="E22" s="27" t="s">
        <v>194</v>
      </c>
      <c r="F22" s="28">
        <v>6910.2</v>
      </c>
      <c r="G22" s="28"/>
      <c r="H22" s="28"/>
      <c r="I22" s="28"/>
      <c r="J22" s="28"/>
      <c r="K22" s="28">
        <v>6910.2</v>
      </c>
      <c r="L22" s="28"/>
      <c r="M22" s="28"/>
      <c r="N22" s="28"/>
      <c r="O22" s="28"/>
      <c r="P22" s="28"/>
      <c r="Q22" s="28"/>
      <c r="R22" s="28"/>
      <c r="S22" s="28"/>
      <c r="T22" s="28"/>
    </row>
    <row r="23" ht="19.9" customHeight="1" spans="1:20">
      <c r="A23" s="26" t="s">
        <v>189</v>
      </c>
      <c r="B23" s="26" t="s">
        <v>190</v>
      </c>
      <c r="C23" s="26" t="s">
        <v>195</v>
      </c>
      <c r="D23" s="22" t="s">
        <v>220</v>
      </c>
      <c r="E23" s="27" t="s">
        <v>197</v>
      </c>
      <c r="F23" s="28">
        <v>480</v>
      </c>
      <c r="G23" s="28"/>
      <c r="H23" s="28"/>
      <c r="I23" s="28"/>
      <c r="J23" s="28"/>
      <c r="K23" s="28">
        <v>320</v>
      </c>
      <c r="L23" s="28"/>
      <c r="M23" s="28"/>
      <c r="N23" s="28"/>
      <c r="O23" s="28">
        <v>160</v>
      </c>
      <c r="P23" s="28"/>
      <c r="Q23" s="28"/>
      <c r="R23" s="28"/>
      <c r="S23" s="28"/>
      <c r="T23" s="28"/>
    </row>
    <row r="24" ht="19.9" customHeight="1" spans="1:20">
      <c r="A24" s="32">
        <v>221</v>
      </c>
      <c r="B24" s="32"/>
      <c r="C24" s="32"/>
      <c r="D24" s="33">
        <v>221</v>
      </c>
      <c r="E24" s="34" t="s">
        <v>198</v>
      </c>
      <c r="F24" s="28">
        <v>40644</v>
      </c>
      <c r="G24" s="28"/>
      <c r="H24" s="28"/>
      <c r="I24" s="28"/>
      <c r="J24" s="28"/>
      <c r="K24" s="28">
        <v>40644</v>
      </c>
      <c r="L24" s="28"/>
      <c r="M24" s="28"/>
      <c r="N24" s="28"/>
      <c r="O24" s="28"/>
      <c r="P24" s="28"/>
      <c r="Q24" s="28"/>
      <c r="R24" s="28"/>
      <c r="S24" s="28"/>
      <c r="T24" s="28"/>
    </row>
    <row r="25" ht="19.9" customHeight="1" spans="1:20">
      <c r="A25" s="32">
        <v>221</v>
      </c>
      <c r="B25" s="32" t="s">
        <v>184</v>
      </c>
      <c r="C25" s="32"/>
      <c r="D25" s="33">
        <v>22102</v>
      </c>
      <c r="E25" s="34" t="s">
        <v>199</v>
      </c>
      <c r="F25" s="28">
        <v>40644</v>
      </c>
      <c r="G25" s="28"/>
      <c r="H25" s="28"/>
      <c r="I25" s="28"/>
      <c r="J25" s="28"/>
      <c r="K25" s="28">
        <v>40644</v>
      </c>
      <c r="L25" s="28"/>
      <c r="M25" s="28"/>
      <c r="N25" s="28"/>
      <c r="O25" s="28"/>
      <c r="P25" s="28"/>
      <c r="Q25" s="28"/>
      <c r="R25" s="28"/>
      <c r="S25" s="28"/>
      <c r="T25" s="28"/>
    </row>
    <row r="26" ht="19.9" customHeight="1" spans="1:20">
      <c r="A26" s="26" t="s">
        <v>200</v>
      </c>
      <c r="B26" s="26" t="s">
        <v>184</v>
      </c>
      <c r="C26" s="26" t="s">
        <v>170</v>
      </c>
      <c r="D26" s="22" t="s">
        <v>220</v>
      </c>
      <c r="E26" s="27" t="s">
        <v>202</v>
      </c>
      <c r="F26" s="28">
        <v>40644</v>
      </c>
      <c r="G26" s="28"/>
      <c r="H26" s="28"/>
      <c r="I26" s="28"/>
      <c r="J26" s="28"/>
      <c r="K26" s="28">
        <v>40644</v>
      </c>
      <c r="L26" s="28"/>
      <c r="M26" s="28"/>
      <c r="N26" s="28"/>
      <c r="O26" s="28"/>
      <c r="P26" s="28"/>
      <c r="Q26" s="28"/>
      <c r="R26" s="28"/>
      <c r="S26" s="28"/>
      <c r="T26" s="28"/>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opLeftCell="A7" workbookViewId="0">
      <selection activeCell="A23" sqref="A23:E24"/>
    </sheetView>
  </sheetViews>
  <sheetFormatPr defaultColWidth="10" defaultRowHeight="13.5"/>
  <cols>
    <col min="1" max="1" width="3.625" customWidth="1"/>
    <col min="2" max="3" width="4.375" customWidth="1"/>
    <col min="4" max="4" width="6.625" customWidth="1"/>
    <col min="5" max="5" width="18.625" customWidth="1"/>
    <col min="6" max="7" width="8.875" customWidth="1"/>
    <col min="8" max="9" width="10.625" customWidth="1"/>
    <col min="10" max="11" width="9.75" customWidth="1"/>
  </cols>
  <sheetData>
    <row r="1" ht="14.25" customHeight="1" spans="1:1">
      <c r="A1" s="10"/>
    </row>
    <row r="2" ht="32.45" customHeight="1" spans="1:9">
      <c r="A2" s="1" t="s">
        <v>11</v>
      </c>
      <c r="B2" s="1"/>
      <c r="C2" s="1"/>
      <c r="D2" s="1"/>
      <c r="E2" s="1"/>
      <c r="F2" s="1"/>
      <c r="G2" s="1"/>
      <c r="H2" s="1"/>
      <c r="I2" s="1"/>
    </row>
    <row r="3" ht="21.2" customHeight="1" spans="1:9">
      <c r="A3" s="53" t="s">
        <v>29</v>
      </c>
      <c r="B3" s="53"/>
      <c r="C3" s="53"/>
      <c r="D3" s="53"/>
      <c r="E3" s="53"/>
      <c r="F3" s="53"/>
      <c r="G3" s="53"/>
      <c r="H3" s="8" t="s">
        <v>30</v>
      </c>
      <c r="I3" s="8"/>
    </row>
    <row r="4" ht="19.5" customHeight="1" spans="1:9">
      <c r="A4" s="54" t="s">
        <v>155</v>
      </c>
      <c r="B4" s="54"/>
      <c r="C4" s="54"/>
      <c r="D4" s="54" t="s">
        <v>203</v>
      </c>
      <c r="E4" s="54" t="s">
        <v>204</v>
      </c>
      <c r="F4" s="54" t="s">
        <v>158</v>
      </c>
      <c r="G4" s="54"/>
      <c r="H4" s="54"/>
      <c r="I4" s="54"/>
    </row>
    <row r="5" ht="33.2" customHeight="1" spans="1:9">
      <c r="A5" s="54" t="s">
        <v>163</v>
      </c>
      <c r="B5" s="54" t="s">
        <v>164</v>
      </c>
      <c r="C5" s="54" t="s">
        <v>165</v>
      </c>
      <c r="D5" s="54"/>
      <c r="E5" s="54"/>
      <c r="F5" s="54" t="s">
        <v>133</v>
      </c>
      <c r="G5" s="54" t="s">
        <v>221</v>
      </c>
      <c r="H5" s="54" t="s">
        <v>222</v>
      </c>
      <c r="I5" s="54" t="s">
        <v>214</v>
      </c>
    </row>
    <row r="6" ht="19.9" customHeight="1" spans="1:9">
      <c r="A6" s="55"/>
      <c r="B6" s="55"/>
      <c r="C6" s="55"/>
      <c r="D6" s="55"/>
      <c r="E6" s="55" t="s">
        <v>133</v>
      </c>
      <c r="F6" s="56">
        <v>481813.27</v>
      </c>
      <c r="G6" s="56">
        <v>449637.97</v>
      </c>
      <c r="H6" s="56">
        <v>32015.3</v>
      </c>
      <c r="I6" s="56">
        <v>160</v>
      </c>
    </row>
    <row r="7" ht="19.9" customHeight="1" spans="1:9">
      <c r="A7" s="55"/>
      <c r="B7" s="55"/>
      <c r="C7" s="55"/>
      <c r="D7" s="57" t="s">
        <v>151</v>
      </c>
      <c r="E7" s="57" t="s">
        <v>152</v>
      </c>
      <c r="F7" s="56">
        <v>481813.27</v>
      </c>
      <c r="G7" s="56">
        <v>449637.97</v>
      </c>
      <c r="H7" s="56">
        <v>32015.3</v>
      </c>
      <c r="I7" s="56">
        <v>160</v>
      </c>
    </row>
    <row r="8" ht="19.9" customHeight="1" spans="1:9">
      <c r="A8" s="58"/>
      <c r="B8" s="58"/>
      <c r="C8" s="58"/>
      <c r="D8" s="59" t="s">
        <v>153</v>
      </c>
      <c r="E8" s="59" t="s">
        <v>154</v>
      </c>
      <c r="F8" s="56">
        <v>481813.27</v>
      </c>
      <c r="G8" s="56">
        <v>449637.97</v>
      </c>
      <c r="H8" s="56">
        <v>32015.3</v>
      </c>
      <c r="I8" s="56">
        <v>160</v>
      </c>
    </row>
    <row r="9" ht="19.9" customHeight="1" spans="1:9">
      <c r="A9" s="32" t="s">
        <v>166</v>
      </c>
      <c r="B9" s="32"/>
      <c r="C9" s="32"/>
      <c r="D9" s="33">
        <v>207</v>
      </c>
      <c r="E9" s="34" t="s">
        <v>167</v>
      </c>
      <c r="F9" s="44">
        <v>370715.3</v>
      </c>
      <c r="G9" s="44">
        <v>338700</v>
      </c>
      <c r="H9" s="44">
        <v>32015.3</v>
      </c>
      <c r="I9" s="56"/>
    </row>
    <row r="10" ht="19.9" customHeight="1" spans="1:9">
      <c r="A10" s="32" t="s">
        <v>166</v>
      </c>
      <c r="B10" s="35" t="s">
        <v>168</v>
      </c>
      <c r="C10" s="32"/>
      <c r="D10" s="33">
        <v>20703</v>
      </c>
      <c r="E10" s="34" t="s">
        <v>169</v>
      </c>
      <c r="F10" s="44">
        <v>370715.3</v>
      </c>
      <c r="G10" s="44">
        <v>338700</v>
      </c>
      <c r="H10" s="44">
        <v>32015.3</v>
      </c>
      <c r="I10" s="56"/>
    </row>
    <row r="11" ht="19.9" customHeight="1" spans="1:9">
      <c r="A11" s="46" t="s">
        <v>166</v>
      </c>
      <c r="B11" s="46" t="s">
        <v>168</v>
      </c>
      <c r="C11" s="46" t="s">
        <v>170</v>
      </c>
      <c r="D11" s="47" t="s">
        <v>220</v>
      </c>
      <c r="E11" s="60" t="s">
        <v>172</v>
      </c>
      <c r="F11" s="44">
        <v>370715.3</v>
      </c>
      <c r="G11" s="44">
        <v>338700</v>
      </c>
      <c r="H11" s="44">
        <v>32015.3</v>
      </c>
      <c r="I11" s="44"/>
    </row>
    <row r="12" ht="21" customHeight="1" spans="1:9">
      <c r="A12" s="32" t="s">
        <v>174</v>
      </c>
      <c r="B12" s="32"/>
      <c r="C12" s="32"/>
      <c r="D12" s="33">
        <v>208</v>
      </c>
      <c r="E12" s="34" t="s">
        <v>175</v>
      </c>
      <c r="F12" s="61">
        <f>F13+F15</f>
        <v>43024.19</v>
      </c>
      <c r="G12" s="61">
        <f>G13+G15</f>
        <v>43024.19</v>
      </c>
      <c r="H12" s="61"/>
      <c r="I12" s="68"/>
    </row>
    <row r="13" ht="21" customHeight="1" spans="1:9">
      <c r="A13" s="32" t="s">
        <v>174</v>
      </c>
      <c r="B13" s="32" t="s">
        <v>176</v>
      </c>
      <c r="C13" s="32"/>
      <c r="D13" s="33">
        <v>20805</v>
      </c>
      <c r="E13" s="34" t="s">
        <v>177</v>
      </c>
      <c r="F13" s="62">
        <v>38832</v>
      </c>
      <c r="G13" s="62">
        <v>38832</v>
      </c>
      <c r="H13" s="61"/>
      <c r="I13" s="68"/>
    </row>
    <row r="14" ht="19.9" customHeight="1" spans="1:9">
      <c r="A14" s="63" t="s">
        <v>174</v>
      </c>
      <c r="B14" s="63" t="s">
        <v>176</v>
      </c>
      <c r="C14" s="63" t="s">
        <v>176</v>
      </c>
      <c r="D14" s="64" t="s">
        <v>220</v>
      </c>
      <c r="E14" s="65" t="s">
        <v>179</v>
      </c>
      <c r="F14" s="62">
        <v>38832</v>
      </c>
      <c r="G14" s="62">
        <v>38832</v>
      </c>
      <c r="H14" s="62"/>
      <c r="I14" s="62"/>
    </row>
    <row r="15" ht="19.9" customHeight="1" spans="1:9">
      <c r="A15" s="32">
        <v>208</v>
      </c>
      <c r="B15" s="32">
        <v>27</v>
      </c>
      <c r="C15" s="32"/>
      <c r="D15" s="33">
        <v>20827</v>
      </c>
      <c r="E15" s="34" t="s">
        <v>180</v>
      </c>
      <c r="F15" s="66">
        <f>SUM(F16:F17)</f>
        <v>4192.19</v>
      </c>
      <c r="G15" s="66">
        <f>SUM(G16:G17)</f>
        <v>4192.19</v>
      </c>
      <c r="H15" s="66"/>
      <c r="I15" s="66"/>
    </row>
    <row r="16" ht="19.9" customHeight="1" spans="1:9">
      <c r="A16" s="26" t="s">
        <v>174</v>
      </c>
      <c r="B16" s="26" t="s">
        <v>181</v>
      </c>
      <c r="C16" s="26" t="s">
        <v>170</v>
      </c>
      <c r="D16" s="22" t="s">
        <v>220</v>
      </c>
      <c r="E16" s="27" t="s">
        <v>183</v>
      </c>
      <c r="F16" s="5">
        <v>1612.38</v>
      </c>
      <c r="G16" s="5">
        <v>1612.38</v>
      </c>
      <c r="H16" s="5"/>
      <c r="I16" s="5"/>
    </row>
    <row r="17" ht="19.9" customHeight="1" spans="1:9">
      <c r="A17" s="26" t="s">
        <v>174</v>
      </c>
      <c r="B17" s="26" t="s">
        <v>181</v>
      </c>
      <c r="C17" s="26" t="s">
        <v>184</v>
      </c>
      <c r="D17" s="22" t="s">
        <v>220</v>
      </c>
      <c r="E17" s="27" t="s">
        <v>186</v>
      </c>
      <c r="F17" s="5">
        <v>2579.81</v>
      </c>
      <c r="G17" s="5">
        <v>2579.81</v>
      </c>
      <c r="H17" s="5"/>
      <c r="I17" s="5"/>
    </row>
    <row r="18" ht="19.9" customHeight="1" spans="1:9">
      <c r="A18" s="26" t="s">
        <v>189</v>
      </c>
      <c r="B18" s="28"/>
      <c r="C18" s="28"/>
      <c r="D18" s="26" t="s">
        <v>189</v>
      </c>
      <c r="E18" s="28" t="s">
        <v>187</v>
      </c>
      <c r="F18" s="5">
        <v>27429.78</v>
      </c>
      <c r="G18" s="5">
        <v>27269.78</v>
      </c>
      <c r="H18" s="5"/>
      <c r="I18" s="5"/>
    </row>
    <row r="19" ht="19.9" customHeight="1" spans="1:9">
      <c r="A19" s="26" t="s">
        <v>189</v>
      </c>
      <c r="B19" s="26" t="s">
        <v>190</v>
      </c>
      <c r="C19" s="28"/>
      <c r="D19" s="33">
        <v>21011</v>
      </c>
      <c r="E19" s="28" t="s">
        <v>188</v>
      </c>
      <c r="F19" s="5">
        <f>SUM(F20:F22)</f>
        <v>27429.78</v>
      </c>
      <c r="G19" s="5">
        <f>SUM(G20:G22)</f>
        <v>27269.78</v>
      </c>
      <c r="H19" s="5"/>
      <c r="I19" s="44">
        <v>160</v>
      </c>
    </row>
    <row r="20" ht="19.9" customHeight="1" spans="1:9">
      <c r="A20" s="26" t="s">
        <v>189</v>
      </c>
      <c r="B20" s="26" t="s">
        <v>190</v>
      </c>
      <c r="C20" s="26" t="s">
        <v>184</v>
      </c>
      <c r="D20" s="22" t="s">
        <v>220</v>
      </c>
      <c r="E20" s="27" t="s">
        <v>192</v>
      </c>
      <c r="F20" s="5">
        <v>20039.58</v>
      </c>
      <c r="G20" s="5">
        <v>20039.58</v>
      </c>
      <c r="H20" s="5"/>
      <c r="I20" s="5"/>
    </row>
    <row r="21" ht="19.9" customHeight="1" spans="1:9">
      <c r="A21" s="26" t="s">
        <v>189</v>
      </c>
      <c r="B21" s="26" t="s">
        <v>190</v>
      </c>
      <c r="C21" s="26" t="s">
        <v>168</v>
      </c>
      <c r="D21" s="22" t="s">
        <v>220</v>
      </c>
      <c r="E21" s="27" t="s">
        <v>194</v>
      </c>
      <c r="F21" s="5">
        <v>6910.2</v>
      </c>
      <c r="G21" s="5">
        <v>6910.2</v>
      </c>
      <c r="H21" s="5"/>
      <c r="I21" s="5"/>
    </row>
    <row r="22" ht="19.9" customHeight="1" spans="1:9">
      <c r="A22" s="46" t="s">
        <v>189</v>
      </c>
      <c r="B22" s="46" t="s">
        <v>190</v>
      </c>
      <c r="C22" s="46" t="s">
        <v>195</v>
      </c>
      <c r="D22" s="47" t="s">
        <v>220</v>
      </c>
      <c r="E22" s="60" t="s">
        <v>197</v>
      </c>
      <c r="F22" s="44">
        <v>480</v>
      </c>
      <c r="G22" s="44">
        <v>320</v>
      </c>
      <c r="H22" s="44"/>
      <c r="I22" s="44">
        <v>160</v>
      </c>
    </row>
    <row r="23" ht="19.9" customHeight="1" spans="1:9">
      <c r="A23" s="32">
        <v>221</v>
      </c>
      <c r="B23" s="32"/>
      <c r="C23" s="32"/>
      <c r="D23" s="33">
        <v>221</v>
      </c>
      <c r="E23" s="34" t="s">
        <v>198</v>
      </c>
      <c r="F23" s="44">
        <v>40644</v>
      </c>
      <c r="G23" s="44">
        <v>40644</v>
      </c>
      <c r="H23" s="44"/>
      <c r="I23" s="44"/>
    </row>
    <row r="24" ht="19.9" customHeight="1" spans="1:9">
      <c r="A24" s="32">
        <v>221</v>
      </c>
      <c r="B24" s="32" t="s">
        <v>184</v>
      </c>
      <c r="C24" s="32"/>
      <c r="D24" s="33">
        <v>22102</v>
      </c>
      <c r="E24" s="34" t="s">
        <v>199</v>
      </c>
      <c r="F24" s="44">
        <v>40644</v>
      </c>
      <c r="G24" s="44">
        <v>40644</v>
      </c>
      <c r="H24" s="44"/>
      <c r="I24" s="44"/>
    </row>
    <row r="25" ht="19.9" customHeight="1" spans="1:9">
      <c r="A25" s="46" t="s">
        <v>200</v>
      </c>
      <c r="B25" s="46" t="s">
        <v>184</v>
      </c>
      <c r="C25" s="46" t="s">
        <v>170</v>
      </c>
      <c r="D25" s="67" t="s">
        <v>220</v>
      </c>
      <c r="E25" s="60" t="s">
        <v>202</v>
      </c>
      <c r="F25" s="44">
        <v>40644</v>
      </c>
      <c r="G25" s="44">
        <v>40644</v>
      </c>
      <c r="H25" s="44"/>
      <c r="I25" s="44"/>
    </row>
  </sheetData>
  <mergeCells count="7">
    <mergeCell ref="A2:I2"/>
    <mergeCell ref="A3:G3"/>
    <mergeCell ref="H3:I3"/>
    <mergeCell ref="A4:C4"/>
    <mergeCell ref="F4:I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7" workbookViewId="0">
      <selection activeCell="B8" sqref="B8"/>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14.25" customHeight="1" spans="1:1">
      <c r="A1" s="10"/>
    </row>
    <row r="2" ht="27.95" customHeight="1" spans="1:4">
      <c r="A2" s="1" t="s">
        <v>12</v>
      </c>
      <c r="B2" s="1"/>
      <c r="C2" s="1"/>
      <c r="D2" s="1"/>
    </row>
    <row r="3" ht="16.5" customHeight="1" spans="1:5">
      <c r="A3" s="2" t="s">
        <v>29</v>
      </c>
      <c r="B3" s="2"/>
      <c r="C3" s="2"/>
      <c r="D3" s="8" t="s">
        <v>30</v>
      </c>
      <c r="E3" s="10"/>
    </row>
    <row r="4" ht="17.65" customHeight="1" spans="1:5">
      <c r="A4" s="3" t="s">
        <v>31</v>
      </c>
      <c r="B4" s="3"/>
      <c r="C4" s="3" t="s">
        <v>32</v>
      </c>
      <c r="D4" s="3"/>
      <c r="E4" s="20"/>
    </row>
    <row r="5" ht="17.65" customHeight="1" spans="1:5">
      <c r="A5" s="3" t="s">
        <v>33</v>
      </c>
      <c r="B5" s="3" t="s">
        <v>34</v>
      </c>
      <c r="C5" s="3" t="s">
        <v>33</v>
      </c>
      <c r="D5" s="3" t="s">
        <v>34</v>
      </c>
      <c r="E5" s="20"/>
    </row>
    <row r="6" ht="17.65" customHeight="1" spans="1:5">
      <c r="A6" s="16" t="s">
        <v>223</v>
      </c>
      <c r="B6" s="15">
        <f>521413.27+200000</f>
        <v>721413.27</v>
      </c>
      <c r="C6" s="16" t="s">
        <v>224</v>
      </c>
      <c r="D6" s="31">
        <f>521413.27+200000</f>
        <v>721413.27</v>
      </c>
      <c r="E6" s="21"/>
    </row>
    <row r="7" ht="17.65" customHeight="1" spans="1:5">
      <c r="A7" s="4" t="s">
        <v>225</v>
      </c>
      <c r="B7" s="5">
        <f>521413.27+200000</f>
        <v>721413.27</v>
      </c>
      <c r="C7" s="4" t="s">
        <v>39</v>
      </c>
      <c r="D7" s="24"/>
      <c r="E7" s="21"/>
    </row>
    <row r="8" ht="17.65" customHeight="1" spans="1:5">
      <c r="A8" s="4" t="s">
        <v>226</v>
      </c>
      <c r="B8" s="5">
        <v>125835.3</v>
      </c>
      <c r="C8" s="4" t="s">
        <v>43</v>
      </c>
      <c r="D8" s="24"/>
      <c r="E8" s="21"/>
    </row>
    <row r="9" ht="27.2" customHeight="1" spans="1:5">
      <c r="A9" s="4" t="s">
        <v>46</v>
      </c>
      <c r="B9" s="5">
        <v>39600</v>
      </c>
      <c r="C9" s="4" t="s">
        <v>47</v>
      </c>
      <c r="D9" s="24"/>
      <c r="E9" s="21"/>
    </row>
    <row r="10" ht="17.65" customHeight="1" spans="1:5">
      <c r="A10" s="4" t="s">
        <v>227</v>
      </c>
      <c r="B10" s="5"/>
      <c r="C10" s="4" t="s">
        <v>51</v>
      </c>
      <c r="D10" s="24"/>
      <c r="E10" s="21"/>
    </row>
    <row r="11" ht="17.65" customHeight="1" spans="1:5">
      <c r="A11" s="4" t="s">
        <v>228</v>
      </c>
      <c r="B11" s="5"/>
      <c r="C11" s="4" t="s">
        <v>55</v>
      </c>
      <c r="D11" s="24"/>
      <c r="E11" s="21"/>
    </row>
    <row r="12" ht="17.65" customHeight="1" spans="1:5">
      <c r="A12" s="4" t="s">
        <v>229</v>
      </c>
      <c r="B12" s="5"/>
      <c r="C12" s="4" t="s">
        <v>59</v>
      </c>
      <c r="D12" s="24"/>
      <c r="E12" s="21"/>
    </row>
    <row r="13" ht="17.65" customHeight="1" spans="1:5">
      <c r="A13" s="16" t="s">
        <v>230</v>
      </c>
      <c r="B13" s="15"/>
      <c r="C13" s="4" t="s">
        <v>63</v>
      </c>
      <c r="D13" s="24">
        <f>410315.3+200000</f>
        <v>610315.3</v>
      </c>
      <c r="E13" s="21"/>
    </row>
    <row r="14" ht="17.65" customHeight="1" spans="1:5">
      <c r="A14" s="4" t="s">
        <v>225</v>
      </c>
      <c r="B14" s="5"/>
      <c r="C14" s="4" t="s">
        <v>67</v>
      </c>
      <c r="D14" s="24">
        <v>43024.19</v>
      </c>
      <c r="E14" s="21"/>
    </row>
    <row r="15" ht="17.65" customHeight="1" spans="1:5">
      <c r="A15" s="4" t="s">
        <v>227</v>
      </c>
      <c r="B15" s="5"/>
      <c r="C15" s="4" t="s">
        <v>71</v>
      </c>
      <c r="D15" s="24"/>
      <c r="E15" s="21"/>
    </row>
    <row r="16" ht="17.65" customHeight="1" spans="1:5">
      <c r="A16" s="4" t="s">
        <v>228</v>
      </c>
      <c r="B16" s="5"/>
      <c r="C16" s="4" t="s">
        <v>75</v>
      </c>
      <c r="D16" s="24">
        <v>27429.78</v>
      </c>
      <c r="E16" s="21"/>
    </row>
    <row r="17" ht="17.65" customHeight="1" spans="1:5">
      <c r="A17" s="4" t="s">
        <v>229</v>
      </c>
      <c r="B17" s="5"/>
      <c r="C17" s="4" t="s">
        <v>79</v>
      </c>
      <c r="D17" s="24"/>
      <c r="E17" s="21"/>
    </row>
    <row r="18" ht="17.65" customHeight="1" spans="1:5">
      <c r="A18" s="4"/>
      <c r="B18" s="5"/>
      <c r="C18" s="4" t="s">
        <v>83</v>
      </c>
      <c r="D18" s="24"/>
      <c r="E18" s="21"/>
    </row>
    <row r="19" ht="17.65" customHeight="1" spans="1:5">
      <c r="A19" s="4"/>
      <c r="B19" s="4"/>
      <c r="C19" s="4" t="s">
        <v>87</v>
      </c>
      <c r="D19" s="24"/>
      <c r="E19" s="21"/>
    </row>
    <row r="20" ht="17.65" customHeight="1" spans="1:5">
      <c r="A20" s="4"/>
      <c r="B20" s="4"/>
      <c r="C20" s="4" t="s">
        <v>91</v>
      </c>
      <c r="D20" s="24"/>
      <c r="E20" s="21"/>
    </row>
    <row r="21" ht="17.65" customHeight="1" spans="1:5">
      <c r="A21" s="4"/>
      <c r="B21" s="4"/>
      <c r="C21" s="4" t="s">
        <v>95</v>
      </c>
      <c r="D21" s="24"/>
      <c r="E21" s="21"/>
    </row>
    <row r="22" ht="17.65" customHeight="1" spans="1:5">
      <c r="A22" s="4"/>
      <c r="B22" s="4"/>
      <c r="C22" s="4" t="s">
        <v>98</v>
      </c>
      <c r="D22" s="24"/>
      <c r="E22" s="21"/>
    </row>
    <row r="23" ht="17.65" customHeight="1" spans="1:5">
      <c r="A23" s="4"/>
      <c r="B23" s="4"/>
      <c r="C23" s="4" t="s">
        <v>101</v>
      </c>
      <c r="D23" s="24"/>
      <c r="E23" s="21"/>
    </row>
    <row r="24" ht="17.65" customHeight="1" spans="1:5">
      <c r="A24" s="4"/>
      <c r="B24" s="4"/>
      <c r="C24" s="4" t="s">
        <v>103</v>
      </c>
      <c r="D24" s="24"/>
      <c r="E24" s="21"/>
    </row>
    <row r="25" ht="17.65" customHeight="1" spans="1:5">
      <c r="A25" s="4"/>
      <c r="B25" s="4"/>
      <c r="C25" s="4" t="s">
        <v>105</v>
      </c>
      <c r="D25" s="24"/>
      <c r="E25" s="21"/>
    </row>
    <row r="26" ht="17.65" customHeight="1" spans="1:5">
      <c r="A26" s="4"/>
      <c r="B26" s="4"/>
      <c r="C26" s="4" t="s">
        <v>107</v>
      </c>
      <c r="D26" s="24">
        <v>40644</v>
      </c>
      <c r="E26" s="21"/>
    </row>
    <row r="27" ht="17.65" customHeight="1" spans="1:5">
      <c r="A27" s="4"/>
      <c r="B27" s="4"/>
      <c r="C27" s="4" t="s">
        <v>109</v>
      </c>
      <c r="D27" s="24"/>
      <c r="E27" s="21"/>
    </row>
    <row r="28" ht="17.65" customHeight="1" spans="1:5">
      <c r="A28" s="4"/>
      <c r="B28" s="4"/>
      <c r="C28" s="4" t="s">
        <v>111</v>
      </c>
      <c r="D28" s="24"/>
      <c r="E28" s="21"/>
    </row>
    <row r="29" ht="17.65" customHeight="1" spans="1:5">
      <c r="A29" s="4"/>
      <c r="B29" s="4"/>
      <c r="C29" s="4" t="s">
        <v>113</v>
      </c>
      <c r="D29" s="24"/>
      <c r="E29" s="21"/>
    </row>
    <row r="30" ht="17.65" customHeight="1" spans="1:5">
      <c r="A30" s="4"/>
      <c r="B30" s="4"/>
      <c r="C30" s="4" t="s">
        <v>115</v>
      </c>
      <c r="D30" s="24"/>
      <c r="E30" s="21"/>
    </row>
    <row r="31" ht="17.65" customHeight="1" spans="1:5">
      <c r="A31" s="4"/>
      <c r="B31" s="4"/>
      <c r="C31" s="4" t="s">
        <v>117</v>
      </c>
      <c r="D31" s="24"/>
      <c r="E31" s="21"/>
    </row>
    <row r="32" ht="17.65" customHeight="1" spans="1:5">
      <c r="A32" s="4"/>
      <c r="B32" s="4"/>
      <c r="C32" s="4" t="s">
        <v>119</v>
      </c>
      <c r="D32" s="24"/>
      <c r="E32" s="21"/>
    </row>
    <row r="33" ht="17.65" customHeight="1" spans="1:5">
      <c r="A33" s="4"/>
      <c r="B33" s="4"/>
      <c r="C33" s="4" t="s">
        <v>121</v>
      </c>
      <c r="D33" s="24"/>
      <c r="E33" s="21"/>
    </row>
    <row r="34" ht="17.65" customHeight="1" spans="1:5">
      <c r="A34" s="4"/>
      <c r="B34" s="4"/>
      <c r="C34" s="4" t="s">
        <v>122</v>
      </c>
      <c r="D34" s="24"/>
      <c r="E34" s="21"/>
    </row>
    <row r="35" ht="17.65" customHeight="1" spans="1:5">
      <c r="A35" s="4"/>
      <c r="B35" s="4"/>
      <c r="C35" s="4" t="s">
        <v>123</v>
      </c>
      <c r="D35" s="24"/>
      <c r="E35" s="21"/>
    </row>
    <row r="36" ht="17.65" customHeight="1" spans="1:5">
      <c r="A36" s="4"/>
      <c r="B36" s="4"/>
      <c r="C36" s="4" t="s">
        <v>124</v>
      </c>
      <c r="D36" s="24"/>
      <c r="E36" s="21"/>
    </row>
    <row r="37" ht="17.65" customHeight="1" spans="1:5">
      <c r="A37" s="4"/>
      <c r="B37" s="4"/>
      <c r="C37" s="4"/>
      <c r="D37" s="4"/>
      <c r="E37" s="21"/>
    </row>
    <row r="38" ht="17.65" customHeight="1" spans="1:5">
      <c r="A38" s="16"/>
      <c r="B38" s="16"/>
      <c r="C38" s="16" t="s">
        <v>231</v>
      </c>
      <c r="D38" s="15"/>
      <c r="E38" s="52"/>
    </row>
    <row r="39" ht="17.65" customHeight="1" spans="1:5">
      <c r="A39" s="16"/>
      <c r="B39" s="16"/>
      <c r="C39" s="16"/>
      <c r="D39" s="16"/>
      <c r="E39" s="52"/>
    </row>
    <row r="40" ht="17.65" customHeight="1" spans="1:5">
      <c r="A40" s="17" t="s">
        <v>232</v>
      </c>
      <c r="B40" s="15">
        <f>521413.27+200000</f>
        <v>721413.27</v>
      </c>
      <c r="C40" s="17" t="s">
        <v>233</v>
      </c>
      <c r="D40" s="15">
        <f>521413.27+200000</f>
        <v>721413.27</v>
      </c>
      <c r="E40" s="52"/>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7" workbookViewId="0">
      <selection activeCell="A25" sqref="A25:E26"/>
    </sheetView>
  </sheetViews>
  <sheetFormatPr defaultColWidth="10" defaultRowHeight="13.5"/>
  <cols>
    <col min="1" max="2" width="4.875" customWidth="1"/>
    <col min="3" max="3" width="6" customWidth="1"/>
    <col min="4" max="4" width="9" customWidth="1"/>
    <col min="5" max="6" width="16.375" customWidth="1"/>
    <col min="7" max="7" width="11.5" customWidth="1"/>
    <col min="8" max="8" width="12.5" customWidth="1"/>
    <col min="9" max="9" width="14.625" customWidth="1"/>
    <col min="10" max="10" width="11.375" customWidth="1"/>
    <col min="11" max="11" width="19" customWidth="1"/>
    <col min="12" max="12" width="9.75" customWidth="1"/>
  </cols>
  <sheetData>
    <row r="1" ht="14.25" customHeight="1" spans="1:4">
      <c r="A1" s="10"/>
      <c r="D1" s="10"/>
    </row>
    <row r="2" ht="37.7" customHeight="1" spans="1:11">
      <c r="A2" s="1" t="s">
        <v>13</v>
      </c>
      <c r="B2" s="1"/>
      <c r="C2" s="1"/>
      <c r="D2" s="1"/>
      <c r="E2" s="1"/>
      <c r="F2" s="1"/>
      <c r="G2" s="1"/>
      <c r="H2" s="1"/>
      <c r="I2" s="1"/>
      <c r="J2" s="1"/>
      <c r="K2" s="1"/>
    </row>
    <row r="3" ht="21.2" customHeight="1" spans="1:11">
      <c r="A3" s="2" t="s">
        <v>29</v>
      </c>
      <c r="B3" s="2"/>
      <c r="C3" s="2"/>
      <c r="D3" s="2"/>
      <c r="E3" s="2"/>
      <c r="F3" s="2"/>
      <c r="G3" s="2"/>
      <c r="H3" s="2"/>
      <c r="I3" s="2"/>
      <c r="J3" s="8" t="s">
        <v>30</v>
      </c>
      <c r="K3" s="8"/>
    </row>
    <row r="4" ht="21.95" customHeight="1" spans="1:11">
      <c r="A4" s="3" t="s">
        <v>155</v>
      </c>
      <c r="B4" s="3"/>
      <c r="C4" s="3"/>
      <c r="D4" s="3" t="s">
        <v>156</v>
      </c>
      <c r="E4" s="3" t="s">
        <v>157</v>
      </c>
      <c r="F4" s="3" t="s">
        <v>133</v>
      </c>
      <c r="G4" s="3" t="s">
        <v>158</v>
      </c>
      <c r="H4" s="3"/>
      <c r="I4" s="3"/>
      <c r="J4" s="3"/>
      <c r="K4" s="3" t="s">
        <v>159</v>
      </c>
    </row>
    <row r="5" ht="18" customHeight="1" spans="1:11">
      <c r="A5" s="3"/>
      <c r="B5" s="3"/>
      <c r="C5" s="3"/>
      <c r="D5" s="3"/>
      <c r="E5" s="3"/>
      <c r="F5" s="3"/>
      <c r="G5" s="3" t="s">
        <v>135</v>
      </c>
      <c r="H5" s="3" t="s">
        <v>234</v>
      </c>
      <c r="I5" s="3"/>
      <c r="J5" s="3" t="s">
        <v>235</v>
      </c>
      <c r="K5" s="3"/>
    </row>
    <row r="6" ht="24.95" customHeight="1" spans="1:11">
      <c r="A6" s="3" t="s">
        <v>163</v>
      </c>
      <c r="B6" s="3" t="s">
        <v>164</v>
      </c>
      <c r="C6" s="3" t="s">
        <v>165</v>
      </c>
      <c r="D6" s="3"/>
      <c r="E6" s="3"/>
      <c r="F6" s="3"/>
      <c r="G6" s="3"/>
      <c r="H6" s="3" t="s">
        <v>221</v>
      </c>
      <c r="I6" s="3" t="s">
        <v>214</v>
      </c>
      <c r="J6" s="3"/>
      <c r="K6" s="3"/>
    </row>
    <row r="7" ht="19.9" customHeight="1" spans="1:11">
      <c r="A7" s="4"/>
      <c r="B7" s="4"/>
      <c r="C7" s="4"/>
      <c r="D7" s="16"/>
      <c r="E7" s="16" t="s">
        <v>133</v>
      </c>
      <c r="F7" s="15">
        <f>521413.27+200000</f>
        <v>721413.27</v>
      </c>
      <c r="G7" s="15">
        <v>481813.27</v>
      </c>
      <c r="H7" s="15">
        <v>449637.97</v>
      </c>
      <c r="I7" s="15">
        <v>160</v>
      </c>
      <c r="J7" s="15">
        <v>32015.3</v>
      </c>
      <c r="K7" s="15">
        <f>39600+200000</f>
        <v>239600</v>
      </c>
    </row>
    <row r="8" ht="19.9" customHeight="1" spans="1:11">
      <c r="A8" s="4"/>
      <c r="B8" s="4"/>
      <c r="C8" s="4"/>
      <c r="D8" s="14" t="s">
        <v>151</v>
      </c>
      <c r="E8" s="14" t="s">
        <v>152</v>
      </c>
      <c r="F8" s="15">
        <f>521413.27+200000</f>
        <v>721413.27</v>
      </c>
      <c r="G8" s="15">
        <v>481813.27</v>
      </c>
      <c r="H8" s="15">
        <v>449637.97</v>
      </c>
      <c r="I8" s="15">
        <v>160</v>
      </c>
      <c r="J8" s="15">
        <v>32015.3</v>
      </c>
      <c r="K8" s="15">
        <f>39600+200000</f>
        <v>239600</v>
      </c>
    </row>
    <row r="9" ht="19.9" customHeight="1" spans="1:11">
      <c r="A9" s="4"/>
      <c r="B9" s="4"/>
      <c r="C9" s="4"/>
      <c r="D9" s="23" t="s">
        <v>153</v>
      </c>
      <c r="E9" s="23" t="s">
        <v>154</v>
      </c>
      <c r="F9" s="15">
        <f>521413.27+200000</f>
        <v>721413.27</v>
      </c>
      <c r="G9" s="15">
        <v>481813.27</v>
      </c>
      <c r="H9" s="15">
        <v>449637.97</v>
      </c>
      <c r="I9" s="15">
        <v>160</v>
      </c>
      <c r="J9" s="15">
        <v>32015.3</v>
      </c>
      <c r="K9" s="15">
        <f>39600+200000</f>
        <v>239600</v>
      </c>
    </row>
    <row r="10" ht="19.9" customHeight="1" spans="1:11">
      <c r="A10" s="32" t="s">
        <v>166</v>
      </c>
      <c r="B10" s="32"/>
      <c r="C10" s="32"/>
      <c r="D10" s="33">
        <v>207</v>
      </c>
      <c r="E10" s="34" t="s">
        <v>167</v>
      </c>
      <c r="F10" s="5">
        <v>610315.3</v>
      </c>
      <c r="G10" s="5">
        <v>370715.3</v>
      </c>
      <c r="H10" s="5">
        <v>338700</v>
      </c>
      <c r="I10" s="5"/>
      <c r="J10" s="5">
        <v>32015.3</v>
      </c>
      <c r="K10" s="5">
        <v>239600</v>
      </c>
    </row>
    <row r="11" ht="19.9" customHeight="1" spans="1:11">
      <c r="A11" s="32" t="s">
        <v>166</v>
      </c>
      <c r="B11" s="35" t="s">
        <v>168</v>
      </c>
      <c r="C11" s="32"/>
      <c r="D11" s="33">
        <v>20703</v>
      </c>
      <c r="E11" s="34" t="s">
        <v>169</v>
      </c>
      <c r="F11" s="5">
        <f t="shared" ref="F11:K11" si="0">SUM(F12:F13)</f>
        <v>610315.3</v>
      </c>
      <c r="G11" s="5">
        <f t="shared" si="0"/>
        <v>370715.3</v>
      </c>
      <c r="H11" s="5">
        <f t="shared" si="0"/>
        <v>338700</v>
      </c>
      <c r="I11" s="5"/>
      <c r="J11" s="5">
        <f t="shared" si="0"/>
        <v>32015.3</v>
      </c>
      <c r="K11" s="5">
        <f t="shared" si="0"/>
        <v>239600</v>
      </c>
    </row>
    <row r="12" ht="19.9" customHeight="1" spans="1:11">
      <c r="A12" s="26" t="s">
        <v>166</v>
      </c>
      <c r="B12" s="26" t="s">
        <v>168</v>
      </c>
      <c r="C12" s="26" t="s">
        <v>170</v>
      </c>
      <c r="D12" s="22" t="s">
        <v>236</v>
      </c>
      <c r="E12" s="4" t="s">
        <v>172</v>
      </c>
      <c r="F12" s="5">
        <v>410315.3</v>
      </c>
      <c r="G12" s="5">
        <v>370715.3</v>
      </c>
      <c r="H12" s="24">
        <v>338700</v>
      </c>
      <c r="I12" s="24"/>
      <c r="J12" s="24">
        <v>32015.3</v>
      </c>
      <c r="K12" s="24">
        <v>39600</v>
      </c>
    </row>
    <row r="13" ht="21" customHeight="1" spans="1:11">
      <c r="A13" s="26">
        <v>207</v>
      </c>
      <c r="B13" s="26" t="s">
        <v>168</v>
      </c>
      <c r="C13" s="26">
        <v>99</v>
      </c>
      <c r="D13" s="26">
        <v>2070399</v>
      </c>
      <c r="E13" s="36" t="s">
        <v>173</v>
      </c>
      <c r="F13" s="37">
        <v>200000</v>
      </c>
      <c r="G13" s="38"/>
      <c r="H13" s="38"/>
      <c r="I13" s="38"/>
      <c r="J13" s="38"/>
      <c r="K13" s="37">
        <v>200000</v>
      </c>
    </row>
    <row r="14" ht="24" customHeight="1" spans="1:11">
      <c r="A14" s="32" t="s">
        <v>174</v>
      </c>
      <c r="B14" s="32"/>
      <c r="C14" s="32"/>
      <c r="D14" s="33">
        <v>208</v>
      </c>
      <c r="E14" s="34" t="s">
        <v>175</v>
      </c>
      <c r="F14" s="5">
        <f>F15+F17</f>
        <v>43024.19</v>
      </c>
      <c r="G14" s="5">
        <f>G15+G17</f>
        <v>43024.19</v>
      </c>
      <c r="H14" s="5">
        <f>H15+H17</f>
        <v>43024.19</v>
      </c>
      <c r="I14" s="49"/>
      <c r="J14" s="49"/>
      <c r="K14" s="50"/>
    </row>
    <row r="15" ht="16" customHeight="1" spans="1:11">
      <c r="A15" s="32" t="s">
        <v>174</v>
      </c>
      <c r="B15" s="32" t="s">
        <v>176</v>
      </c>
      <c r="C15" s="32"/>
      <c r="D15" s="33">
        <v>20805</v>
      </c>
      <c r="E15" s="34" t="s">
        <v>177</v>
      </c>
      <c r="F15" s="5">
        <v>38832</v>
      </c>
      <c r="G15" s="5">
        <v>38832</v>
      </c>
      <c r="H15" s="24">
        <v>38832</v>
      </c>
      <c r="I15" s="49"/>
      <c r="J15" s="49"/>
      <c r="K15" s="50"/>
    </row>
    <row r="16" ht="19.9" customHeight="1" spans="1:11">
      <c r="A16" s="26" t="s">
        <v>174</v>
      </c>
      <c r="B16" s="26" t="s">
        <v>176</v>
      </c>
      <c r="C16" s="26" t="s">
        <v>176</v>
      </c>
      <c r="D16" s="22" t="s">
        <v>237</v>
      </c>
      <c r="E16" s="4" t="s">
        <v>179</v>
      </c>
      <c r="F16" s="5">
        <v>38832</v>
      </c>
      <c r="G16" s="5">
        <v>38832</v>
      </c>
      <c r="H16" s="24">
        <v>38832</v>
      </c>
      <c r="I16" s="24"/>
      <c r="J16" s="24"/>
      <c r="K16" s="24"/>
    </row>
    <row r="17" ht="19.9" customHeight="1" spans="1:11">
      <c r="A17" s="32">
        <v>208</v>
      </c>
      <c r="B17" s="32">
        <v>27</v>
      </c>
      <c r="C17" s="32"/>
      <c r="D17" s="33">
        <v>20827</v>
      </c>
      <c r="E17" s="34" t="s">
        <v>180</v>
      </c>
      <c r="F17" s="5">
        <f>SUM(F18:F19)</f>
        <v>4192.19</v>
      </c>
      <c r="G17" s="5">
        <f>SUM(G18:G19)</f>
        <v>4192.19</v>
      </c>
      <c r="H17" s="5">
        <f>SUM(H18:H19)</f>
        <v>4192.19</v>
      </c>
      <c r="I17" s="24"/>
      <c r="J17" s="24"/>
      <c r="K17" s="24"/>
    </row>
    <row r="18" ht="19.9" customHeight="1" spans="1:11">
      <c r="A18" s="26" t="s">
        <v>174</v>
      </c>
      <c r="B18" s="26" t="s">
        <v>181</v>
      </c>
      <c r="C18" s="26" t="s">
        <v>170</v>
      </c>
      <c r="D18" s="22" t="s">
        <v>238</v>
      </c>
      <c r="E18" s="4" t="s">
        <v>183</v>
      </c>
      <c r="F18" s="5">
        <v>1612.38</v>
      </c>
      <c r="G18" s="5">
        <v>1612.38</v>
      </c>
      <c r="H18" s="24">
        <v>1612.38</v>
      </c>
      <c r="I18" s="24"/>
      <c r="J18" s="24"/>
      <c r="K18" s="24"/>
    </row>
    <row r="19" ht="19.9" customHeight="1" spans="1:11">
      <c r="A19" s="26" t="s">
        <v>174</v>
      </c>
      <c r="B19" s="26" t="s">
        <v>181</v>
      </c>
      <c r="C19" s="26" t="s">
        <v>184</v>
      </c>
      <c r="D19" s="22" t="s">
        <v>239</v>
      </c>
      <c r="E19" s="4" t="s">
        <v>186</v>
      </c>
      <c r="F19" s="5">
        <v>2579.81</v>
      </c>
      <c r="G19" s="5">
        <v>2579.81</v>
      </c>
      <c r="H19" s="24">
        <v>2579.81</v>
      </c>
      <c r="I19" s="24"/>
      <c r="J19" s="24"/>
      <c r="K19" s="24"/>
    </row>
    <row r="20" ht="19.9" customHeight="1" spans="1:11">
      <c r="A20" s="26" t="s">
        <v>189</v>
      </c>
      <c r="B20" s="28"/>
      <c r="C20" s="28"/>
      <c r="D20" s="26" t="s">
        <v>189</v>
      </c>
      <c r="E20" s="28" t="s">
        <v>187</v>
      </c>
      <c r="F20" s="5">
        <v>27429.78</v>
      </c>
      <c r="G20" s="5">
        <v>27429.78</v>
      </c>
      <c r="H20" s="24">
        <v>27269.78</v>
      </c>
      <c r="I20" s="24">
        <v>160</v>
      </c>
      <c r="J20" s="24"/>
      <c r="K20" s="24"/>
    </row>
    <row r="21" ht="19.9" customHeight="1" spans="1:11">
      <c r="A21" s="26" t="s">
        <v>189</v>
      </c>
      <c r="B21" s="26" t="s">
        <v>190</v>
      </c>
      <c r="C21" s="28"/>
      <c r="D21" s="33">
        <v>21011</v>
      </c>
      <c r="E21" s="28" t="s">
        <v>188</v>
      </c>
      <c r="F21" s="5">
        <f>SUM(F22:F24)</f>
        <v>27429.78</v>
      </c>
      <c r="G21" s="5">
        <f>SUM(G22:G24)</f>
        <v>27429.78</v>
      </c>
      <c r="H21" s="5">
        <f>SUM(H22:H24)</f>
        <v>27269.78</v>
      </c>
      <c r="I21" s="5">
        <f>SUM(I22:I24)</f>
        <v>160</v>
      </c>
      <c r="J21" s="24"/>
      <c r="K21" s="24"/>
    </row>
    <row r="22" ht="19.9" customHeight="1" spans="1:11">
      <c r="A22" s="26" t="s">
        <v>189</v>
      </c>
      <c r="B22" s="26" t="s">
        <v>190</v>
      </c>
      <c r="C22" s="26" t="s">
        <v>184</v>
      </c>
      <c r="D22" s="22" t="s">
        <v>240</v>
      </c>
      <c r="E22" s="4" t="s">
        <v>192</v>
      </c>
      <c r="F22" s="5">
        <v>20039.58</v>
      </c>
      <c r="G22" s="5">
        <v>20039.58</v>
      </c>
      <c r="H22" s="24">
        <v>20039.58</v>
      </c>
      <c r="I22" s="24"/>
      <c r="J22" s="24"/>
      <c r="K22" s="24"/>
    </row>
    <row r="23" ht="19.9" customHeight="1" spans="1:11">
      <c r="A23" s="26" t="s">
        <v>189</v>
      </c>
      <c r="B23" s="26" t="s">
        <v>190</v>
      </c>
      <c r="C23" s="26" t="s">
        <v>168</v>
      </c>
      <c r="D23" s="22" t="s">
        <v>241</v>
      </c>
      <c r="E23" s="4" t="s">
        <v>194</v>
      </c>
      <c r="F23" s="5">
        <v>6910.2</v>
      </c>
      <c r="G23" s="5">
        <v>6910.2</v>
      </c>
      <c r="H23" s="24">
        <v>6910.2</v>
      </c>
      <c r="I23" s="24"/>
      <c r="J23" s="24"/>
      <c r="K23" s="24"/>
    </row>
    <row r="24" ht="19.9" customHeight="1" spans="1:11">
      <c r="A24" s="39" t="s">
        <v>189</v>
      </c>
      <c r="B24" s="39" t="s">
        <v>190</v>
      </c>
      <c r="C24" s="39" t="s">
        <v>195</v>
      </c>
      <c r="D24" s="40" t="s">
        <v>242</v>
      </c>
      <c r="E24" s="41" t="s">
        <v>197</v>
      </c>
      <c r="F24" s="42">
        <v>480</v>
      </c>
      <c r="G24" s="42">
        <v>480</v>
      </c>
      <c r="H24" s="43">
        <v>320</v>
      </c>
      <c r="I24" s="43">
        <v>160</v>
      </c>
      <c r="J24" s="43"/>
      <c r="K24" s="43"/>
    </row>
    <row r="25" ht="19.9" customHeight="1" spans="1:11">
      <c r="A25" s="32">
        <v>221</v>
      </c>
      <c r="B25" s="32"/>
      <c r="C25" s="32"/>
      <c r="D25" s="33">
        <v>221</v>
      </c>
      <c r="E25" s="34" t="s">
        <v>198</v>
      </c>
      <c r="F25" s="44">
        <v>40644</v>
      </c>
      <c r="G25" s="44">
        <v>40644</v>
      </c>
      <c r="H25" s="45">
        <v>40644</v>
      </c>
      <c r="I25" s="51"/>
      <c r="J25" s="51"/>
      <c r="K25" s="51"/>
    </row>
    <row r="26" ht="19.9" customHeight="1" spans="1:11">
      <c r="A26" s="32">
        <v>221</v>
      </c>
      <c r="B26" s="32" t="s">
        <v>184</v>
      </c>
      <c r="C26" s="32"/>
      <c r="D26" s="33">
        <v>22102</v>
      </c>
      <c r="E26" s="34" t="s">
        <v>199</v>
      </c>
      <c r="F26" s="44">
        <v>40644</v>
      </c>
      <c r="G26" s="44">
        <v>40644</v>
      </c>
      <c r="H26" s="45">
        <v>40644</v>
      </c>
      <c r="I26" s="51"/>
      <c r="J26" s="51"/>
      <c r="K26" s="51"/>
    </row>
    <row r="27" ht="19.9" customHeight="1" spans="1:11">
      <c r="A27" s="46" t="s">
        <v>200</v>
      </c>
      <c r="B27" s="46" t="s">
        <v>184</v>
      </c>
      <c r="C27" s="46" t="s">
        <v>170</v>
      </c>
      <c r="D27" s="47" t="s">
        <v>243</v>
      </c>
      <c r="E27" s="48" t="s">
        <v>202</v>
      </c>
      <c r="F27" s="44">
        <v>40644</v>
      </c>
      <c r="G27" s="44">
        <v>40644</v>
      </c>
      <c r="H27" s="45">
        <v>40644</v>
      </c>
      <c r="I27" s="45"/>
      <c r="J27" s="45"/>
      <c r="K27" s="45"/>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5一般公共预算基本支出情况表</vt:lpstr>
      <vt:lpstr>6财政拨款收支总表</vt:lpstr>
      <vt:lpstr>7一般公共预算支出表</vt:lpstr>
      <vt:lpstr>8工资福利(政府预算)</vt:lpstr>
      <vt:lpstr>9一般公共预算基本支出情况表（按经济性质分类-工资福利） </vt:lpstr>
      <vt:lpstr>10个人家庭(政府预算)</vt:lpstr>
      <vt:lpstr>11一般公共预算基本支出情况表（按经济性质分类-个人家庭） </vt:lpstr>
      <vt:lpstr>12商品服务(政府预算)</vt:lpstr>
      <vt:lpstr>13一般公共预算基本支出情况表（按经济性质分类-商品服务）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空瓶燕子</cp:lastModifiedBy>
  <dcterms:created xsi:type="dcterms:W3CDTF">2022-03-21T03:56:00Z</dcterms:created>
  <dcterms:modified xsi:type="dcterms:W3CDTF">2023-09-26T02:13:39Z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1BC9083ECDA0402995DC3AAF535331B7</vt:lpwstr>
  </property>
  <property fmtid="{D5CDD505-2E9C-101B-9397-08002B2CF9AE}" pid="3" name="KSOProductBuildVer">
    <vt:lpwstr>2052-12.1.0.15374</vt:lpwstr>
  </property>
</Properties>
</file>