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4000" windowHeight="9675" tabRatio="804" firstSheet="11" activeTab="1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一般公共预算基本支出情况表" sheetId="7" r:id="rId7"/>
    <sheet name="6财政拨款收支总表" sheetId="8" r:id="rId8"/>
    <sheet name="7一般公共预算支出表" sheetId="9" r:id="rId9"/>
    <sheet name="8工资福利(政府预算)" sheetId="10" r:id="rId10"/>
    <sheet name="9一般公共预算基本支出情况表(按经性质分类-工资福利)" sheetId="11" r:id="rId11"/>
    <sheet name="10个人家庭(政府预算)" sheetId="12" r:id="rId12"/>
    <sheet name="11一般公共预算基本支出情况表（按经性质分类-个人家庭）" sheetId="13" r:id="rId13"/>
    <sheet name="12商品服务(政府预算)" sheetId="14" r:id="rId14"/>
    <sheet name="13一般公共预算基本支出情况表(按经济性质分类-商品和服务)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2-1炎陵县教育局整体支出绩效目标表" sheetId="25" r:id="rId25"/>
    <sheet name="22-2炎陵县第一中学整体支出绩效目标表 " sheetId="27" r:id="rId26"/>
    <sheet name="22-3炎陵县炎陵中学整体支出绩效目标表 " sheetId="28" r:id="rId27"/>
    <sheet name="22-4炎陵县职业技术学校整体支出绩效目标表 " sheetId="29" r:id="rId28"/>
    <sheet name="22-5炎陵县城南小学整体支出绩效目标表 " sheetId="30" r:id="rId29"/>
    <sheet name="22-6炎陵县芙蓉小学整体支出绩效目标表 " sheetId="31" r:id="rId30"/>
    <sheet name="22-7炎陵县示范幼儿园整体支出绩效目标表 " sheetId="32" r:id="rId31"/>
    <sheet name="22-8炎陵县霞镇学校整体支出绩效目标表" sheetId="33" r:id="rId32"/>
    <sheet name="22-9炎陵县沔渡镇学校整体支出绩效目标表 " sheetId="34" r:id="rId33"/>
    <sheet name="22-10炎陵县十都镇学校整体支出绩效目标表 " sheetId="35" r:id="rId34"/>
    <sheet name="22-11炎陵县沔渡镇石洲学校体支出绩效目标表 " sheetId="36" r:id="rId35"/>
    <sheet name="22-12炎陵县垄溪乡学校整体支出绩效目标表" sheetId="37" r:id="rId36"/>
    <sheet name="22-13炎陵县水口镇学校整体支出绩效目标表 " sheetId="38" r:id="rId37"/>
    <sheet name="22-14炎陵县策源乡学校整体支出绩效目标表" sheetId="39" r:id="rId38"/>
    <sheet name="22-5炎陵县下村乡学校整体支出绩效目标表 " sheetId="40" r:id="rId39"/>
    <sheet name="22-16炎陵县中村瑶族乡平乐学校整体支出绩效目标表 " sheetId="41" r:id="rId40"/>
    <sheet name="22-17炎陵县中村瑶族乡龙渣学校整体支出绩效目标表 " sheetId="42" r:id="rId41"/>
    <sheet name="22-8炎陵县中村瑶族乡民族学校整体支出绩效目标表 " sheetId="43" r:id="rId42"/>
    <sheet name="22-19炎陵县霞阳镇三河学校整体支出绩效目标表" sheetId="44" r:id="rId43"/>
    <sheet name="22-20炎陵县鹿原镇学校整体支出绩效目标表 " sheetId="45" r:id="rId44"/>
    <sheet name="22-21炎陵县鹿原镇东风学校整体支出绩效目标表 " sheetId="46" r:id="rId45"/>
    <sheet name="22-22炎陵县船形乡学校整体支出绩效目标表 " sheetId="47" r:id="rId46"/>
  </sheets>
  <definedNames>
    <definedName name="_xlnm._FilterDatabase" localSheetId="22" hidden="1">'21项目支出绩效目标表'!$A$6:$M$81</definedName>
    <definedName name="_xlnm.Print_Area" localSheetId="11">'10个人家庭(政府预算)'!$A$1:$K$117</definedName>
    <definedName name="_xlnm.Print_Area" localSheetId="12">'11一般公共预算基本支出情况表（按经性质分类-个人家庭）'!$A$1:$R$118</definedName>
    <definedName name="_xlnm.Print_Area" localSheetId="13">'12商品服务(政府预算)'!$A$1:$T$102</definedName>
    <definedName name="_xlnm.Print_Area" localSheetId="14">'13一般公共预算基本支出情况表(按经济性质分类-商品和服务)'!$A$1:$AG$103</definedName>
    <definedName name="_xlnm.Print_Area" localSheetId="15">'14三公'!$A$1:$H$29</definedName>
    <definedName name="_xlnm.Print_Area" localSheetId="16">'15政府性基金'!$A$1:$H$13</definedName>
    <definedName name="_xlnm.Print_Area" localSheetId="17">'16政府性基金(政府预算)'!$A$1:$T$10</definedName>
    <definedName name="_xlnm.Print_Area" localSheetId="18">'17政府性基金（部门预算）'!$A$1:$T$10</definedName>
    <definedName name="_xlnm.Print_Area" localSheetId="19">'18国有资本经营预算'!$A$1:$H$13</definedName>
    <definedName name="_xlnm.Print_Area" localSheetId="20">'19财政专户管理资金'!$A$1:$H$20</definedName>
    <definedName name="_xlnm.Print_Area" localSheetId="2">'1收支总表'!$A$1:$H$40</definedName>
    <definedName name="_xlnm.Print_Area" localSheetId="21">'20专项清单'!$A$1:$N$16</definedName>
    <definedName name="_xlnm.Print_Area" localSheetId="22">'21项目支出绩效目标表'!$A$1:$M$80</definedName>
    <definedName name="_xlnm.Print_Area" localSheetId="34">'22-11炎陵县沔渡镇石洲学校体支出绩效目标表 '!$A$1:$F$25</definedName>
    <definedName name="_xlnm.Print_Area" localSheetId="36">'22-13炎陵县水口镇学校整体支出绩效目标表 '!$A$1:$F$30</definedName>
    <definedName name="_xlnm.Print_Area" localSheetId="37">'22-14炎陵县策源乡学校整体支出绩效目标表'!$A$1:$F$30</definedName>
    <definedName name="_xlnm.Print_Area" localSheetId="39">'22-16炎陵县中村瑶族乡平乐学校整体支出绩效目标表 '!$A$1:$F$26</definedName>
    <definedName name="_xlnm.Print_Area" localSheetId="40">'22-17炎陵县中村瑶族乡龙渣学校整体支出绩效目标表 '!$A$1:$F$31</definedName>
    <definedName name="_xlnm.Print_Area" localSheetId="42">'22-19炎陵县霞阳镇三河学校整体支出绩效目标表'!$A$1:$F$31</definedName>
    <definedName name="_xlnm.Print_Area" localSheetId="43">'22-20炎陵县鹿原镇学校整体支出绩效目标表 '!$A$1:$F$29</definedName>
    <definedName name="_xlnm.Print_Area" localSheetId="38">'22-5炎陵县下村乡学校整体支出绩效目标表 '!$A$1:$F$31</definedName>
    <definedName name="_xlnm.Print_Area" localSheetId="23">'22整体支出绩效目标表'!$A$1:$R$94</definedName>
    <definedName name="_xlnm.Print_Area" localSheetId="3">'2收入总表'!$A$1:$Y$30</definedName>
    <definedName name="_xlnm.Print_Area" localSheetId="4">'3支出总表'!$A$1:$K$165</definedName>
    <definedName name="_xlnm.Print_Area" localSheetId="5">'4支出分类(政府预算)'!$A$1:$T$165</definedName>
    <definedName name="_xlnm.Print_Area" localSheetId="6">'5一般公共预算基本支出情况表'!$A$1:$I$165</definedName>
    <definedName name="_xlnm.Print_Area" localSheetId="7">'6财政拨款收支总表'!$A$1:$D$40</definedName>
    <definedName name="_xlnm.Print_Area" localSheetId="8">'7一般公共预算支出表'!$A$1:$K$166</definedName>
    <definedName name="_xlnm.Print_Area" localSheetId="9">'8工资福利(政府预算)'!$A$1:$N$150</definedName>
    <definedName name="_xlnm.Print_Area" localSheetId="10">'9一般公共预算基本支出情况表(按经性质分类-工资福利)'!$A$1:$V$151</definedName>
    <definedName name="_xlnm.Print_Area" localSheetId="0">封面!$A$1:$I$6</definedName>
    <definedName name="_xlnm.Print_Area" localSheetId="1">目录!$A$1:$C$26</definedName>
    <definedName name="_xlnm.Print_Titles" localSheetId="11">'10个人家庭(政府预算)'!$1:$6</definedName>
    <definedName name="_xlnm.Print_Titles" localSheetId="12">'11一般公共预算基本支出情况表（按经性质分类-个人家庭）'!$1:$7</definedName>
    <definedName name="_xlnm.Print_Titles" localSheetId="13">'12商品服务(政府预算)'!$1:$6</definedName>
    <definedName name="_xlnm.Print_Titles" localSheetId="14">'13一般公共预算基本支出情况表(按经济性质分类-商品和服务)'!$1:$7</definedName>
    <definedName name="_xlnm.Print_Titles" localSheetId="15">'14三公'!$1:$6</definedName>
    <definedName name="_xlnm.Print_Titles" localSheetId="22">'21项目支出绩效目标表'!$1:$6</definedName>
    <definedName name="_xlnm.Print_Titles" localSheetId="23">'22整体支出绩效目标表'!$1:$6</definedName>
    <definedName name="_xlnm.Print_Titles" localSheetId="4">'3支出总表'!$1:$6</definedName>
    <definedName name="_xlnm.Print_Titles" localSheetId="5">'4支出分类(政府预算)'!$1:$6</definedName>
    <definedName name="_xlnm.Print_Titles" localSheetId="6">'5一般公共预算基本支出情况表'!$1:$6</definedName>
    <definedName name="_xlnm.Print_Titles" localSheetId="7">'6财政拨款收支总表'!$4:$5</definedName>
    <definedName name="_xlnm.Print_Titles" localSheetId="8">'7一般公共预算支出表'!$1:$7</definedName>
    <definedName name="_xlnm.Print_Titles" localSheetId="9">'8工资福利(政府预算)'!$1:$6</definedName>
  </definedNames>
  <calcPr calcId="125725"/>
</workbook>
</file>

<file path=xl/calcChain.xml><?xml version="1.0" encoding="utf-8"?>
<calcChain xmlns="http://schemas.openxmlformats.org/spreadsheetml/2006/main">
  <c r="G101" i="15"/>
  <c r="H101"/>
  <c r="M101"/>
  <c r="O101"/>
  <c r="P101"/>
  <c r="U101"/>
  <c r="W101"/>
  <c r="X101"/>
  <c r="G102"/>
  <c r="H102"/>
  <c r="I102"/>
  <c r="I101" s="1"/>
  <c r="J102"/>
  <c r="J101" s="1"/>
  <c r="K102"/>
  <c r="K101" s="1"/>
  <c r="L102"/>
  <c r="L101" s="1"/>
  <c r="M102"/>
  <c r="N102"/>
  <c r="N101" s="1"/>
  <c r="O102"/>
  <c r="P102"/>
  <c r="Q102"/>
  <c r="Q101" s="1"/>
  <c r="R102"/>
  <c r="R101" s="1"/>
  <c r="S102"/>
  <c r="S101" s="1"/>
  <c r="T102"/>
  <c r="T101" s="1"/>
  <c r="U102"/>
  <c r="V102"/>
  <c r="V101" s="1"/>
  <c r="W102"/>
  <c r="X102"/>
  <c r="Y102"/>
  <c r="Y101" s="1"/>
  <c r="Z102"/>
  <c r="Z101" s="1"/>
  <c r="AA102"/>
  <c r="AA101" s="1"/>
  <c r="AB102"/>
  <c r="AB101" s="1"/>
  <c r="F102"/>
  <c r="F101" s="1"/>
  <c r="G97"/>
  <c r="H97"/>
  <c r="M97"/>
  <c r="O97"/>
  <c r="P97"/>
  <c r="U97"/>
  <c r="W97"/>
  <c r="X97"/>
  <c r="G98"/>
  <c r="H98"/>
  <c r="I98"/>
  <c r="I97" s="1"/>
  <c r="J98"/>
  <c r="J97" s="1"/>
  <c r="K98"/>
  <c r="K97" s="1"/>
  <c r="L98"/>
  <c r="L97" s="1"/>
  <c r="M98"/>
  <c r="N98"/>
  <c r="N97" s="1"/>
  <c r="O98"/>
  <c r="P98"/>
  <c r="Q98"/>
  <c r="Q97" s="1"/>
  <c r="R98"/>
  <c r="R97" s="1"/>
  <c r="S98"/>
  <c r="S97" s="1"/>
  <c r="T98"/>
  <c r="T97" s="1"/>
  <c r="U98"/>
  <c r="V98"/>
  <c r="V97" s="1"/>
  <c r="W98"/>
  <c r="X98"/>
  <c r="Y98"/>
  <c r="Y97" s="1"/>
  <c r="Z98"/>
  <c r="Z97" s="1"/>
  <c r="AA98"/>
  <c r="AA97" s="1"/>
  <c r="AB98"/>
  <c r="AB97" s="1"/>
  <c r="F98"/>
  <c r="F97" s="1"/>
  <c r="G93"/>
  <c r="H93"/>
  <c r="L93"/>
  <c r="M93"/>
  <c r="O93"/>
  <c r="P93"/>
  <c r="T93"/>
  <c r="U93"/>
  <c r="W93"/>
  <c r="X93"/>
  <c r="AB93"/>
  <c r="G94"/>
  <c r="H94"/>
  <c r="I94"/>
  <c r="I93" s="1"/>
  <c r="J94"/>
  <c r="J93" s="1"/>
  <c r="K94"/>
  <c r="K93" s="1"/>
  <c r="L94"/>
  <c r="M94"/>
  <c r="N94"/>
  <c r="N93" s="1"/>
  <c r="O94"/>
  <c r="P94"/>
  <c r="Q94"/>
  <c r="Q93" s="1"/>
  <c r="R94"/>
  <c r="R93" s="1"/>
  <c r="S94"/>
  <c r="S93" s="1"/>
  <c r="T94"/>
  <c r="U94"/>
  <c r="V94"/>
  <c r="V93" s="1"/>
  <c r="W94"/>
  <c r="X94"/>
  <c r="Y94"/>
  <c r="Y93" s="1"/>
  <c r="Z94"/>
  <c r="Z93" s="1"/>
  <c r="AA94"/>
  <c r="AA93" s="1"/>
  <c r="AB94"/>
  <c r="F94"/>
  <c r="F93" s="1"/>
  <c r="G89"/>
  <c r="H89"/>
  <c r="M89"/>
  <c r="O89"/>
  <c r="P89"/>
  <c r="U89"/>
  <c r="W89"/>
  <c r="X89"/>
  <c r="G90"/>
  <c r="H90"/>
  <c r="I90"/>
  <c r="I89" s="1"/>
  <c r="J90"/>
  <c r="J89" s="1"/>
  <c r="K90"/>
  <c r="K89" s="1"/>
  <c r="L90"/>
  <c r="L89" s="1"/>
  <c r="M90"/>
  <c r="N90"/>
  <c r="N89" s="1"/>
  <c r="O90"/>
  <c r="P90"/>
  <c r="Q90"/>
  <c r="Q89" s="1"/>
  <c r="R90"/>
  <c r="R89" s="1"/>
  <c r="S90"/>
  <c r="S89" s="1"/>
  <c r="T90"/>
  <c r="T89" s="1"/>
  <c r="U90"/>
  <c r="V90"/>
  <c r="V89" s="1"/>
  <c r="W90"/>
  <c r="X90"/>
  <c r="Y90"/>
  <c r="Y89" s="1"/>
  <c r="Z90"/>
  <c r="Z89" s="1"/>
  <c r="AA90"/>
  <c r="AA89" s="1"/>
  <c r="AB90"/>
  <c r="AB89" s="1"/>
  <c r="F90"/>
  <c r="F89" s="1"/>
  <c r="G85"/>
  <c r="H85"/>
  <c r="K85"/>
  <c r="L85"/>
  <c r="O85"/>
  <c r="P85"/>
  <c r="S85"/>
  <c r="T85"/>
  <c r="W85"/>
  <c r="X85"/>
  <c r="AA85"/>
  <c r="AB85"/>
  <c r="G86"/>
  <c r="H86"/>
  <c r="I86"/>
  <c r="I85" s="1"/>
  <c r="J86"/>
  <c r="J85" s="1"/>
  <c r="K86"/>
  <c r="L86"/>
  <c r="M86"/>
  <c r="M85" s="1"/>
  <c r="N86"/>
  <c r="N85" s="1"/>
  <c r="O86"/>
  <c r="P86"/>
  <c r="Q86"/>
  <c r="Q85" s="1"/>
  <c r="R86"/>
  <c r="R85" s="1"/>
  <c r="S86"/>
  <c r="T86"/>
  <c r="U86"/>
  <c r="U85" s="1"/>
  <c r="V86"/>
  <c r="V85" s="1"/>
  <c r="W86"/>
  <c r="X86"/>
  <c r="Y86"/>
  <c r="Y85" s="1"/>
  <c r="Z86"/>
  <c r="Z85" s="1"/>
  <c r="AA86"/>
  <c r="AB86"/>
  <c r="F86"/>
  <c r="F85" s="1"/>
  <c r="G81"/>
  <c r="H81"/>
  <c r="M81"/>
  <c r="O81"/>
  <c r="P81"/>
  <c r="U81"/>
  <c r="W81"/>
  <c r="X81"/>
  <c r="G82"/>
  <c r="H82"/>
  <c r="I82"/>
  <c r="I81" s="1"/>
  <c r="J82"/>
  <c r="J81" s="1"/>
  <c r="K82"/>
  <c r="K81" s="1"/>
  <c r="L82"/>
  <c r="L81" s="1"/>
  <c r="M82"/>
  <c r="N82"/>
  <c r="N81" s="1"/>
  <c r="O82"/>
  <c r="P82"/>
  <c r="Q82"/>
  <c r="Q81" s="1"/>
  <c r="R82"/>
  <c r="R81" s="1"/>
  <c r="S82"/>
  <c r="S81" s="1"/>
  <c r="T82"/>
  <c r="T81" s="1"/>
  <c r="U82"/>
  <c r="V82"/>
  <c r="V81" s="1"/>
  <c r="W82"/>
  <c r="X82"/>
  <c r="Y82"/>
  <c r="Y81" s="1"/>
  <c r="Z82"/>
  <c r="Z81" s="1"/>
  <c r="AA82"/>
  <c r="AA81" s="1"/>
  <c r="AB82"/>
  <c r="AB81" s="1"/>
  <c r="F82"/>
  <c r="F81" s="1"/>
  <c r="G77"/>
  <c r="L77"/>
  <c r="O77"/>
  <c r="T77"/>
  <c r="W77"/>
  <c r="AB77"/>
  <c r="G78"/>
  <c r="H78"/>
  <c r="H77" s="1"/>
  <c r="I78"/>
  <c r="I77" s="1"/>
  <c r="J78"/>
  <c r="J77" s="1"/>
  <c r="K78"/>
  <c r="K77" s="1"/>
  <c r="L78"/>
  <c r="M78"/>
  <c r="M77" s="1"/>
  <c r="N78"/>
  <c r="N77" s="1"/>
  <c r="O78"/>
  <c r="P78"/>
  <c r="P77" s="1"/>
  <c r="Q78"/>
  <c r="Q77" s="1"/>
  <c r="R78"/>
  <c r="R77" s="1"/>
  <c r="S78"/>
  <c r="S77" s="1"/>
  <c r="T78"/>
  <c r="U78"/>
  <c r="U77" s="1"/>
  <c r="V78"/>
  <c r="V77" s="1"/>
  <c r="W78"/>
  <c r="X78"/>
  <c r="X77" s="1"/>
  <c r="Y78"/>
  <c r="Y77" s="1"/>
  <c r="Z78"/>
  <c r="Z77" s="1"/>
  <c r="AA78"/>
  <c r="AA77" s="1"/>
  <c r="AB78"/>
  <c r="AC78"/>
  <c r="AC77" s="1"/>
  <c r="F78"/>
  <c r="F77" s="1"/>
  <c r="G73"/>
  <c r="H73"/>
  <c r="K73"/>
  <c r="L73"/>
  <c r="O73"/>
  <c r="P73"/>
  <c r="S73"/>
  <c r="T73"/>
  <c r="W73"/>
  <c r="X73"/>
  <c r="AA73"/>
  <c r="AB73"/>
  <c r="G74"/>
  <c r="H74"/>
  <c r="I74"/>
  <c r="I73" s="1"/>
  <c r="J74"/>
  <c r="J73" s="1"/>
  <c r="K74"/>
  <c r="L74"/>
  <c r="M74"/>
  <c r="M73" s="1"/>
  <c r="N74"/>
  <c r="N73" s="1"/>
  <c r="O74"/>
  <c r="P74"/>
  <c r="Q74"/>
  <c r="Q73" s="1"/>
  <c r="R74"/>
  <c r="R73" s="1"/>
  <c r="S74"/>
  <c r="T74"/>
  <c r="U74"/>
  <c r="U73" s="1"/>
  <c r="V74"/>
  <c r="V73" s="1"/>
  <c r="W74"/>
  <c r="X74"/>
  <c r="Y74"/>
  <c r="Y73" s="1"/>
  <c r="Z74"/>
  <c r="Z73" s="1"/>
  <c r="AA74"/>
  <c r="AB74"/>
  <c r="F74"/>
  <c r="F73" s="1"/>
  <c r="G69"/>
  <c r="H69"/>
  <c r="O69"/>
  <c r="P69"/>
  <c r="U69"/>
  <c r="W69"/>
  <c r="X69"/>
  <c r="G70"/>
  <c r="H70"/>
  <c r="I70"/>
  <c r="I69" s="1"/>
  <c r="J70"/>
  <c r="J69" s="1"/>
  <c r="K70"/>
  <c r="K69" s="1"/>
  <c r="L70"/>
  <c r="L69" s="1"/>
  <c r="M70"/>
  <c r="M69" s="1"/>
  <c r="N70"/>
  <c r="N69" s="1"/>
  <c r="O70"/>
  <c r="P70"/>
  <c r="Q70"/>
  <c r="Q69" s="1"/>
  <c r="R70"/>
  <c r="R69" s="1"/>
  <c r="S70"/>
  <c r="S69" s="1"/>
  <c r="T70"/>
  <c r="T69" s="1"/>
  <c r="U70"/>
  <c r="V70"/>
  <c r="V69" s="1"/>
  <c r="W70"/>
  <c r="X70"/>
  <c r="Y70"/>
  <c r="Y69" s="1"/>
  <c r="Z70"/>
  <c r="Z69" s="1"/>
  <c r="AA70"/>
  <c r="AA69" s="1"/>
  <c r="AB70"/>
  <c r="AB69" s="1"/>
  <c r="F70"/>
  <c r="F69" s="1"/>
  <c r="G65"/>
  <c r="H65"/>
  <c r="M65"/>
  <c r="N65"/>
  <c r="O65"/>
  <c r="P65"/>
  <c r="U65"/>
  <c r="V65"/>
  <c r="W65"/>
  <c r="X65"/>
  <c r="G66"/>
  <c r="H66"/>
  <c r="I66"/>
  <c r="I65" s="1"/>
  <c r="J66"/>
  <c r="J65" s="1"/>
  <c r="K66"/>
  <c r="K65" s="1"/>
  <c r="L66"/>
  <c r="L65" s="1"/>
  <c r="M66"/>
  <c r="N66"/>
  <c r="O66"/>
  <c r="P66"/>
  <c r="Q66"/>
  <c r="Q65" s="1"/>
  <c r="R66"/>
  <c r="R65" s="1"/>
  <c r="S66"/>
  <c r="S65" s="1"/>
  <c r="T66"/>
  <c r="T65" s="1"/>
  <c r="U66"/>
  <c r="V66"/>
  <c r="W66"/>
  <c r="X66"/>
  <c r="Y66"/>
  <c r="Y65" s="1"/>
  <c r="Z66"/>
  <c r="Z65" s="1"/>
  <c r="AA66"/>
  <c r="AA65" s="1"/>
  <c r="AB66"/>
  <c r="AB65" s="1"/>
  <c r="F66"/>
  <c r="F65" s="1"/>
  <c r="G61"/>
  <c r="H61"/>
  <c r="M61"/>
  <c r="O61"/>
  <c r="P61"/>
  <c r="U61"/>
  <c r="W61"/>
  <c r="X61"/>
  <c r="G62"/>
  <c r="H62"/>
  <c r="I62"/>
  <c r="I61" s="1"/>
  <c r="J62"/>
  <c r="J61" s="1"/>
  <c r="K62"/>
  <c r="K61" s="1"/>
  <c r="L62"/>
  <c r="L61" s="1"/>
  <c r="M62"/>
  <c r="N62"/>
  <c r="N61" s="1"/>
  <c r="O62"/>
  <c r="P62"/>
  <c r="Q62"/>
  <c r="Q61" s="1"/>
  <c r="R62"/>
  <c r="R61" s="1"/>
  <c r="S62"/>
  <c r="S61" s="1"/>
  <c r="T62"/>
  <c r="T61" s="1"/>
  <c r="U62"/>
  <c r="V62"/>
  <c r="V61" s="1"/>
  <c r="W62"/>
  <c r="X62"/>
  <c r="Y62"/>
  <c r="Y61" s="1"/>
  <c r="Z62"/>
  <c r="Z61" s="1"/>
  <c r="AA62"/>
  <c r="AA61" s="1"/>
  <c r="AB62"/>
  <c r="AB61" s="1"/>
  <c r="F62"/>
  <c r="F61" s="1"/>
  <c r="G57"/>
  <c r="H57"/>
  <c r="N57"/>
  <c r="O57"/>
  <c r="P57"/>
  <c r="V57"/>
  <c r="W57"/>
  <c r="X57"/>
  <c r="G58"/>
  <c r="H58"/>
  <c r="I58"/>
  <c r="I57" s="1"/>
  <c r="J58"/>
  <c r="J57" s="1"/>
  <c r="K58"/>
  <c r="K57" s="1"/>
  <c r="L58"/>
  <c r="L57" s="1"/>
  <c r="M58"/>
  <c r="M57" s="1"/>
  <c r="N58"/>
  <c r="O58"/>
  <c r="P58"/>
  <c r="Q58"/>
  <c r="Q57" s="1"/>
  <c r="R58"/>
  <c r="R57" s="1"/>
  <c r="S58"/>
  <c r="S57" s="1"/>
  <c r="T58"/>
  <c r="T57" s="1"/>
  <c r="U58"/>
  <c r="U57" s="1"/>
  <c r="V58"/>
  <c r="W58"/>
  <c r="X58"/>
  <c r="Y58"/>
  <c r="Y57" s="1"/>
  <c r="Z58"/>
  <c r="Z57" s="1"/>
  <c r="AA58"/>
  <c r="AA57" s="1"/>
  <c r="AB58"/>
  <c r="AB57" s="1"/>
  <c r="F58"/>
  <c r="F57" s="1"/>
  <c r="G53"/>
  <c r="H53"/>
  <c r="N53"/>
  <c r="O53"/>
  <c r="P53"/>
  <c r="V53"/>
  <c r="W53"/>
  <c r="X53"/>
  <c r="G54"/>
  <c r="H54"/>
  <c r="I54"/>
  <c r="I53" s="1"/>
  <c r="J54"/>
  <c r="J53" s="1"/>
  <c r="K54"/>
  <c r="K53" s="1"/>
  <c r="L54"/>
  <c r="L53" s="1"/>
  <c r="M54"/>
  <c r="M53" s="1"/>
  <c r="N54"/>
  <c r="O54"/>
  <c r="P54"/>
  <c r="Q54"/>
  <c r="Q53" s="1"/>
  <c r="R54"/>
  <c r="R53" s="1"/>
  <c r="S54"/>
  <c r="S53" s="1"/>
  <c r="T54"/>
  <c r="T53" s="1"/>
  <c r="U54"/>
  <c r="U53" s="1"/>
  <c r="V54"/>
  <c r="W54"/>
  <c r="X54"/>
  <c r="Y54"/>
  <c r="Y53" s="1"/>
  <c r="Z54"/>
  <c r="Z53" s="1"/>
  <c r="AA54"/>
  <c r="AA53" s="1"/>
  <c r="AB54"/>
  <c r="AB53" s="1"/>
  <c r="F54"/>
  <c r="F53" s="1"/>
  <c r="G49"/>
  <c r="H49"/>
  <c r="K49"/>
  <c r="L49"/>
  <c r="O49"/>
  <c r="P49"/>
  <c r="S49"/>
  <c r="T49"/>
  <c r="W49"/>
  <c r="X49"/>
  <c r="AA49"/>
  <c r="AB49"/>
  <c r="G50"/>
  <c r="H50"/>
  <c r="I50"/>
  <c r="I49" s="1"/>
  <c r="J50"/>
  <c r="J49" s="1"/>
  <c r="K50"/>
  <c r="L50"/>
  <c r="M50"/>
  <c r="M49" s="1"/>
  <c r="N50"/>
  <c r="N49" s="1"/>
  <c r="O50"/>
  <c r="P50"/>
  <c r="Q50"/>
  <c r="Q49" s="1"/>
  <c r="R50"/>
  <c r="R49" s="1"/>
  <c r="S50"/>
  <c r="T50"/>
  <c r="U50"/>
  <c r="U49" s="1"/>
  <c r="V50"/>
  <c r="V49" s="1"/>
  <c r="W50"/>
  <c r="X50"/>
  <c r="Y50"/>
  <c r="Y49" s="1"/>
  <c r="Z50"/>
  <c r="Z49" s="1"/>
  <c r="AA50"/>
  <c r="AB50"/>
  <c r="F50"/>
  <c r="F49" s="1"/>
  <c r="G45"/>
  <c r="H45"/>
  <c r="N45"/>
  <c r="O45"/>
  <c r="P45"/>
  <c r="V45"/>
  <c r="W45"/>
  <c r="X45"/>
  <c r="G46"/>
  <c r="H46"/>
  <c r="I46"/>
  <c r="I45" s="1"/>
  <c r="J46"/>
  <c r="J45" s="1"/>
  <c r="K46"/>
  <c r="K45" s="1"/>
  <c r="L46"/>
  <c r="L45" s="1"/>
  <c r="M46"/>
  <c r="M45" s="1"/>
  <c r="N46"/>
  <c r="O46"/>
  <c r="P46"/>
  <c r="Q46"/>
  <c r="Q45" s="1"/>
  <c r="R46"/>
  <c r="R45" s="1"/>
  <c r="S46"/>
  <c r="S45" s="1"/>
  <c r="T46"/>
  <c r="T45" s="1"/>
  <c r="U46"/>
  <c r="U45" s="1"/>
  <c r="V46"/>
  <c r="W46"/>
  <c r="X46"/>
  <c r="Y46"/>
  <c r="Y45" s="1"/>
  <c r="Z46"/>
  <c r="Z45" s="1"/>
  <c r="AA46"/>
  <c r="AA45" s="1"/>
  <c r="AB46"/>
  <c r="AB45" s="1"/>
  <c r="F46"/>
  <c r="F45" s="1"/>
  <c r="G41"/>
  <c r="H41"/>
  <c r="M41"/>
  <c r="O41"/>
  <c r="P41"/>
  <c r="U41"/>
  <c r="W41"/>
  <c r="X41"/>
  <c r="G42"/>
  <c r="H42"/>
  <c r="I42"/>
  <c r="I41" s="1"/>
  <c r="J42"/>
  <c r="J41" s="1"/>
  <c r="K42"/>
  <c r="K41" s="1"/>
  <c r="L42"/>
  <c r="L41" s="1"/>
  <c r="M42"/>
  <c r="N42"/>
  <c r="N41" s="1"/>
  <c r="O42"/>
  <c r="P42"/>
  <c r="Q42"/>
  <c r="Q41" s="1"/>
  <c r="R42"/>
  <c r="R41" s="1"/>
  <c r="S42"/>
  <c r="S41" s="1"/>
  <c r="T42"/>
  <c r="T41" s="1"/>
  <c r="U42"/>
  <c r="V42"/>
  <c r="V41" s="1"/>
  <c r="W42"/>
  <c r="X42"/>
  <c r="Y42"/>
  <c r="Y41" s="1"/>
  <c r="Z42"/>
  <c r="Z41" s="1"/>
  <c r="AA42"/>
  <c r="AA41" s="1"/>
  <c r="AB42"/>
  <c r="AB41" s="1"/>
  <c r="F42"/>
  <c r="F41" s="1"/>
  <c r="G38"/>
  <c r="H38"/>
  <c r="I38"/>
  <c r="J38"/>
  <c r="K38"/>
  <c r="L38"/>
  <c r="M38"/>
  <c r="N38"/>
  <c r="O38"/>
  <c r="P38"/>
  <c r="Q38"/>
  <c r="R38"/>
  <c r="S38"/>
  <c r="T38"/>
  <c r="U38"/>
  <c r="V38"/>
  <c r="W38"/>
  <c r="X38"/>
  <c r="Y38"/>
  <c r="Z38"/>
  <c r="AA38"/>
  <c r="AB38"/>
  <c r="G36"/>
  <c r="H36"/>
  <c r="I36"/>
  <c r="J36"/>
  <c r="K36"/>
  <c r="L36"/>
  <c r="M36"/>
  <c r="N36"/>
  <c r="O36"/>
  <c r="P36"/>
  <c r="Q36"/>
  <c r="R36"/>
  <c r="S36"/>
  <c r="T36"/>
  <c r="U36"/>
  <c r="V36"/>
  <c r="W36"/>
  <c r="X36"/>
  <c r="Y36"/>
  <c r="Z36"/>
  <c r="AA36"/>
  <c r="AB36"/>
  <c r="F38"/>
  <c r="F36"/>
  <c r="G33"/>
  <c r="H33"/>
  <c r="L33"/>
  <c r="M33"/>
  <c r="O33"/>
  <c r="P33"/>
  <c r="T33"/>
  <c r="U33"/>
  <c r="W33"/>
  <c r="X33"/>
  <c r="AB33"/>
  <c r="G34"/>
  <c r="H34"/>
  <c r="I34"/>
  <c r="I33" s="1"/>
  <c r="J34"/>
  <c r="J33" s="1"/>
  <c r="K34"/>
  <c r="K33" s="1"/>
  <c r="L34"/>
  <c r="M34"/>
  <c r="N34"/>
  <c r="N33" s="1"/>
  <c r="O34"/>
  <c r="P34"/>
  <c r="Q34"/>
  <c r="Q33" s="1"/>
  <c r="R34"/>
  <c r="R33" s="1"/>
  <c r="S34"/>
  <c r="S33" s="1"/>
  <c r="T34"/>
  <c r="U34"/>
  <c r="V34"/>
  <c r="V33" s="1"/>
  <c r="W34"/>
  <c r="X34"/>
  <c r="Y34"/>
  <c r="Y33" s="1"/>
  <c r="Z34"/>
  <c r="Z33" s="1"/>
  <c r="AA34"/>
  <c r="AA33" s="1"/>
  <c r="AB34"/>
  <c r="F34"/>
  <c r="G29"/>
  <c r="H29"/>
  <c r="N29"/>
  <c r="O29"/>
  <c r="P29"/>
  <c r="V29"/>
  <c r="W29"/>
  <c r="X29"/>
  <c r="G30"/>
  <c r="H30"/>
  <c r="I30"/>
  <c r="I29" s="1"/>
  <c r="J30"/>
  <c r="J29" s="1"/>
  <c r="K30"/>
  <c r="K29" s="1"/>
  <c r="L30"/>
  <c r="L29" s="1"/>
  <c r="M30"/>
  <c r="M29" s="1"/>
  <c r="N30"/>
  <c r="O30"/>
  <c r="P30"/>
  <c r="Q30"/>
  <c r="Q29" s="1"/>
  <c r="R30"/>
  <c r="R29" s="1"/>
  <c r="S30"/>
  <c r="S29" s="1"/>
  <c r="T30"/>
  <c r="T29" s="1"/>
  <c r="U30"/>
  <c r="U29" s="1"/>
  <c r="V30"/>
  <c r="W30"/>
  <c r="X30"/>
  <c r="Y30"/>
  <c r="Y29" s="1"/>
  <c r="Z30"/>
  <c r="Z29" s="1"/>
  <c r="AA30"/>
  <c r="AA29" s="1"/>
  <c r="AB30"/>
  <c r="AB29" s="1"/>
  <c r="F30"/>
  <c r="F29" s="1"/>
  <c r="G25"/>
  <c r="H25"/>
  <c r="K25"/>
  <c r="L25"/>
  <c r="O25"/>
  <c r="P25"/>
  <c r="S25"/>
  <c r="T25"/>
  <c r="W25"/>
  <c r="X25"/>
  <c r="AA25"/>
  <c r="AB25"/>
  <c r="G26"/>
  <c r="H26"/>
  <c r="I26"/>
  <c r="I25" s="1"/>
  <c r="J26"/>
  <c r="J25" s="1"/>
  <c r="K26"/>
  <c r="L26"/>
  <c r="M26"/>
  <c r="M25" s="1"/>
  <c r="N26"/>
  <c r="N25" s="1"/>
  <c r="O26"/>
  <c r="P26"/>
  <c r="Q26"/>
  <c r="Q25" s="1"/>
  <c r="R26"/>
  <c r="R25" s="1"/>
  <c r="S26"/>
  <c r="T26"/>
  <c r="U26"/>
  <c r="U25" s="1"/>
  <c r="V26"/>
  <c r="V25" s="1"/>
  <c r="W26"/>
  <c r="X26"/>
  <c r="Y26"/>
  <c r="Y25" s="1"/>
  <c r="Z26"/>
  <c r="Z25" s="1"/>
  <c r="AA26"/>
  <c r="AB26"/>
  <c r="F26"/>
  <c r="F25" s="1"/>
  <c r="G21"/>
  <c r="H21"/>
  <c r="M21"/>
  <c r="O21"/>
  <c r="P21"/>
  <c r="U21"/>
  <c r="W21"/>
  <c r="X21"/>
  <c r="G22"/>
  <c r="H22"/>
  <c r="I22"/>
  <c r="I21" s="1"/>
  <c r="J22"/>
  <c r="J21" s="1"/>
  <c r="K22"/>
  <c r="K21" s="1"/>
  <c r="L22"/>
  <c r="L21" s="1"/>
  <c r="M22"/>
  <c r="N22"/>
  <c r="N21" s="1"/>
  <c r="O22"/>
  <c r="P22"/>
  <c r="Q22"/>
  <c r="Q21" s="1"/>
  <c r="R22"/>
  <c r="R21" s="1"/>
  <c r="S22"/>
  <c r="S21" s="1"/>
  <c r="T22"/>
  <c r="T21" s="1"/>
  <c r="U22"/>
  <c r="V22"/>
  <c r="V21" s="1"/>
  <c r="W22"/>
  <c r="X22"/>
  <c r="Y22"/>
  <c r="Y21" s="1"/>
  <c r="Z22"/>
  <c r="Z21" s="1"/>
  <c r="AA22"/>
  <c r="AA21" s="1"/>
  <c r="AB22"/>
  <c r="AB21" s="1"/>
  <c r="F22"/>
  <c r="F21" s="1"/>
  <c r="G17"/>
  <c r="H17"/>
  <c r="M17"/>
  <c r="O17"/>
  <c r="P17"/>
  <c r="U17"/>
  <c r="W17"/>
  <c r="X17"/>
  <c r="G18"/>
  <c r="H18"/>
  <c r="I18"/>
  <c r="I17" s="1"/>
  <c r="J18"/>
  <c r="J17" s="1"/>
  <c r="K18"/>
  <c r="K17" s="1"/>
  <c r="L18"/>
  <c r="L17" s="1"/>
  <c r="M18"/>
  <c r="N18"/>
  <c r="N17" s="1"/>
  <c r="O18"/>
  <c r="P18"/>
  <c r="Q18"/>
  <c r="Q17" s="1"/>
  <c r="R18"/>
  <c r="R17" s="1"/>
  <c r="S18"/>
  <c r="S17" s="1"/>
  <c r="T18"/>
  <c r="T17" s="1"/>
  <c r="U18"/>
  <c r="V18"/>
  <c r="V17" s="1"/>
  <c r="W18"/>
  <c r="X18"/>
  <c r="Y18"/>
  <c r="Y17" s="1"/>
  <c r="Z18"/>
  <c r="Z17" s="1"/>
  <c r="AA18"/>
  <c r="AA17" s="1"/>
  <c r="AB18"/>
  <c r="AB17" s="1"/>
  <c r="F18"/>
  <c r="F17" s="1"/>
  <c r="G13"/>
  <c r="H13"/>
  <c r="I13"/>
  <c r="K13"/>
  <c r="O13"/>
  <c r="P13"/>
  <c r="Q13"/>
  <c r="S13"/>
  <c r="W13"/>
  <c r="X13"/>
  <c r="Y13"/>
  <c r="AA13"/>
  <c r="AE13"/>
  <c r="AF13"/>
  <c r="AG13"/>
  <c r="G14"/>
  <c r="H14"/>
  <c r="I14"/>
  <c r="J14"/>
  <c r="J13" s="1"/>
  <c r="K14"/>
  <c r="L14"/>
  <c r="L13" s="1"/>
  <c r="M14"/>
  <c r="M13" s="1"/>
  <c r="N14"/>
  <c r="N13" s="1"/>
  <c r="O14"/>
  <c r="P14"/>
  <c r="Q14"/>
  <c r="R14"/>
  <c r="R13" s="1"/>
  <c r="S14"/>
  <c r="T14"/>
  <c r="T13" s="1"/>
  <c r="U14"/>
  <c r="U13" s="1"/>
  <c r="V14"/>
  <c r="V13" s="1"/>
  <c r="W14"/>
  <c r="X14"/>
  <c r="Y14"/>
  <c r="Z14"/>
  <c r="Z13" s="1"/>
  <c r="AA14"/>
  <c r="AB14"/>
  <c r="AB13" s="1"/>
  <c r="AC14"/>
  <c r="AC13" s="1"/>
  <c r="AD14"/>
  <c r="AD13" s="1"/>
  <c r="AE14"/>
  <c r="AF14"/>
  <c r="AG14"/>
  <c r="F14"/>
  <c r="F13" s="1"/>
  <c r="G10"/>
  <c r="H10"/>
  <c r="I10"/>
  <c r="J10"/>
  <c r="O10"/>
  <c r="P10"/>
  <c r="Q10"/>
  <c r="R10"/>
  <c r="W10"/>
  <c r="X10"/>
  <c r="Y10"/>
  <c r="Z10"/>
  <c r="AE10"/>
  <c r="AF10"/>
  <c r="AG10"/>
  <c r="G11"/>
  <c r="H11"/>
  <c r="I11"/>
  <c r="J11"/>
  <c r="K11"/>
  <c r="K10" s="1"/>
  <c r="L11"/>
  <c r="L10" s="1"/>
  <c r="M11"/>
  <c r="M10" s="1"/>
  <c r="N11"/>
  <c r="N10" s="1"/>
  <c r="O11"/>
  <c r="P11"/>
  <c r="Q11"/>
  <c r="R11"/>
  <c r="S11"/>
  <c r="S10" s="1"/>
  <c r="T11"/>
  <c r="T10" s="1"/>
  <c r="U11"/>
  <c r="U10" s="1"/>
  <c r="V11"/>
  <c r="V10" s="1"/>
  <c r="W11"/>
  <c r="X11"/>
  <c r="Y11"/>
  <c r="Z11"/>
  <c r="AA11"/>
  <c r="AA10" s="1"/>
  <c r="AB11"/>
  <c r="AB10" s="1"/>
  <c r="AC11"/>
  <c r="AC10" s="1"/>
  <c r="AD11"/>
  <c r="AD10" s="1"/>
  <c r="AE11"/>
  <c r="AF11"/>
  <c r="AG11"/>
  <c r="F11"/>
  <c r="F10" s="1"/>
  <c r="G100" i="14"/>
  <c r="H100"/>
  <c r="I100"/>
  <c r="N100"/>
  <c r="O100"/>
  <c r="P100"/>
  <c r="Q100"/>
  <c r="G101"/>
  <c r="H101"/>
  <c r="I101"/>
  <c r="J101"/>
  <c r="J100" s="1"/>
  <c r="K101"/>
  <c r="K100" s="1"/>
  <c r="L101"/>
  <c r="L100" s="1"/>
  <c r="M101"/>
  <c r="M100" s="1"/>
  <c r="N101"/>
  <c r="O101"/>
  <c r="P101"/>
  <c r="Q101"/>
  <c r="R101"/>
  <c r="R100" s="1"/>
  <c r="S101"/>
  <c r="S100" s="1"/>
  <c r="F101"/>
  <c r="F100" s="1"/>
  <c r="G96"/>
  <c r="H96"/>
  <c r="I96"/>
  <c r="M96"/>
  <c r="O96"/>
  <c r="P96"/>
  <c r="Q96"/>
  <c r="G97"/>
  <c r="H97"/>
  <c r="I97"/>
  <c r="J97"/>
  <c r="J96" s="1"/>
  <c r="K97"/>
  <c r="K96" s="1"/>
  <c r="L97"/>
  <c r="L96" s="1"/>
  <c r="M97"/>
  <c r="N97"/>
  <c r="N96" s="1"/>
  <c r="O97"/>
  <c r="P97"/>
  <c r="Q97"/>
  <c r="R97"/>
  <c r="R96" s="1"/>
  <c r="S97"/>
  <c r="S96" s="1"/>
  <c r="F97"/>
  <c r="F96" s="1"/>
  <c r="G92"/>
  <c r="H92"/>
  <c r="I92"/>
  <c r="M92"/>
  <c r="O92"/>
  <c r="P92"/>
  <c r="Q92"/>
  <c r="G93"/>
  <c r="H93"/>
  <c r="I93"/>
  <c r="J93"/>
  <c r="J92" s="1"/>
  <c r="K93"/>
  <c r="K92" s="1"/>
  <c r="L93"/>
  <c r="L92" s="1"/>
  <c r="M93"/>
  <c r="N93"/>
  <c r="N92" s="1"/>
  <c r="O93"/>
  <c r="P93"/>
  <c r="Q93"/>
  <c r="R93"/>
  <c r="R92" s="1"/>
  <c r="S93"/>
  <c r="S92" s="1"/>
  <c r="F93"/>
  <c r="F92" s="1"/>
  <c r="G88"/>
  <c r="H88"/>
  <c r="I88"/>
  <c r="N88"/>
  <c r="O88"/>
  <c r="P88"/>
  <c r="Q88"/>
  <c r="G89"/>
  <c r="H89"/>
  <c r="I89"/>
  <c r="J89"/>
  <c r="J88" s="1"/>
  <c r="K89"/>
  <c r="K88" s="1"/>
  <c r="L89"/>
  <c r="L88" s="1"/>
  <c r="M89"/>
  <c r="M88" s="1"/>
  <c r="N89"/>
  <c r="O89"/>
  <c r="P89"/>
  <c r="Q89"/>
  <c r="R89"/>
  <c r="R88" s="1"/>
  <c r="S89"/>
  <c r="S88" s="1"/>
  <c r="F89"/>
  <c r="F88" s="1"/>
  <c r="G84"/>
  <c r="H84"/>
  <c r="I84"/>
  <c r="N84"/>
  <c r="O84"/>
  <c r="P84"/>
  <c r="Q84"/>
  <c r="G85"/>
  <c r="H85"/>
  <c r="I85"/>
  <c r="J85"/>
  <c r="J84" s="1"/>
  <c r="K85"/>
  <c r="K84" s="1"/>
  <c r="L85"/>
  <c r="L84" s="1"/>
  <c r="M85"/>
  <c r="M84" s="1"/>
  <c r="N85"/>
  <c r="O85"/>
  <c r="P85"/>
  <c r="Q85"/>
  <c r="R85"/>
  <c r="R84" s="1"/>
  <c r="S85"/>
  <c r="S84" s="1"/>
  <c r="F85"/>
  <c r="F84" s="1"/>
  <c r="G80"/>
  <c r="H80"/>
  <c r="I80"/>
  <c r="M80"/>
  <c r="O80"/>
  <c r="P80"/>
  <c r="Q80"/>
  <c r="G81"/>
  <c r="H81"/>
  <c r="I81"/>
  <c r="J81"/>
  <c r="J80" s="1"/>
  <c r="K81"/>
  <c r="K80" s="1"/>
  <c r="L81"/>
  <c r="L80" s="1"/>
  <c r="M81"/>
  <c r="N81"/>
  <c r="N80" s="1"/>
  <c r="O81"/>
  <c r="P81"/>
  <c r="Q81"/>
  <c r="R81"/>
  <c r="R80" s="1"/>
  <c r="S81"/>
  <c r="S80" s="1"/>
  <c r="F81"/>
  <c r="F80" s="1"/>
  <c r="G76"/>
  <c r="H76"/>
  <c r="I76"/>
  <c r="N76"/>
  <c r="O76"/>
  <c r="P76"/>
  <c r="Q76"/>
  <c r="G77"/>
  <c r="H77"/>
  <c r="I77"/>
  <c r="J77"/>
  <c r="J76" s="1"/>
  <c r="K77"/>
  <c r="K76" s="1"/>
  <c r="L77"/>
  <c r="L76" s="1"/>
  <c r="M77"/>
  <c r="M76" s="1"/>
  <c r="N77"/>
  <c r="O77"/>
  <c r="P77"/>
  <c r="Q77"/>
  <c r="R77"/>
  <c r="R76" s="1"/>
  <c r="S77"/>
  <c r="S76" s="1"/>
  <c r="F77"/>
  <c r="F76" s="1"/>
  <c r="G72"/>
  <c r="H72"/>
  <c r="I72"/>
  <c r="N72"/>
  <c r="O72"/>
  <c r="P72"/>
  <c r="Q72"/>
  <c r="G73"/>
  <c r="H73"/>
  <c r="I73"/>
  <c r="J73"/>
  <c r="J72" s="1"/>
  <c r="K73"/>
  <c r="K72" s="1"/>
  <c r="L73"/>
  <c r="L72" s="1"/>
  <c r="M73"/>
  <c r="M72" s="1"/>
  <c r="N73"/>
  <c r="O73"/>
  <c r="P73"/>
  <c r="Q73"/>
  <c r="R73"/>
  <c r="R72" s="1"/>
  <c r="S73"/>
  <c r="S72" s="1"/>
  <c r="F73"/>
  <c r="F72" s="1"/>
  <c r="G68"/>
  <c r="H68"/>
  <c r="I68"/>
  <c r="N68"/>
  <c r="O68"/>
  <c r="P68"/>
  <c r="Q68"/>
  <c r="G69"/>
  <c r="H69"/>
  <c r="I69"/>
  <c r="J69"/>
  <c r="J68" s="1"/>
  <c r="K69"/>
  <c r="K68" s="1"/>
  <c r="L69"/>
  <c r="L68" s="1"/>
  <c r="M69"/>
  <c r="M68" s="1"/>
  <c r="N69"/>
  <c r="O69"/>
  <c r="P69"/>
  <c r="Q69"/>
  <c r="R69"/>
  <c r="R68" s="1"/>
  <c r="S69"/>
  <c r="S68" s="1"/>
  <c r="F69"/>
  <c r="F68" s="1"/>
  <c r="G64"/>
  <c r="H64"/>
  <c r="I64"/>
  <c r="M64"/>
  <c r="O64"/>
  <c r="P64"/>
  <c r="Q64"/>
  <c r="G65"/>
  <c r="H65"/>
  <c r="I65"/>
  <c r="J65"/>
  <c r="J64" s="1"/>
  <c r="K65"/>
  <c r="K64" s="1"/>
  <c r="L65"/>
  <c r="L64" s="1"/>
  <c r="M65"/>
  <c r="N65"/>
  <c r="N64" s="1"/>
  <c r="O65"/>
  <c r="P65"/>
  <c r="Q65"/>
  <c r="R65"/>
  <c r="R64" s="1"/>
  <c r="S65"/>
  <c r="S64" s="1"/>
  <c r="F65"/>
  <c r="F64" s="1"/>
  <c r="G60"/>
  <c r="H60"/>
  <c r="I60"/>
  <c r="M60"/>
  <c r="O60"/>
  <c r="P60"/>
  <c r="Q60"/>
  <c r="G61"/>
  <c r="H61"/>
  <c r="I61"/>
  <c r="J61"/>
  <c r="J60" s="1"/>
  <c r="K61"/>
  <c r="K60" s="1"/>
  <c r="L61"/>
  <c r="L60" s="1"/>
  <c r="M61"/>
  <c r="N61"/>
  <c r="N60" s="1"/>
  <c r="O61"/>
  <c r="P61"/>
  <c r="Q61"/>
  <c r="R61"/>
  <c r="R60" s="1"/>
  <c r="S61"/>
  <c r="S60" s="1"/>
  <c r="F61"/>
  <c r="F60" s="1"/>
  <c r="G56"/>
  <c r="H56"/>
  <c r="I56"/>
  <c r="N56"/>
  <c r="O56"/>
  <c r="P56"/>
  <c r="Q56"/>
  <c r="G57"/>
  <c r="H57"/>
  <c r="I57"/>
  <c r="J57"/>
  <c r="J56" s="1"/>
  <c r="K57"/>
  <c r="K56" s="1"/>
  <c r="L57"/>
  <c r="L56" s="1"/>
  <c r="M57"/>
  <c r="M56" s="1"/>
  <c r="N57"/>
  <c r="O57"/>
  <c r="P57"/>
  <c r="Q57"/>
  <c r="R57"/>
  <c r="R56" s="1"/>
  <c r="S57"/>
  <c r="S56" s="1"/>
  <c r="F57"/>
  <c r="F56" s="1"/>
  <c r="G52"/>
  <c r="H52"/>
  <c r="I52"/>
  <c r="N52"/>
  <c r="O52"/>
  <c r="P52"/>
  <c r="Q52"/>
  <c r="G53"/>
  <c r="H53"/>
  <c r="I53"/>
  <c r="J53"/>
  <c r="J52" s="1"/>
  <c r="K53"/>
  <c r="K52" s="1"/>
  <c r="L53"/>
  <c r="L52" s="1"/>
  <c r="M53"/>
  <c r="M52" s="1"/>
  <c r="N53"/>
  <c r="O53"/>
  <c r="P53"/>
  <c r="Q53"/>
  <c r="R53"/>
  <c r="R52" s="1"/>
  <c r="S53"/>
  <c r="S52" s="1"/>
  <c r="F53"/>
  <c r="F52" s="1"/>
  <c r="G48"/>
  <c r="H48"/>
  <c r="I48"/>
  <c r="M48"/>
  <c r="O48"/>
  <c r="P48"/>
  <c r="Q48"/>
  <c r="G49"/>
  <c r="H49"/>
  <c r="I49"/>
  <c r="J49"/>
  <c r="J48" s="1"/>
  <c r="K49"/>
  <c r="K48" s="1"/>
  <c r="L49"/>
  <c r="L48" s="1"/>
  <c r="M49"/>
  <c r="N49"/>
  <c r="N48" s="1"/>
  <c r="O49"/>
  <c r="P49"/>
  <c r="Q49"/>
  <c r="R49"/>
  <c r="R48" s="1"/>
  <c r="S49"/>
  <c r="S48" s="1"/>
  <c r="F49"/>
  <c r="F48" s="1"/>
  <c r="G44"/>
  <c r="H44"/>
  <c r="I44"/>
  <c r="N44"/>
  <c r="O44"/>
  <c r="P44"/>
  <c r="Q44"/>
  <c r="G45"/>
  <c r="H45"/>
  <c r="I45"/>
  <c r="J45"/>
  <c r="J44" s="1"/>
  <c r="K45"/>
  <c r="K44" s="1"/>
  <c r="L45"/>
  <c r="L44" s="1"/>
  <c r="M45"/>
  <c r="M44" s="1"/>
  <c r="N45"/>
  <c r="O45"/>
  <c r="P45"/>
  <c r="Q45"/>
  <c r="R45"/>
  <c r="R44" s="1"/>
  <c r="S45"/>
  <c r="S44" s="1"/>
  <c r="F45"/>
  <c r="F44" s="1"/>
  <c r="G40"/>
  <c r="H40"/>
  <c r="I40"/>
  <c r="O40"/>
  <c r="P40"/>
  <c r="Q40"/>
  <c r="G41"/>
  <c r="H41"/>
  <c r="I41"/>
  <c r="J41"/>
  <c r="J40" s="1"/>
  <c r="K41"/>
  <c r="K40" s="1"/>
  <c r="L41"/>
  <c r="L40" s="1"/>
  <c r="M41"/>
  <c r="M40" s="1"/>
  <c r="N41"/>
  <c r="N40" s="1"/>
  <c r="O41"/>
  <c r="P41"/>
  <c r="Q41"/>
  <c r="R41"/>
  <c r="R40" s="1"/>
  <c r="S41"/>
  <c r="S40" s="1"/>
  <c r="F41"/>
  <c r="F40" s="1"/>
  <c r="G32"/>
  <c r="H32"/>
  <c r="I32"/>
  <c r="J32"/>
  <c r="K32"/>
  <c r="L32"/>
  <c r="M32"/>
  <c r="N32"/>
  <c r="O32"/>
  <c r="P32"/>
  <c r="Q32"/>
  <c r="R32"/>
  <c r="S32"/>
  <c r="F32"/>
  <c r="G37"/>
  <c r="H37"/>
  <c r="I37"/>
  <c r="J37"/>
  <c r="K37"/>
  <c r="L37"/>
  <c r="M37"/>
  <c r="N37"/>
  <c r="O37"/>
  <c r="P37"/>
  <c r="Q37"/>
  <c r="R37"/>
  <c r="S37"/>
  <c r="F37"/>
  <c r="G35"/>
  <c r="H35"/>
  <c r="I35"/>
  <c r="J35"/>
  <c r="K35"/>
  <c r="L35"/>
  <c r="M35"/>
  <c r="N35"/>
  <c r="O35"/>
  <c r="P35"/>
  <c r="Q35"/>
  <c r="R35"/>
  <c r="S35"/>
  <c r="T35"/>
  <c r="F35"/>
  <c r="G33"/>
  <c r="H33"/>
  <c r="I33"/>
  <c r="J33"/>
  <c r="K33"/>
  <c r="L33"/>
  <c r="M33"/>
  <c r="N33"/>
  <c r="O33"/>
  <c r="P33"/>
  <c r="Q33"/>
  <c r="R33"/>
  <c r="S33"/>
  <c r="F33"/>
  <c r="G28"/>
  <c r="H28"/>
  <c r="I28"/>
  <c r="O28"/>
  <c r="P28"/>
  <c r="Q28"/>
  <c r="G29"/>
  <c r="H29"/>
  <c r="I29"/>
  <c r="J29"/>
  <c r="J28" s="1"/>
  <c r="K29"/>
  <c r="K28" s="1"/>
  <c r="L29"/>
  <c r="L28" s="1"/>
  <c r="M29"/>
  <c r="M28" s="1"/>
  <c r="N29"/>
  <c r="N28" s="1"/>
  <c r="O29"/>
  <c r="P29"/>
  <c r="Q29"/>
  <c r="R29"/>
  <c r="R28" s="1"/>
  <c r="S29"/>
  <c r="S28" s="1"/>
  <c r="F29"/>
  <c r="F28" s="1"/>
  <c r="G24"/>
  <c r="H24"/>
  <c r="I24"/>
  <c r="O24"/>
  <c r="P24"/>
  <c r="Q24"/>
  <c r="G25"/>
  <c r="H25"/>
  <c r="I25"/>
  <c r="J25"/>
  <c r="J24" s="1"/>
  <c r="K25"/>
  <c r="K24" s="1"/>
  <c r="L25"/>
  <c r="L24" s="1"/>
  <c r="M25"/>
  <c r="M24" s="1"/>
  <c r="N25"/>
  <c r="N24" s="1"/>
  <c r="O25"/>
  <c r="P25"/>
  <c r="Q25"/>
  <c r="R25"/>
  <c r="R24" s="1"/>
  <c r="S25"/>
  <c r="S24" s="1"/>
  <c r="F25"/>
  <c r="F24" s="1"/>
  <c r="G20"/>
  <c r="H20"/>
  <c r="I20"/>
  <c r="O20"/>
  <c r="P20"/>
  <c r="Q20"/>
  <c r="G21"/>
  <c r="H21"/>
  <c r="I21"/>
  <c r="J21"/>
  <c r="J20" s="1"/>
  <c r="K21"/>
  <c r="K20" s="1"/>
  <c r="L21"/>
  <c r="L20" s="1"/>
  <c r="M21"/>
  <c r="M20" s="1"/>
  <c r="N21"/>
  <c r="N20" s="1"/>
  <c r="O21"/>
  <c r="P21"/>
  <c r="Q21"/>
  <c r="R21"/>
  <c r="R20" s="1"/>
  <c r="S21"/>
  <c r="S20" s="1"/>
  <c r="F21"/>
  <c r="F20" s="1"/>
  <c r="G16"/>
  <c r="H16"/>
  <c r="I16"/>
  <c r="O16"/>
  <c r="P16"/>
  <c r="Q16"/>
  <c r="G17"/>
  <c r="H17"/>
  <c r="I17"/>
  <c r="J17"/>
  <c r="J16" s="1"/>
  <c r="K17"/>
  <c r="K16" s="1"/>
  <c r="L17"/>
  <c r="L16" s="1"/>
  <c r="M17"/>
  <c r="M16" s="1"/>
  <c r="N17"/>
  <c r="N16" s="1"/>
  <c r="O17"/>
  <c r="P17"/>
  <c r="Q17"/>
  <c r="R17"/>
  <c r="R16" s="1"/>
  <c r="S17"/>
  <c r="S16" s="1"/>
  <c r="F17"/>
  <c r="F16" s="1"/>
  <c r="G12"/>
  <c r="H12"/>
  <c r="I12"/>
  <c r="J12"/>
  <c r="O12"/>
  <c r="P12"/>
  <c r="Q12"/>
  <c r="G13"/>
  <c r="H13"/>
  <c r="I13"/>
  <c r="J13"/>
  <c r="K13"/>
  <c r="K12" s="1"/>
  <c r="L13"/>
  <c r="L12" s="1"/>
  <c r="M13"/>
  <c r="M12" s="1"/>
  <c r="N13"/>
  <c r="N12" s="1"/>
  <c r="O13"/>
  <c r="P13"/>
  <c r="Q13"/>
  <c r="F13"/>
  <c r="F12" s="1"/>
  <c r="G9"/>
  <c r="H9"/>
  <c r="G10"/>
  <c r="H10"/>
  <c r="F10"/>
  <c r="F9" s="1"/>
  <c r="G116" i="13"/>
  <c r="K116"/>
  <c r="G117"/>
  <c r="H117"/>
  <c r="H116" s="1"/>
  <c r="I117"/>
  <c r="I116" s="1"/>
  <c r="J117"/>
  <c r="J116" s="1"/>
  <c r="K117"/>
  <c r="L117"/>
  <c r="L116" s="1"/>
  <c r="M117"/>
  <c r="M116" s="1"/>
  <c r="F117"/>
  <c r="F116" s="1"/>
  <c r="G111"/>
  <c r="L111"/>
  <c r="G112"/>
  <c r="H112"/>
  <c r="H111" s="1"/>
  <c r="I112"/>
  <c r="I111" s="1"/>
  <c r="J112"/>
  <c r="J111" s="1"/>
  <c r="K112"/>
  <c r="K111" s="1"/>
  <c r="L112"/>
  <c r="M112"/>
  <c r="M111" s="1"/>
  <c r="F112"/>
  <c r="F111" s="1"/>
  <c r="G106"/>
  <c r="K106"/>
  <c r="G107"/>
  <c r="H107"/>
  <c r="H106" s="1"/>
  <c r="I107"/>
  <c r="I106" s="1"/>
  <c r="J107"/>
  <c r="J106" s="1"/>
  <c r="K107"/>
  <c r="L107"/>
  <c r="L106" s="1"/>
  <c r="M107"/>
  <c r="M106" s="1"/>
  <c r="F107"/>
  <c r="F106" s="1"/>
  <c r="G101"/>
  <c r="G102"/>
  <c r="H102"/>
  <c r="H101" s="1"/>
  <c r="I102"/>
  <c r="I101" s="1"/>
  <c r="J102"/>
  <c r="J101" s="1"/>
  <c r="K102"/>
  <c r="K101" s="1"/>
  <c r="L102"/>
  <c r="L101" s="1"/>
  <c r="M102"/>
  <c r="M101" s="1"/>
  <c r="F102"/>
  <c r="F101" s="1"/>
  <c r="G96"/>
  <c r="L96"/>
  <c r="G97"/>
  <c r="H97"/>
  <c r="H96" s="1"/>
  <c r="I97"/>
  <c r="I96" s="1"/>
  <c r="J97"/>
  <c r="J96" s="1"/>
  <c r="K97"/>
  <c r="K96" s="1"/>
  <c r="L97"/>
  <c r="M97"/>
  <c r="M96" s="1"/>
  <c r="F97"/>
  <c r="F96" s="1"/>
  <c r="G91"/>
  <c r="M91"/>
  <c r="G92"/>
  <c r="H92"/>
  <c r="H91" s="1"/>
  <c r="I92"/>
  <c r="I91" s="1"/>
  <c r="J92"/>
  <c r="J91" s="1"/>
  <c r="K92"/>
  <c r="K91" s="1"/>
  <c r="L92"/>
  <c r="L91" s="1"/>
  <c r="M92"/>
  <c r="F92"/>
  <c r="F91" s="1"/>
  <c r="G86"/>
  <c r="H86"/>
  <c r="I86"/>
  <c r="K86"/>
  <c r="L86"/>
  <c r="M86"/>
  <c r="O86"/>
  <c r="G87"/>
  <c r="H87"/>
  <c r="I87"/>
  <c r="J87"/>
  <c r="J86" s="1"/>
  <c r="K87"/>
  <c r="L87"/>
  <c r="M87"/>
  <c r="N87"/>
  <c r="N86" s="1"/>
  <c r="O87"/>
  <c r="F87"/>
  <c r="F86" s="1"/>
  <c r="H81"/>
  <c r="G82"/>
  <c r="G81" s="1"/>
  <c r="H82"/>
  <c r="I82"/>
  <c r="I81" s="1"/>
  <c r="J82"/>
  <c r="J81" s="1"/>
  <c r="K82"/>
  <c r="K81" s="1"/>
  <c r="L82"/>
  <c r="L81" s="1"/>
  <c r="M82"/>
  <c r="M81" s="1"/>
  <c r="N82"/>
  <c r="N81" s="1"/>
  <c r="F82"/>
  <c r="F81" s="1"/>
  <c r="G76"/>
  <c r="L76"/>
  <c r="G77"/>
  <c r="H77"/>
  <c r="H76" s="1"/>
  <c r="I77"/>
  <c r="I76" s="1"/>
  <c r="J77"/>
  <c r="J76" s="1"/>
  <c r="K77"/>
  <c r="K76" s="1"/>
  <c r="L77"/>
  <c r="M77"/>
  <c r="M76" s="1"/>
  <c r="F77"/>
  <c r="F76" s="1"/>
  <c r="M71"/>
  <c r="M72"/>
  <c r="G71"/>
  <c r="H71"/>
  <c r="L71"/>
  <c r="G72"/>
  <c r="H72"/>
  <c r="I72"/>
  <c r="I71" s="1"/>
  <c r="J72"/>
  <c r="J71" s="1"/>
  <c r="K72"/>
  <c r="K71" s="1"/>
  <c r="L72"/>
  <c r="F72"/>
  <c r="F71" s="1"/>
  <c r="G66"/>
  <c r="K66"/>
  <c r="G67"/>
  <c r="H67"/>
  <c r="H66" s="1"/>
  <c r="I67"/>
  <c r="I66" s="1"/>
  <c r="J67"/>
  <c r="J66" s="1"/>
  <c r="K67"/>
  <c r="L67"/>
  <c r="L66" s="1"/>
  <c r="M67"/>
  <c r="M66" s="1"/>
  <c r="F67"/>
  <c r="F66" s="1"/>
  <c r="G61"/>
  <c r="L61"/>
  <c r="G62"/>
  <c r="H62"/>
  <c r="H61" s="1"/>
  <c r="I62"/>
  <c r="I61" s="1"/>
  <c r="J62"/>
  <c r="J61" s="1"/>
  <c r="K62"/>
  <c r="K61" s="1"/>
  <c r="L62"/>
  <c r="M62"/>
  <c r="M61" s="1"/>
  <c r="F62"/>
  <c r="F61" s="1"/>
  <c r="G56"/>
  <c r="K56"/>
  <c r="M56"/>
  <c r="G57"/>
  <c r="H57"/>
  <c r="H56" s="1"/>
  <c r="I57"/>
  <c r="I56" s="1"/>
  <c r="J57"/>
  <c r="J56" s="1"/>
  <c r="K57"/>
  <c r="L57"/>
  <c r="L56" s="1"/>
  <c r="M57"/>
  <c r="F57"/>
  <c r="F56" s="1"/>
  <c r="G51"/>
  <c r="M51"/>
  <c r="G52"/>
  <c r="H52"/>
  <c r="H51" s="1"/>
  <c r="I52"/>
  <c r="I51" s="1"/>
  <c r="J52"/>
  <c r="J51" s="1"/>
  <c r="K52"/>
  <c r="K51" s="1"/>
  <c r="L52"/>
  <c r="L51" s="1"/>
  <c r="M52"/>
  <c r="F52"/>
  <c r="F51" s="1"/>
  <c r="G46"/>
  <c r="L46"/>
  <c r="G47"/>
  <c r="H47"/>
  <c r="H46" s="1"/>
  <c r="I47"/>
  <c r="I46" s="1"/>
  <c r="J47"/>
  <c r="J46" s="1"/>
  <c r="K47"/>
  <c r="K46" s="1"/>
  <c r="L47"/>
  <c r="M47"/>
  <c r="M46" s="1"/>
  <c r="F47"/>
  <c r="F46" s="1"/>
  <c r="G41"/>
  <c r="M41"/>
  <c r="G42"/>
  <c r="H42"/>
  <c r="H41" s="1"/>
  <c r="I42"/>
  <c r="I41" s="1"/>
  <c r="J42"/>
  <c r="J41" s="1"/>
  <c r="K42"/>
  <c r="K41" s="1"/>
  <c r="L42"/>
  <c r="L41" s="1"/>
  <c r="M42"/>
  <c r="F42"/>
  <c r="F41" s="1"/>
  <c r="G38"/>
  <c r="G35" s="1"/>
  <c r="H38"/>
  <c r="I38"/>
  <c r="J38"/>
  <c r="K38"/>
  <c r="L38"/>
  <c r="M38"/>
  <c r="K35"/>
  <c r="L35"/>
  <c r="G36"/>
  <c r="H36"/>
  <c r="I36"/>
  <c r="J36"/>
  <c r="K36"/>
  <c r="L36"/>
  <c r="M36"/>
  <c r="M35" s="1"/>
  <c r="F38"/>
  <c r="F36"/>
  <c r="G30"/>
  <c r="K30"/>
  <c r="G31"/>
  <c r="H31"/>
  <c r="H30" s="1"/>
  <c r="I31"/>
  <c r="I30" s="1"/>
  <c r="J31"/>
  <c r="J30" s="1"/>
  <c r="K31"/>
  <c r="L31"/>
  <c r="L30" s="1"/>
  <c r="M31"/>
  <c r="M30" s="1"/>
  <c r="F31"/>
  <c r="F30" s="1"/>
  <c r="G26"/>
  <c r="L26"/>
  <c r="M26"/>
  <c r="G27"/>
  <c r="H27"/>
  <c r="H26" s="1"/>
  <c r="I27"/>
  <c r="I26" s="1"/>
  <c r="J27"/>
  <c r="J26" s="1"/>
  <c r="K27"/>
  <c r="K26" s="1"/>
  <c r="L27"/>
  <c r="M27"/>
  <c r="F27"/>
  <c r="F26" s="1"/>
  <c r="G21"/>
  <c r="L21"/>
  <c r="G22"/>
  <c r="H22"/>
  <c r="H21" s="1"/>
  <c r="I22"/>
  <c r="I21" s="1"/>
  <c r="J22"/>
  <c r="J21" s="1"/>
  <c r="K22"/>
  <c r="K21" s="1"/>
  <c r="L22"/>
  <c r="M22"/>
  <c r="M21" s="1"/>
  <c r="F22"/>
  <c r="F21" s="1"/>
  <c r="J16"/>
  <c r="G17"/>
  <c r="G16" s="1"/>
  <c r="H17"/>
  <c r="H16" s="1"/>
  <c r="I17"/>
  <c r="I16" s="1"/>
  <c r="J17"/>
  <c r="K17"/>
  <c r="K16" s="1"/>
  <c r="L17"/>
  <c r="L16" s="1"/>
  <c r="M17"/>
  <c r="M16" s="1"/>
  <c r="N17"/>
  <c r="N16" s="1"/>
  <c r="F17"/>
  <c r="F16" s="1"/>
  <c r="G13"/>
  <c r="G10" s="1"/>
  <c r="H13"/>
  <c r="I13"/>
  <c r="J13"/>
  <c r="K13"/>
  <c r="L13"/>
  <c r="M13"/>
  <c r="K10"/>
  <c r="G11"/>
  <c r="H11"/>
  <c r="I11"/>
  <c r="J11"/>
  <c r="K11"/>
  <c r="L11"/>
  <c r="M11"/>
  <c r="M10" s="1"/>
  <c r="F13"/>
  <c r="F11"/>
  <c r="G115" i="12"/>
  <c r="G116"/>
  <c r="F116"/>
  <c r="F115" s="1"/>
  <c r="G110"/>
  <c r="G111"/>
  <c r="F111"/>
  <c r="F110" s="1"/>
  <c r="G105"/>
  <c r="G106"/>
  <c r="F106"/>
  <c r="F105" s="1"/>
  <c r="G100"/>
  <c r="G101"/>
  <c r="F101"/>
  <c r="F100" s="1"/>
  <c r="G95"/>
  <c r="G96"/>
  <c r="F96"/>
  <c r="F95" s="1"/>
  <c r="G90"/>
  <c r="G91"/>
  <c r="F91"/>
  <c r="F90" s="1"/>
  <c r="G85"/>
  <c r="G86"/>
  <c r="F86"/>
  <c r="F85" s="1"/>
  <c r="G80"/>
  <c r="G81"/>
  <c r="F81"/>
  <c r="F80" s="1"/>
  <c r="G75"/>
  <c r="G76"/>
  <c r="F76"/>
  <c r="F75" s="1"/>
  <c r="G70"/>
  <c r="G71"/>
  <c r="F71"/>
  <c r="F70" s="1"/>
  <c r="G65"/>
  <c r="G66"/>
  <c r="F66"/>
  <c r="F65" s="1"/>
  <c r="G60"/>
  <c r="G61"/>
  <c r="F61"/>
  <c r="F60" s="1"/>
  <c r="G55"/>
  <c r="G56"/>
  <c r="F56"/>
  <c r="F55" s="1"/>
  <c r="G50"/>
  <c r="G51"/>
  <c r="F51"/>
  <c r="F50" s="1"/>
  <c r="G45"/>
  <c r="G46"/>
  <c r="F46"/>
  <c r="F45" s="1"/>
  <c r="G40"/>
  <c r="G41"/>
  <c r="F41"/>
  <c r="F40" s="1"/>
  <c r="G37"/>
  <c r="G34" s="1"/>
  <c r="G35"/>
  <c r="F37"/>
  <c r="F35"/>
  <c r="G29"/>
  <c r="G30"/>
  <c r="F30"/>
  <c r="F29" s="1"/>
  <c r="G26"/>
  <c r="G25" s="1"/>
  <c r="F26"/>
  <c r="F25" s="1"/>
  <c r="G21"/>
  <c r="G20" s="1"/>
  <c r="F21"/>
  <c r="F20" s="1"/>
  <c r="G15"/>
  <c r="G16"/>
  <c r="F16"/>
  <c r="F15" s="1"/>
  <c r="G12"/>
  <c r="F12"/>
  <c r="G10"/>
  <c r="J10"/>
  <c r="J9" s="1"/>
  <c r="F10"/>
  <c r="O148" i="11"/>
  <c r="G149"/>
  <c r="G148" s="1"/>
  <c r="H149"/>
  <c r="H148" s="1"/>
  <c r="I149"/>
  <c r="I148" s="1"/>
  <c r="J149"/>
  <c r="J148" s="1"/>
  <c r="K149"/>
  <c r="K148" s="1"/>
  <c r="L149"/>
  <c r="L148" s="1"/>
  <c r="M149"/>
  <c r="M148" s="1"/>
  <c r="N149"/>
  <c r="N148" s="1"/>
  <c r="O149"/>
  <c r="P149"/>
  <c r="P148" s="1"/>
  <c r="Q149"/>
  <c r="Q148" s="1"/>
  <c r="R149"/>
  <c r="R148" s="1"/>
  <c r="S149"/>
  <c r="S148" s="1"/>
  <c r="T149"/>
  <c r="T148" s="1"/>
  <c r="U149"/>
  <c r="U148" s="1"/>
  <c r="V149"/>
  <c r="V148" s="1"/>
  <c r="F149"/>
  <c r="F148" s="1"/>
  <c r="G142"/>
  <c r="G141" s="1"/>
  <c r="H142"/>
  <c r="H141" s="1"/>
  <c r="I142"/>
  <c r="I141" s="1"/>
  <c r="J142"/>
  <c r="J141" s="1"/>
  <c r="K142"/>
  <c r="K141" s="1"/>
  <c r="L142"/>
  <c r="L141" s="1"/>
  <c r="M142"/>
  <c r="M141" s="1"/>
  <c r="N142"/>
  <c r="N141" s="1"/>
  <c r="O142"/>
  <c r="O141" s="1"/>
  <c r="P142"/>
  <c r="P141" s="1"/>
  <c r="Q142"/>
  <c r="Q141" s="1"/>
  <c r="R142"/>
  <c r="R141" s="1"/>
  <c r="S142"/>
  <c r="S141" s="1"/>
  <c r="T142"/>
  <c r="T141" s="1"/>
  <c r="U142"/>
  <c r="U141" s="1"/>
  <c r="V142"/>
  <c r="V141" s="1"/>
  <c r="F142"/>
  <c r="F141" s="1"/>
  <c r="O135"/>
  <c r="G136"/>
  <c r="G135" s="1"/>
  <c r="H136"/>
  <c r="H135" s="1"/>
  <c r="I136"/>
  <c r="I135" s="1"/>
  <c r="J136"/>
  <c r="J135" s="1"/>
  <c r="K136"/>
  <c r="K135" s="1"/>
  <c r="L136"/>
  <c r="L135" s="1"/>
  <c r="M136"/>
  <c r="M135" s="1"/>
  <c r="N136"/>
  <c r="N135" s="1"/>
  <c r="O136"/>
  <c r="P136"/>
  <c r="P135" s="1"/>
  <c r="Q136"/>
  <c r="Q135" s="1"/>
  <c r="R136"/>
  <c r="R135" s="1"/>
  <c r="S136"/>
  <c r="S135" s="1"/>
  <c r="T136"/>
  <c r="T135" s="1"/>
  <c r="U136"/>
  <c r="U135" s="1"/>
  <c r="V136"/>
  <c r="V135" s="1"/>
  <c r="F136"/>
  <c r="F135" s="1"/>
  <c r="G130"/>
  <c r="G129" s="1"/>
  <c r="H130"/>
  <c r="H129" s="1"/>
  <c r="I130"/>
  <c r="I129" s="1"/>
  <c r="J130"/>
  <c r="J129" s="1"/>
  <c r="K130"/>
  <c r="K129" s="1"/>
  <c r="L130"/>
  <c r="L129" s="1"/>
  <c r="M130"/>
  <c r="M129" s="1"/>
  <c r="N130"/>
  <c r="N129" s="1"/>
  <c r="O130"/>
  <c r="O129" s="1"/>
  <c r="P130"/>
  <c r="P129" s="1"/>
  <c r="Q130"/>
  <c r="Q129" s="1"/>
  <c r="R130"/>
  <c r="R129" s="1"/>
  <c r="S130"/>
  <c r="S129" s="1"/>
  <c r="T130"/>
  <c r="T129" s="1"/>
  <c r="U130"/>
  <c r="U129" s="1"/>
  <c r="V130"/>
  <c r="V129" s="1"/>
  <c r="F130"/>
  <c r="F129" s="1"/>
  <c r="P123"/>
  <c r="R123"/>
  <c r="S123"/>
  <c r="G124"/>
  <c r="G123" s="1"/>
  <c r="H124"/>
  <c r="H123" s="1"/>
  <c r="I124"/>
  <c r="I123" s="1"/>
  <c r="J124"/>
  <c r="J123" s="1"/>
  <c r="K124"/>
  <c r="K123" s="1"/>
  <c r="L124"/>
  <c r="L123" s="1"/>
  <c r="M124"/>
  <c r="M123" s="1"/>
  <c r="N124"/>
  <c r="N123" s="1"/>
  <c r="O124"/>
  <c r="O123" s="1"/>
  <c r="P124"/>
  <c r="Q124"/>
  <c r="Q123" s="1"/>
  <c r="R124"/>
  <c r="S124"/>
  <c r="T124"/>
  <c r="T123" s="1"/>
  <c r="U124"/>
  <c r="U123" s="1"/>
  <c r="V124"/>
  <c r="V123" s="1"/>
  <c r="F124"/>
  <c r="F123" s="1"/>
  <c r="S116"/>
  <c r="G117"/>
  <c r="G116" s="1"/>
  <c r="H117"/>
  <c r="H116" s="1"/>
  <c r="I117"/>
  <c r="I116" s="1"/>
  <c r="J117"/>
  <c r="J116" s="1"/>
  <c r="K117"/>
  <c r="K116" s="1"/>
  <c r="L117"/>
  <c r="L116" s="1"/>
  <c r="M117"/>
  <c r="M116" s="1"/>
  <c r="N117"/>
  <c r="N116" s="1"/>
  <c r="O117"/>
  <c r="O116" s="1"/>
  <c r="P117"/>
  <c r="P116" s="1"/>
  <c r="Q117"/>
  <c r="Q116" s="1"/>
  <c r="R117"/>
  <c r="R116" s="1"/>
  <c r="S117"/>
  <c r="T117"/>
  <c r="T116" s="1"/>
  <c r="U117"/>
  <c r="U116" s="1"/>
  <c r="V117"/>
  <c r="V116" s="1"/>
  <c r="F117"/>
  <c r="F116" s="1"/>
  <c r="G110"/>
  <c r="G109" s="1"/>
  <c r="H110"/>
  <c r="H109" s="1"/>
  <c r="I110"/>
  <c r="I109" s="1"/>
  <c r="J110"/>
  <c r="J109" s="1"/>
  <c r="K110"/>
  <c r="K109" s="1"/>
  <c r="L110"/>
  <c r="L109" s="1"/>
  <c r="M110"/>
  <c r="M109" s="1"/>
  <c r="N110"/>
  <c r="N109" s="1"/>
  <c r="O110"/>
  <c r="O109" s="1"/>
  <c r="P110"/>
  <c r="P109" s="1"/>
  <c r="Q110"/>
  <c r="Q109" s="1"/>
  <c r="R110"/>
  <c r="R109" s="1"/>
  <c r="S110"/>
  <c r="S109" s="1"/>
  <c r="T110"/>
  <c r="T109" s="1"/>
  <c r="U110"/>
  <c r="U109" s="1"/>
  <c r="V110"/>
  <c r="V109" s="1"/>
  <c r="F110"/>
  <c r="F109" s="1"/>
  <c r="G102"/>
  <c r="S102"/>
  <c r="G103"/>
  <c r="H103"/>
  <c r="H102" s="1"/>
  <c r="I103"/>
  <c r="I102" s="1"/>
  <c r="J103"/>
  <c r="J102" s="1"/>
  <c r="K103"/>
  <c r="K102" s="1"/>
  <c r="L103"/>
  <c r="L102" s="1"/>
  <c r="M103"/>
  <c r="M102" s="1"/>
  <c r="N103"/>
  <c r="N102" s="1"/>
  <c r="O103"/>
  <c r="O102" s="1"/>
  <c r="P103"/>
  <c r="P102" s="1"/>
  <c r="Q103"/>
  <c r="Q102" s="1"/>
  <c r="R103"/>
  <c r="R102" s="1"/>
  <c r="S103"/>
  <c r="T103"/>
  <c r="T102" s="1"/>
  <c r="U103"/>
  <c r="U102" s="1"/>
  <c r="V103"/>
  <c r="V102" s="1"/>
  <c r="F103"/>
  <c r="F102" s="1"/>
  <c r="G97"/>
  <c r="G96" s="1"/>
  <c r="H97"/>
  <c r="H96" s="1"/>
  <c r="I97"/>
  <c r="I96" s="1"/>
  <c r="J97"/>
  <c r="J96" s="1"/>
  <c r="K97"/>
  <c r="K96" s="1"/>
  <c r="L97"/>
  <c r="L96" s="1"/>
  <c r="M97"/>
  <c r="M96" s="1"/>
  <c r="N97"/>
  <c r="N96" s="1"/>
  <c r="O97"/>
  <c r="O96" s="1"/>
  <c r="P97"/>
  <c r="P96" s="1"/>
  <c r="Q97"/>
  <c r="Q96" s="1"/>
  <c r="R97"/>
  <c r="R96" s="1"/>
  <c r="S97"/>
  <c r="S96" s="1"/>
  <c r="T97"/>
  <c r="T96" s="1"/>
  <c r="U97"/>
  <c r="U96" s="1"/>
  <c r="V97"/>
  <c r="V96" s="1"/>
  <c r="F97"/>
  <c r="F96" s="1"/>
  <c r="G89"/>
  <c r="H89"/>
  <c r="L89"/>
  <c r="Q89"/>
  <c r="T89"/>
  <c r="G90"/>
  <c r="H90"/>
  <c r="I90"/>
  <c r="I89" s="1"/>
  <c r="J90"/>
  <c r="J89" s="1"/>
  <c r="K90"/>
  <c r="K89" s="1"/>
  <c r="L90"/>
  <c r="M90"/>
  <c r="M89" s="1"/>
  <c r="N90"/>
  <c r="N89" s="1"/>
  <c r="O90"/>
  <c r="O89" s="1"/>
  <c r="P90"/>
  <c r="P89" s="1"/>
  <c r="Q90"/>
  <c r="R90"/>
  <c r="R89" s="1"/>
  <c r="S90"/>
  <c r="S89" s="1"/>
  <c r="T90"/>
  <c r="U90"/>
  <c r="U89" s="1"/>
  <c r="V90"/>
  <c r="V89" s="1"/>
  <c r="F90"/>
  <c r="F89" s="1"/>
  <c r="G84"/>
  <c r="G83" s="1"/>
  <c r="H84"/>
  <c r="H83" s="1"/>
  <c r="I84"/>
  <c r="I83" s="1"/>
  <c r="J84"/>
  <c r="J83" s="1"/>
  <c r="K84"/>
  <c r="K83" s="1"/>
  <c r="L84"/>
  <c r="L83" s="1"/>
  <c r="M84"/>
  <c r="M83" s="1"/>
  <c r="N84"/>
  <c r="N83" s="1"/>
  <c r="O84"/>
  <c r="O83" s="1"/>
  <c r="P84"/>
  <c r="P83" s="1"/>
  <c r="Q84"/>
  <c r="Q83" s="1"/>
  <c r="R84"/>
  <c r="R83" s="1"/>
  <c r="S84"/>
  <c r="S83" s="1"/>
  <c r="T84"/>
  <c r="T83" s="1"/>
  <c r="U84"/>
  <c r="U83" s="1"/>
  <c r="V84"/>
  <c r="V83" s="1"/>
  <c r="F84"/>
  <c r="F83" s="1"/>
  <c r="G77"/>
  <c r="G76" s="1"/>
  <c r="H77"/>
  <c r="H76" s="1"/>
  <c r="I77"/>
  <c r="I76" s="1"/>
  <c r="J77"/>
  <c r="J76" s="1"/>
  <c r="K77"/>
  <c r="K76" s="1"/>
  <c r="L77"/>
  <c r="L76" s="1"/>
  <c r="M77"/>
  <c r="M76" s="1"/>
  <c r="N77"/>
  <c r="N76" s="1"/>
  <c r="O77"/>
  <c r="O76" s="1"/>
  <c r="P77"/>
  <c r="P76" s="1"/>
  <c r="Q77"/>
  <c r="Q76" s="1"/>
  <c r="R77"/>
  <c r="R76" s="1"/>
  <c r="S77"/>
  <c r="S76" s="1"/>
  <c r="T77"/>
  <c r="T76" s="1"/>
  <c r="U77"/>
  <c r="U76" s="1"/>
  <c r="V77"/>
  <c r="V76" s="1"/>
  <c r="F77"/>
  <c r="F76" s="1"/>
  <c r="G70"/>
  <c r="G69" s="1"/>
  <c r="H70"/>
  <c r="H69" s="1"/>
  <c r="I70"/>
  <c r="I69" s="1"/>
  <c r="J70"/>
  <c r="J69" s="1"/>
  <c r="K70"/>
  <c r="K69" s="1"/>
  <c r="L70"/>
  <c r="L69" s="1"/>
  <c r="M70"/>
  <c r="M69" s="1"/>
  <c r="N70"/>
  <c r="N69" s="1"/>
  <c r="O70"/>
  <c r="O69" s="1"/>
  <c r="P70"/>
  <c r="P69" s="1"/>
  <c r="Q70"/>
  <c r="Q69" s="1"/>
  <c r="R70"/>
  <c r="R69" s="1"/>
  <c r="S70"/>
  <c r="S69" s="1"/>
  <c r="T70"/>
  <c r="T69" s="1"/>
  <c r="U70"/>
  <c r="U69" s="1"/>
  <c r="V70"/>
  <c r="V69" s="1"/>
  <c r="F70"/>
  <c r="F69" s="1"/>
  <c r="G64"/>
  <c r="G63" s="1"/>
  <c r="H64"/>
  <c r="H63" s="1"/>
  <c r="I64"/>
  <c r="I63" s="1"/>
  <c r="J64"/>
  <c r="J63" s="1"/>
  <c r="K64"/>
  <c r="K63" s="1"/>
  <c r="L64"/>
  <c r="L63" s="1"/>
  <c r="M64"/>
  <c r="M63" s="1"/>
  <c r="N64"/>
  <c r="N63" s="1"/>
  <c r="O64"/>
  <c r="O63" s="1"/>
  <c r="P64"/>
  <c r="P63" s="1"/>
  <c r="Q64"/>
  <c r="Q63" s="1"/>
  <c r="R64"/>
  <c r="R63" s="1"/>
  <c r="S64"/>
  <c r="S63" s="1"/>
  <c r="T64"/>
  <c r="T63" s="1"/>
  <c r="U64"/>
  <c r="U63" s="1"/>
  <c r="V64"/>
  <c r="V63" s="1"/>
  <c r="F64"/>
  <c r="F63" s="1"/>
  <c r="G57"/>
  <c r="G56" s="1"/>
  <c r="H57"/>
  <c r="H56" s="1"/>
  <c r="I57"/>
  <c r="I56" s="1"/>
  <c r="J57"/>
  <c r="J56" s="1"/>
  <c r="K57"/>
  <c r="K56" s="1"/>
  <c r="L57"/>
  <c r="L56" s="1"/>
  <c r="M57"/>
  <c r="M56" s="1"/>
  <c r="N57"/>
  <c r="N56" s="1"/>
  <c r="O57"/>
  <c r="O56" s="1"/>
  <c r="P57"/>
  <c r="P56" s="1"/>
  <c r="Q57"/>
  <c r="Q56" s="1"/>
  <c r="R57"/>
  <c r="R56" s="1"/>
  <c r="S57"/>
  <c r="S56" s="1"/>
  <c r="T57"/>
  <c r="T56" s="1"/>
  <c r="U57"/>
  <c r="U56" s="1"/>
  <c r="V57"/>
  <c r="V56" s="1"/>
  <c r="F57"/>
  <c r="F56" s="1"/>
  <c r="S49"/>
  <c r="G50"/>
  <c r="G49" s="1"/>
  <c r="H50"/>
  <c r="H49" s="1"/>
  <c r="I50"/>
  <c r="I49" s="1"/>
  <c r="J50"/>
  <c r="J49" s="1"/>
  <c r="K50"/>
  <c r="K49" s="1"/>
  <c r="L50"/>
  <c r="L49" s="1"/>
  <c r="M50"/>
  <c r="M49" s="1"/>
  <c r="N50"/>
  <c r="N49" s="1"/>
  <c r="O50"/>
  <c r="O49" s="1"/>
  <c r="P50"/>
  <c r="P49" s="1"/>
  <c r="Q50"/>
  <c r="Q49" s="1"/>
  <c r="R50"/>
  <c r="R49" s="1"/>
  <c r="S50"/>
  <c r="T50"/>
  <c r="T49" s="1"/>
  <c r="U50"/>
  <c r="U49" s="1"/>
  <c r="V50"/>
  <c r="V49" s="1"/>
  <c r="F50"/>
  <c r="F49" s="1"/>
  <c r="G46"/>
  <c r="H46"/>
  <c r="I46"/>
  <c r="J46"/>
  <c r="K46"/>
  <c r="L46"/>
  <c r="M46"/>
  <c r="N46"/>
  <c r="O46"/>
  <c r="O39" s="1"/>
  <c r="P46"/>
  <c r="Q46"/>
  <c r="R46"/>
  <c r="S46"/>
  <c r="T46"/>
  <c r="U46"/>
  <c r="G44"/>
  <c r="H44"/>
  <c r="I44"/>
  <c r="J44"/>
  <c r="K44"/>
  <c r="L44"/>
  <c r="G42"/>
  <c r="H42"/>
  <c r="I42"/>
  <c r="J42"/>
  <c r="K42"/>
  <c r="L42"/>
  <c r="M42"/>
  <c r="N42"/>
  <c r="O42"/>
  <c r="P42"/>
  <c r="Q42"/>
  <c r="R42"/>
  <c r="S42"/>
  <c r="M39"/>
  <c r="U39"/>
  <c r="G40"/>
  <c r="H40"/>
  <c r="I40"/>
  <c r="J40"/>
  <c r="K40"/>
  <c r="L40"/>
  <c r="M40"/>
  <c r="N40"/>
  <c r="N39" s="1"/>
  <c r="O40"/>
  <c r="P40"/>
  <c r="Q40"/>
  <c r="R40"/>
  <c r="S40"/>
  <c r="T40"/>
  <c r="T39" s="1"/>
  <c r="U40"/>
  <c r="F46"/>
  <c r="F44"/>
  <c r="F42"/>
  <c r="F40"/>
  <c r="O34"/>
  <c r="Q34"/>
  <c r="G35"/>
  <c r="G34" s="1"/>
  <c r="H35"/>
  <c r="H34" s="1"/>
  <c r="I35"/>
  <c r="I34" s="1"/>
  <c r="J35"/>
  <c r="J34" s="1"/>
  <c r="K35"/>
  <c r="K34" s="1"/>
  <c r="L35"/>
  <c r="L34" s="1"/>
  <c r="M35"/>
  <c r="M34" s="1"/>
  <c r="N35"/>
  <c r="N34" s="1"/>
  <c r="O35"/>
  <c r="P35"/>
  <c r="P34" s="1"/>
  <c r="Q35"/>
  <c r="R35"/>
  <c r="R34" s="1"/>
  <c r="S35"/>
  <c r="S34" s="1"/>
  <c r="T35"/>
  <c r="T34" s="1"/>
  <c r="U35"/>
  <c r="U34" s="1"/>
  <c r="V35"/>
  <c r="V34" s="1"/>
  <c r="F35"/>
  <c r="F34" s="1"/>
  <c r="O29"/>
  <c r="G30"/>
  <c r="G29" s="1"/>
  <c r="H30"/>
  <c r="H29" s="1"/>
  <c r="I30"/>
  <c r="I29" s="1"/>
  <c r="J30"/>
  <c r="J29" s="1"/>
  <c r="K30"/>
  <c r="K29" s="1"/>
  <c r="L30"/>
  <c r="L29" s="1"/>
  <c r="M30"/>
  <c r="M29" s="1"/>
  <c r="N30"/>
  <c r="N29" s="1"/>
  <c r="O30"/>
  <c r="P30"/>
  <c r="P29" s="1"/>
  <c r="Q30"/>
  <c r="Q29" s="1"/>
  <c r="R30"/>
  <c r="R29" s="1"/>
  <c r="S30"/>
  <c r="S29" s="1"/>
  <c r="T30"/>
  <c r="T29" s="1"/>
  <c r="U30"/>
  <c r="U29" s="1"/>
  <c r="F30"/>
  <c r="F29" s="1"/>
  <c r="G24"/>
  <c r="O24"/>
  <c r="G25"/>
  <c r="H25"/>
  <c r="H24" s="1"/>
  <c r="I25"/>
  <c r="I24" s="1"/>
  <c r="J25"/>
  <c r="J24" s="1"/>
  <c r="K25"/>
  <c r="K24" s="1"/>
  <c r="L25"/>
  <c r="L24" s="1"/>
  <c r="M25"/>
  <c r="M24" s="1"/>
  <c r="N25"/>
  <c r="N24" s="1"/>
  <c r="O25"/>
  <c r="P25"/>
  <c r="P24" s="1"/>
  <c r="Q25"/>
  <c r="Q24" s="1"/>
  <c r="R25"/>
  <c r="R24" s="1"/>
  <c r="S25"/>
  <c r="S24" s="1"/>
  <c r="T25"/>
  <c r="T24" s="1"/>
  <c r="U25"/>
  <c r="U24" s="1"/>
  <c r="F25"/>
  <c r="F24" s="1"/>
  <c r="O18"/>
  <c r="G19"/>
  <c r="G18" s="1"/>
  <c r="H19"/>
  <c r="H18" s="1"/>
  <c r="I19"/>
  <c r="I18" s="1"/>
  <c r="J19"/>
  <c r="J18" s="1"/>
  <c r="K19"/>
  <c r="K18" s="1"/>
  <c r="L19"/>
  <c r="L18" s="1"/>
  <c r="M19"/>
  <c r="M18" s="1"/>
  <c r="N19"/>
  <c r="N18" s="1"/>
  <c r="O19"/>
  <c r="P19"/>
  <c r="P18" s="1"/>
  <c r="Q19"/>
  <c r="Q18" s="1"/>
  <c r="R19"/>
  <c r="R18" s="1"/>
  <c r="S19"/>
  <c r="S18" s="1"/>
  <c r="T19"/>
  <c r="T18" s="1"/>
  <c r="U19"/>
  <c r="U18" s="1"/>
  <c r="F19"/>
  <c r="F18" s="1"/>
  <c r="L13"/>
  <c r="M13"/>
  <c r="O13"/>
  <c r="P13"/>
  <c r="Q13"/>
  <c r="R13"/>
  <c r="S13"/>
  <c r="U13"/>
  <c r="F13"/>
  <c r="G11"/>
  <c r="G10" s="1"/>
  <c r="H11"/>
  <c r="I11"/>
  <c r="J11"/>
  <c r="F11"/>
  <c r="L147" i="10"/>
  <c r="L148"/>
  <c r="M148"/>
  <c r="M147" s="1"/>
  <c r="F148"/>
  <c r="F147" s="1"/>
  <c r="L141"/>
  <c r="L140" s="1"/>
  <c r="M141"/>
  <c r="M140" s="1"/>
  <c r="F141"/>
  <c r="F140" s="1"/>
  <c r="M134"/>
  <c r="L135"/>
  <c r="L134" s="1"/>
  <c r="M135"/>
  <c r="F135"/>
  <c r="F134" s="1"/>
  <c r="L128"/>
  <c r="L129"/>
  <c r="M129"/>
  <c r="M128" s="1"/>
  <c r="F129"/>
  <c r="F128" s="1"/>
  <c r="L122"/>
  <c r="L123"/>
  <c r="M123"/>
  <c r="M122" s="1"/>
  <c r="F123"/>
  <c r="F122" s="1"/>
  <c r="L115"/>
  <c r="L116"/>
  <c r="M116"/>
  <c r="M115" s="1"/>
  <c r="F116"/>
  <c r="F115" s="1"/>
  <c r="L109"/>
  <c r="L108" s="1"/>
  <c r="M109"/>
  <c r="M108" s="1"/>
  <c r="F109"/>
  <c r="F108" s="1"/>
  <c r="L102"/>
  <c r="L101" s="1"/>
  <c r="M102"/>
  <c r="M101" s="1"/>
  <c r="F102"/>
  <c r="F101" s="1"/>
  <c r="L96"/>
  <c r="L95" s="1"/>
  <c r="M96"/>
  <c r="M95" s="1"/>
  <c r="F96"/>
  <c r="F95" s="1"/>
  <c r="M88"/>
  <c r="L89"/>
  <c r="L88" s="1"/>
  <c r="M89"/>
  <c r="F89"/>
  <c r="F88" s="1"/>
  <c r="L82"/>
  <c r="L83"/>
  <c r="M83"/>
  <c r="M82" s="1"/>
  <c r="F83"/>
  <c r="F82" s="1"/>
  <c r="L75"/>
  <c r="L76"/>
  <c r="M76"/>
  <c r="M75" s="1"/>
  <c r="F76"/>
  <c r="F75" s="1"/>
  <c r="L68"/>
  <c r="L69"/>
  <c r="M69"/>
  <c r="M68" s="1"/>
  <c r="F69"/>
  <c r="F68" s="1"/>
  <c r="L62"/>
  <c r="L63"/>
  <c r="M63"/>
  <c r="M62" s="1"/>
  <c r="F63"/>
  <c r="F62" s="1"/>
  <c r="L56"/>
  <c r="L55" s="1"/>
  <c r="M56"/>
  <c r="M55" s="1"/>
  <c r="F56"/>
  <c r="F55" s="1"/>
  <c r="L48"/>
  <c r="L49"/>
  <c r="M49"/>
  <c r="M48" s="1"/>
  <c r="F49"/>
  <c r="F48" s="1"/>
  <c r="L45"/>
  <c r="M45"/>
  <c r="L43"/>
  <c r="M43"/>
  <c r="L41"/>
  <c r="M41"/>
  <c r="L39"/>
  <c r="M39"/>
  <c r="F45"/>
  <c r="F43"/>
  <c r="F41"/>
  <c r="F39"/>
  <c r="L34"/>
  <c r="L33" s="1"/>
  <c r="M34"/>
  <c r="M33" s="1"/>
  <c r="F34"/>
  <c r="F33" s="1"/>
  <c r="L28"/>
  <c r="M28"/>
  <c r="L29"/>
  <c r="M29"/>
  <c r="F29"/>
  <c r="F28" s="1"/>
  <c r="M23"/>
  <c r="M24"/>
  <c r="L24"/>
  <c r="L23" s="1"/>
  <c r="F24"/>
  <c r="F23" s="1"/>
  <c r="L17"/>
  <c r="L18"/>
  <c r="M18"/>
  <c r="M17" s="1"/>
  <c r="F18"/>
  <c r="F17" s="1"/>
  <c r="G12"/>
  <c r="G9" s="1"/>
  <c r="H12"/>
  <c r="I12"/>
  <c r="J12"/>
  <c r="K12"/>
  <c r="F12"/>
  <c r="K9"/>
  <c r="G10"/>
  <c r="H10"/>
  <c r="I10"/>
  <c r="I9" s="1"/>
  <c r="J10"/>
  <c r="J9" s="1"/>
  <c r="K10"/>
  <c r="F10"/>
  <c r="G163" i="9"/>
  <c r="H163"/>
  <c r="I163"/>
  <c r="G164"/>
  <c r="H164"/>
  <c r="I164"/>
  <c r="J164"/>
  <c r="J163" s="1"/>
  <c r="F164"/>
  <c r="F163" s="1"/>
  <c r="G156"/>
  <c r="H156"/>
  <c r="I156"/>
  <c r="J156"/>
  <c r="G157"/>
  <c r="H157"/>
  <c r="I157"/>
  <c r="J157"/>
  <c r="F157"/>
  <c r="F156" s="1"/>
  <c r="G150"/>
  <c r="H150"/>
  <c r="J150"/>
  <c r="G151"/>
  <c r="H151"/>
  <c r="I151"/>
  <c r="I150" s="1"/>
  <c r="J151"/>
  <c r="F151"/>
  <c r="F150" s="1"/>
  <c r="G144"/>
  <c r="H144"/>
  <c r="I144"/>
  <c r="J144"/>
  <c r="G145"/>
  <c r="H145"/>
  <c r="I145"/>
  <c r="J145"/>
  <c r="F145"/>
  <c r="F144" s="1"/>
  <c r="G138"/>
  <c r="H138"/>
  <c r="I138"/>
  <c r="J138"/>
  <c r="G139"/>
  <c r="H139"/>
  <c r="I139"/>
  <c r="J139"/>
  <c r="F139"/>
  <c r="F138" s="1"/>
  <c r="G131"/>
  <c r="H131"/>
  <c r="I131"/>
  <c r="J131"/>
  <c r="G132"/>
  <c r="H132"/>
  <c r="I132"/>
  <c r="J132"/>
  <c r="F132"/>
  <c r="F131" s="1"/>
  <c r="G124"/>
  <c r="H124"/>
  <c r="I124"/>
  <c r="G125"/>
  <c r="H125"/>
  <c r="I125"/>
  <c r="J125"/>
  <c r="J124" s="1"/>
  <c r="F125"/>
  <c r="F124" s="1"/>
  <c r="G117"/>
  <c r="H117"/>
  <c r="I117"/>
  <c r="G118"/>
  <c r="H118"/>
  <c r="I118"/>
  <c r="J118"/>
  <c r="J117" s="1"/>
  <c r="F118"/>
  <c r="F117" s="1"/>
  <c r="G111"/>
  <c r="H111"/>
  <c r="I111"/>
  <c r="G112"/>
  <c r="H112"/>
  <c r="I112"/>
  <c r="J112"/>
  <c r="J111" s="1"/>
  <c r="F112"/>
  <c r="F111" s="1"/>
  <c r="G104"/>
  <c r="H104"/>
  <c r="I104"/>
  <c r="J104"/>
  <c r="G105"/>
  <c r="H105"/>
  <c r="I105"/>
  <c r="J105"/>
  <c r="F105"/>
  <c r="F104" s="1"/>
  <c r="G98"/>
  <c r="H98"/>
  <c r="I98"/>
  <c r="G99"/>
  <c r="H99"/>
  <c r="I99"/>
  <c r="J99"/>
  <c r="J98" s="1"/>
  <c r="F99"/>
  <c r="F98" s="1"/>
  <c r="G91"/>
  <c r="H91"/>
  <c r="I91"/>
  <c r="G92"/>
  <c r="H92"/>
  <c r="I92"/>
  <c r="J92"/>
  <c r="J91" s="1"/>
  <c r="F92"/>
  <c r="F91" s="1"/>
  <c r="G84"/>
  <c r="H84"/>
  <c r="I84"/>
  <c r="J84"/>
  <c r="G85"/>
  <c r="H85"/>
  <c r="I85"/>
  <c r="J85"/>
  <c r="F85"/>
  <c r="F84" s="1"/>
  <c r="G78"/>
  <c r="H78"/>
  <c r="I78"/>
  <c r="G79"/>
  <c r="H79"/>
  <c r="I79"/>
  <c r="J79"/>
  <c r="J78" s="1"/>
  <c r="F79"/>
  <c r="F78" s="1"/>
  <c r="G71"/>
  <c r="H71"/>
  <c r="I71"/>
  <c r="G72"/>
  <c r="H72"/>
  <c r="I72"/>
  <c r="J72"/>
  <c r="J71" s="1"/>
  <c r="F72"/>
  <c r="F71" s="1"/>
  <c r="G64"/>
  <c r="H64"/>
  <c r="I64"/>
  <c r="G65"/>
  <c r="H65"/>
  <c r="I65"/>
  <c r="J65"/>
  <c r="J64" s="1"/>
  <c r="F65"/>
  <c r="F64" s="1"/>
  <c r="K61"/>
  <c r="K60" s="1"/>
  <c r="F61"/>
  <c r="F60" s="1"/>
  <c r="G58"/>
  <c r="H58"/>
  <c r="I58"/>
  <c r="J58"/>
  <c r="F58"/>
  <c r="G56"/>
  <c r="H56"/>
  <c r="I56"/>
  <c r="J56"/>
  <c r="F56"/>
  <c r="G54"/>
  <c r="H54"/>
  <c r="I54"/>
  <c r="J54"/>
  <c r="F54"/>
  <c r="G52"/>
  <c r="H52"/>
  <c r="I52"/>
  <c r="J52"/>
  <c r="F52"/>
  <c r="K48"/>
  <c r="K47" s="1"/>
  <c r="F48"/>
  <c r="F47" s="1"/>
  <c r="G43"/>
  <c r="H43"/>
  <c r="I43"/>
  <c r="G44"/>
  <c r="H44"/>
  <c r="I44"/>
  <c r="J44"/>
  <c r="J43" s="1"/>
  <c r="K44"/>
  <c r="K43" s="1"/>
  <c r="F44"/>
  <c r="F43" s="1"/>
  <c r="G38"/>
  <c r="H38"/>
  <c r="I38"/>
  <c r="K38"/>
  <c r="G39"/>
  <c r="H39"/>
  <c r="I39"/>
  <c r="J39"/>
  <c r="J38" s="1"/>
  <c r="K39"/>
  <c r="F39"/>
  <c r="F38" s="1"/>
  <c r="H33"/>
  <c r="I33"/>
  <c r="G34"/>
  <c r="G33" s="1"/>
  <c r="H34"/>
  <c r="I34"/>
  <c r="J34"/>
  <c r="J33" s="1"/>
  <c r="F34"/>
  <c r="F33" s="1"/>
  <c r="K30"/>
  <c r="K29" s="1"/>
  <c r="F30"/>
  <c r="F29" s="1"/>
  <c r="G24"/>
  <c r="H24"/>
  <c r="I24"/>
  <c r="G25"/>
  <c r="H25"/>
  <c r="I25"/>
  <c r="J25"/>
  <c r="J24" s="1"/>
  <c r="F25"/>
  <c r="F24" s="1"/>
  <c r="K21"/>
  <c r="K20" s="1"/>
  <c r="F21"/>
  <c r="F20" s="1"/>
  <c r="G16"/>
  <c r="G13" s="1"/>
  <c r="H16"/>
  <c r="H13" s="1"/>
  <c r="I16"/>
  <c r="I13" s="1"/>
  <c r="F16"/>
  <c r="G14"/>
  <c r="H14"/>
  <c r="I14"/>
  <c r="J14"/>
  <c r="J13" s="1"/>
  <c r="K14"/>
  <c r="K13" s="1"/>
  <c r="F14"/>
  <c r="G10"/>
  <c r="J10"/>
  <c r="G11"/>
  <c r="J11"/>
  <c r="F11"/>
  <c r="F10" s="1"/>
  <c r="G162" i="7"/>
  <c r="H162"/>
  <c r="I162"/>
  <c r="G163"/>
  <c r="H163"/>
  <c r="I163"/>
  <c r="F163"/>
  <c r="F162" s="1"/>
  <c r="G155"/>
  <c r="I155"/>
  <c r="G156"/>
  <c r="H156"/>
  <c r="H155" s="1"/>
  <c r="I156"/>
  <c r="F156"/>
  <c r="F155" s="1"/>
  <c r="G149"/>
  <c r="H149"/>
  <c r="I149"/>
  <c r="G150"/>
  <c r="H150"/>
  <c r="I150"/>
  <c r="F150"/>
  <c r="F149" s="1"/>
  <c r="G143"/>
  <c r="H143"/>
  <c r="I143"/>
  <c r="G144"/>
  <c r="H144"/>
  <c r="I144"/>
  <c r="F144"/>
  <c r="F143" s="1"/>
  <c r="G137"/>
  <c r="H137"/>
  <c r="I137"/>
  <c r="G138"/>
  <c r="H138"/>
  <c r="I138"/>
  <c r="F138"/>
  <c r="F137" s="1"/>
  <c r="G130"/>
  <c r="H130"/>
  <c r="I130"/>
  <c r="G131"/>
  <c r="H131"/>
  <c r="I131"/>
  <c r="F131"/>
  <c r="F130" s="1"/>
  <c r="G123"/>
  <c r="H123"/>
  <c r="I123"/>
  <c r="G124"/>
  <c r="H124"/>
  <c r="I124"/>
  <c r="F124"/>
  <c r="F123" s="1"/>
  <c r="G116"/>
  <c r="H116"/>
  <c r="I116"/>
  <c r="G117"/>
  <c r="H117"/>
  <c r="I117"/>
  <c r="F117"/>
  <c r="F116" s="1"/>
  <c r="G110"/>
  <c r="H110"/>
  <c r="I110"/>
  <c r="G111"/>
  <c r="H111"/>
  <c r="I111"/>
  <c r="F111"/>
  <c r="F110" s="1"/>
  <c r="G103"/>
  <c r="H103"/>
  <c r="I103"/>
  <c r="G104"/>
  <c r="H104"/>
  <c r="I104"/>
  <c r="F104"/>
  <c r="F103" s="1"/>
  <c r="G97"/>
  <c r="H97"/>
  <c r="I97"/>
  <c r="G98"/>
  <c r="H98"/>
  <c r="I98"/>
  <c r="F98"/>
  <c r="F97" s="1"/>
  <c r="G90"/>
  <c r="H90"/>
  <c r="I90"/>
  <c r="G91"/>
  <c r="H91"/>
  <c r="I91"/>
  <c r="F91"/>
  <c r="F90" s="1"/>
  <c r="G83"/>
  <c r="H83"/>
  <c r="G84"/>
  <c r="H84"/>
  <c r="I84"/>
  <c r="I83" s="1"/>
  <c r="F84"/>
  <c r="F83" s="1"/>
  <c r="G77"/>
  <c r="H77"/>
  <c r="I77"/>
  <c r="G78"/>
  <c r="H78"/>
  <c r="I78"/>
  <c r="F78"/>
  <c r="F77" s="1"/>
  <c r="G70"/>
  <c r="H70"/>
  <c r="I70"/>
  <c r="G71"/>
  <c r="H71"/>
  <c r="I71"/>
  <c r="F71"/>
  <c r="F70" s="1"/>
  <c r="G63"/>
  <c r="G64"/>
  <c r="H64"/>
  <c r="H63" s="1"/>
  <c r="I64"/>
  <c r="I63" s="1"/>
  <c r="F64"/>
  <c r="F63" s="1"/>
  <c r="G57"/>
  <c r="H57"/>
  <c r="I57"/>
  <c r="F57"/>
  <c r="G55"/>
  <c r="H55"/>
  <c r="I55"/>
  <c r="F55"/>
  <c r="G53"/>
  <c r="H53"/>
  <c r="I53"/>
  <c r="F53"/>
  <c r="G50"/>
  <c r="H50"/>
  <c r="I50"/>
  <c r="G51"/>
  <c r="H51"/>
  <c r="I51"/>
  <c r="F51"/>
  <c r="F50" s="1"/>
  <c r="G42"/>
  <c r="H42"/>
  <c r="I42"/>
  <c r="G43"/>
  <c r="H43"/>
  <c r="I43"/>
  <c r="F43"/>
  <c r="F42" s="1"/>
  <c r="G37"/>
  <c r="H37"/>
  <c r="I37"/>
  <c r="G38"/>
  <c r="H38"/>
  <c r="I38"/>
  <c r="F38"/>
  <c r="F37" s="1"/>
  <c r="G32"/>
  <c r="H32"/>
  <c r="I32"/>
  <c r="G33"/>
  <c r="H33"/>
  <c r="I33"/>
  <c r="F33"/>
  <c r="F32" s="1"/>
  <c r="G23"/>
  <c r="H23"/>
  <c r="I23"/>
  <c r="G24"/>
  <c r="H24"/>
  <c r="I24"/>
  <c r="F24"/>
  <c r="F23" s="1"/>
  <c r="H17"/>
  <c r="H16" s="1"/>
  <c r="F17"/>
  <c r="F16" s="1"/>
  <c r="H9"/>
  <c r="G10"/>
  <c r="H10"/>
  <c r="I10"/>
  <c r="G12"/>
  <c r="G9" s="1"/>
  <c r="I12"/>
  <c r="I9" s="1"/>
  <c r="F12"/>
  <c r="F10"/>
  <c r="K162" i="6"/>
  <c r="O162"/>
  <c r="K163"/>
  <c r="O163"/>
  <c r="F163"/>
  <c r="F162" s="1"/>
  <c r="O155"/>
  <c r="K156"/>
  <c r="K155" s="1"/>
  <c r="O156"/>
  <c r="F156"/>
  <c r="F155" s="1"/>
  <c r="O149"/>
  <c r="K150"/>
  <c r="K149" s="1"/>
  <c r="O150"/>
  <c r="F150"/>
  <c r="F149" s="1"/>
  <c r="G143"/>
  <c r="H143"/>
  <c r="I143"/>
  <c r="J143"/>
  <c r="M143"/>
  <c r="O143"/>
  <c r="G144"/>
  <c r="H144"/>
  <c r="I144"/>
  <c r="J144"/>
  <c r="K144"/>
  <c r="K143" s="1"/>
  <c r="L144"/>
  <c r="L143" s="1"/>
  <c r="M144"/>
  <c r="N144"/>
  <c r="N143" s="1"/>
  <c r="O144"/>
  <c r="F144"/>
  <c r="F143" s="1"/>
  <c r="K137"/>
  <c r="O137"/>
  <c r="K138"/>
  <c r="O138"/>
  <c r="F138"/>
  <c r="F137" s="1"/>
  <c r="O131"/>
  <c r="O130" s="1"/>
  <c r="K131"/>
  <c r="K130" s="1"/>
  <c r="F131"/>
  <c r="F130" s="1"/>
  <c r="O123"/>
  <c r="K124"/>
  <c r="K123" s="1"/>
  <c r="O124"/>
  <c r="F124"/>
  <c r="F123" s="1"/>
  <c r="K116"/>
  <c r="O116"/>
  <c r="K117"/>
  <c r="O117"/>
  <c r="F117"/>
  <c r="F116" s="1"/>
  <c r="O110"/>
  <c r="K111"/>
  <c r="K110" s="1"/>
  <c r="O111"/>
  <c r="F111"/>
  <c r="F110" s="1"/>
  <c r="G103"/>
  <c r="H103"/>
  <c r="I103"/>
  <c r="L103"/>
  <c r="M103"/>
  <c r="O103"/>
  <c r="G104"/>
  <c r="H104"/>
  <c r="I104"/>
  <c r="J104"/>
  <c r="J103" s="1"/>
  <c r="K104"/>
  <c r="K103" s="1"/>
  <c r="L104"/>
  <c r="M104"/>
  <c r="N104"/>
  <c r="N103" s="1"/>
  <c r="O104"/>
  <c r="F104"/>
  <c r="F103" s="1"/>
  <c r="K97"/>
  <c r="O97"/>
  <c r="K98"/>
  <c r="O98"/>
  <c r="F98"/>
  <c r="F97" s="1"/>
  <c r="O90"/>
  <c r="K91"/>
  <c r="K90" s="1"/>
  <c r="O91"/>
  <c r="F91"/>
  <c r="F90" s="1"/>
  <c r="O83"/>
  <c r="K84"/>
  <c r="K83" s="1"/>
  <c r="O84"/>
  <c r="F84"/>
  <c r="F83" s="1"/>
  <c r="K77"/>
  <c r="O77"/>
  <c r="K78"/>
  <c r="O78"/>
  <c r="F78"/>
  <c r="F77" s="1"/>
  <c r="O70"/>
  <c r="K71"/>
  <c r="K70" s="1"/>
  <c r="O71"/>
  <c r="F71"/>
  <c r="F70" s="1"/>
  <c r="O63"/>
  <c r="K64"/>
  <c r="K63" s="1"/>
  <c r="O64"/>
  <c r="F64"/>
  <c r="F63" s="1"/>
  <c r="K59"/>
  <c r="O59"/>
  <c r="K60"/>
  <c r="O60"/>
  <c r="F60"/>
  <c r="F59" s="1"/>
  <c r="O50"/>
  <c r="K51"/>
  <c r="K50" s="1"/>
  <c r="O51"/>
  <c r="K53"/>
  <c r="O53"/>
  <c r="K55"/>
  <c r="K57"/>
  <c r="F57"/>
  <c r="F55"/>
  <c r="F53"/>
  <c r="F51"/>
  <c r="O47"/>
  <c r="O46" s="1"/>
  <c r="K47"/>
  <c r="K46" s="1"/>
  <c r="F47"/>
  <c r="F46" s="1"/>
  <c r="H42"/>
  <c r="O42"/>
  <c r="H43"/>
  <c r="K43"/>
  <c r="K42" s="1"/>
  <c r="O43"/>
  <c r="F43"/>
  <c r="F42" s="1"/>
  <c r="O37"/>
  <c r="K38"/>
  <c r="K37" s="1"/>
  <c r="O38"/>
  <c r="F38"/>
  <c r="F37" s="1"/>
  <c r="O33"/>
  <c r="O32" s="1"/>
  <c r="K33"/>
  <c r="K32" s="1"/>
  <c r="F33"/>
  <c r="F32" s="1"/>
  <c r="O29"/>
  <c r="O28" s="1"/>
  <c r="H29"/>
  <c r="H28" s="1"/>
  <c r="F29"/>
  <c r="F28" s="1"/>
  <c r="O24"/>
  <c r="O23" s="1"/>
  <c r="K24"/>
  <c r="K23" s="1"/>
  <c r="F24"/>
  <c r="F23" s="1"/>
  <c r="H19"/>
  <c r="O19"/>
  <c r="H20"/>
  <c r="O20"/>
  <c r="F19"/>
  <c r="F20"/>
  <c r="H17"/>
  <c r="H16" s="1"/>
  <c r="F17"/>
  <c r="F16" s="1"/>
  <c r="G12"/>
  <c r="G9" s="1"/>
  <c r="H9"/>
  <c r="O12"/>
  <c r="O9" s="1"/>
  <c r="G10"/>
  <c r="H10"/>
  <c r="O10"/>
  <c r="F12"/>
  <c r="F10"/>
  <c r="G162" i="5"/>
  <c r="G163"/>
  <c r="F163"/>
  <c r="F162" s="1"/>
  <c r="G155"/>
  <c r="G156"/>
  <c r="F156"/>
  <c r="F155" s="1"/>
  <c r="G149"/>
  <c r="G150"/>
  <c r="F150"/>
  <c r="F149" s="1"/>
  <c r="G143"/>
  <c r="G144"/>
  <c r="F144"/>
  <c r="F143" s="1"/>
  <c r="G137"/>
  <c r="G138"/>
  <c r="F138"/>
  <c r="F137" s="1"/>
  <c r="G130"/>
  <c r="G131"/>
  <c r="F131"/>
  <c r="F130" s="1"/>
  <c r="G123"/>
  <c r="G124"/>
  <c r="F124"/>
  <c r="F123" s="1"/>
  <c r="G116"/>
  <c r="G117"/>
  <c r="F117"/>
  <c r="F116" s="1"/>
  <c r="G111"/>
  <c r="G110" s="1"/>
  <c r="F111"/>
  <c r="F110" s="1"/>
  <c r="G103"/>
  <c r="G104"/>
  <c r="F104"/>
  <c r="F103" s="1"/>
  <c r="G97"/>
  <c r="G98"/>
  <c r="F98"/>
  <c r="F97" s="1"/>
  <c r="G91"/>
  <c r="G90" s="1"/>
  <c r="F91"/>
  <c r="F90" s="1"/>
  <c r="G83"/>
  <c r="G84"/>
  <c r="F84"/>
  <c r="F83" s="1"/>
  <c r="G77"/>
  <c r="G78"/>
  <c r="F78"/>
  <c r="F77" s="1"/>
  <c r="G70"/>
  <c r="G71"/>
  <c r="F71"/>
  <c r="F70" s="1"/>
  <c r="G63"/>
  <c r="G64"/>
  <c r="F64"/>
  <c r="F63" s="1"/>
  <c r="H59"/>
  <c r="H60"/>
  <c r="F60"/>
  <c r="F59" s="1"/>
  <c r="G57"/>
  <c r="F57"/>
  <c r="G55"/>
  <c r="F55"/>
  <c r="G53"/>
  <c r="H53"/>
  <c r="F53"/>
  <c r="G50"/>
  <c r="G51"/>
  <c r="F50"/>
  <c r="F51"/>
  <c r="H46"/>
  <c r="H47"/>
  <c r="F47"/>
  <c r="F46" s="1"/>
  <c r="G42"/>
  <c r="H42"/>
  <c r="G43"/>
  <c r="H43"/>
  <c r="F43"/>
  <c r="F42" s="1"/>
  <c r="G37"/>
  <c r="H37"/>
  <c r="G38"/>
  <c r="H38"/>
  <c r="F38"/>
  <c r="F37" s="1"/>
  <c r="G33"/>
  <c r="G32" s="1"/>
  <c r="F33"/>
  <c r="F32" s="1"/>
  <c r="H28"/>
  <c r="H29"/>
  <c r="F28"/>
  <c r="F29"/>
  <c r="G23"/>
  <c r="G24"/>
  <c r="F24"/>
  <c r="F23" s="1"/>
  <c r="H20"/>
  <c r="H19" s="1"/>
  <c r="F20"/>
  <c r="F19" s="1"/>
  <c r="G15"/>
  <c r="F15"/>
  <c r="G13"/>
  <c r="H13"/>
  <c r="F13"/>
  <c r="G9"/>
  <c r="G10"/>
  <c r="F10"/>
  <c r="F9" s="1"/>
  <c r="F33" i="15" l="1"/>
  <c r="I35" i="13"/>
  <c r="H35"/>
  <c r="J35"/>
  <c r="F35"/>
  <c r="J10"/>
  <c r="I10"/>
  <c r="L10"/>
  <c r="H10"/>
  <c r="F10"/>
  <c r="F34" i="12"/>
  <c r="G9"/>
  <c r="F9"/>
  <c r="L39" i="11"/>
  <c r="G39"/>
  <c r="P39"/>
  <c r="H39"/>
  <c r="Q39"/>
  <c r="I39"/>
  <c r="R39"/>
  <c r="J39"/>
  <c r="S39"/>
  <c r="K39"/>
  <c r="F39"/>
  <c r="J10"/>
  <c r="H10"/>
  <c r="I10"/>
  <c r="F10"/>
  <c r="M38" i="10"/>
  <c r="L38"/>
  <c r="F38"/>
  <c r="H9"/>
  <c r="F9"/>
  <c r="J51" i="9"/>
  <c r="G51"/>
  <c r="H51"/>
  <c r="I51"/>
  <c r="F51"/>
  <c r="F13"/>
  <c r="F9" i="7"/>
  <c r="F50" i="6"/>
  <c r="F9"/>
  <c r="H12" i="5"/>
  <c r="G12"/>
  <c r="F12"/>
</calcChain>
</file>

<file path=xl/sharedStrings.xml><?xml version="1.0" encoding="utf-8"?>
<sst xmlns="http://schemas.openxmlformats.org/spreadsheetml/2006/main" count="7378" uniqueCount="1044">
  <si>
    <t>附件2</t>
  </si>
  <si>
    <t>2022年部门预算公开表</t>
  </si>
  <si>
    <t>单位编码：</t>
  </si>
  <si>
    <t>045000</t>
  </si>
  <si>
    <t>单位名称：</t>
  </si>
  <si>
    <t>炎陵县教育局机关及系统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</si>
  <si>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</si>
  <si>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</si>
  <si>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</si>
  <si>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</si>
  <si>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</si>
  <si>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</si>
  <si>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一般公共预算基本支出情况表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</si>
  <si>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</si>
  <si>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</si>
  <si>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</si>
  <si>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一般公共预算基本支出情况表(按经性质分类-工资福利)</t>
  </si>
  <si>
    <t>一般公共预算基本支出表--人员经费(对个人和家庭的补助)(按政府预算经济分类)</t>
  </si>
  <si>
    <t>一般公共预算基本支出情况表（按经性质分类-个人家庭）</t>
  </si>
  <si>
    <t>一般公共预算基本支出表--公用经费(商品和服务支出)（按政府预算经济分类）</t>
  </si>
  <si>
    <t>一般公共预算基本支出情况表(按经济性质分类-商品和服务)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</si>
  <si>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</si>
  <si>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</si>
  <si>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</si>
  <si>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</si>
  <si>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</si>
  <si>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</si>
  <si>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</si>
  <si>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</si>
  <si>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</si>
  <si>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附件2-1</t>
  </si>
  <si>
    <t>单位：炎陵县教育局机关及系统</t>
  </si>
  <si>
    <t>金额单位：元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</si>
  <si>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</si>
  <si>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</si>
  <si>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</si>
  <si>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</si>
  <si>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</si>
  <si>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</si>
  <si>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</si>
  <si>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</si>
  <si>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</si>
  <si>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</si>
  <si>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</si>
  <si>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</si>
  <si>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</si>
  <si>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</si>
  <si>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</si>
  <si>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</si>
  <si>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</si>
  <si>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</si>
  <si>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</si>
  <si>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</si>
  <si>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</si>
  <si>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</si>
  <si>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</si>
  <si>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</si>
  <si>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</si>
  <si>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</si>
  <si>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</si>
  <si>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</si>
  <si>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</si>
  <si>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</si>
  <si>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</si>
  <si>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</si>
  <si>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</si>
  <si>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</si>
  <si>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</si>
  <si>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</si>
  <si>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</si>
  <si>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</si>
  <si>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</si>
  <si>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</si>
  <si>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</si>
  <si>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</si>
  <si>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</si>
  <si>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</si>
  <si>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</si>
  <si>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</si>
  <si>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</si>
  <si>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</si>
  <si>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</si>
  <si>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</si>
  <si>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</si>
  <si>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</si>
  <si>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</si>
  <si>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</si>
  <si>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</si>
  <si>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</si>
  <si>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</si>
  <si>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</si>
  <si>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</si>
  <si>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</si>
  <si>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</si>
  <si>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</si>
  <si>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</si>
  <si>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</si>
  <si>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</si>
  <si>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</si>
  <si>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</si>
  <si>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</si>
  <si>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</si>
  <si>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</si>
  <si>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</si>
  <si>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</si>
  <si>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</si>
  <si>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</si>
  <si>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</si>
  <si>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</si>
  <si>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</si>
  <si>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</si>
  <si>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</si>
  <si>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</si>
  <si>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</si>
  <si>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</si>
  <si>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</si>
  <si>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</si>
  <si>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</si>
  <si>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</si>
  <si>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</si>
  <si>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</si>
  <si>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</si>
  <si>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</si>
  <si>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</si>
  <si>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</si>
  <si>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</si>
  <si>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</si>
  <si>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</si>
  <si>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</si>
  <si>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</si>
  <si>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</si>
  <si>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</si>
  <si>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</si>
  <si>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附件2-2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</si>
  <si>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</si>
  <si>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</si>
  <si>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</si>
  <si>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</si>
  <si>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</si>
  <si>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</si>
  <si>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</si>
  <si>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</si>
  <si>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</si>
  <si>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</si>
  <si>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</si>
  <si>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</si>
  <si>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</si>
  <si>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</si>
  <si>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</si>
  <si>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</si>
  <si>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</si>
  <si>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</si>
  <si>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</si>
  <si>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</si>
  <si>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045</t>
  </si>
  <si>
    <t>炎陵县教育系统</t>
  </si>
  <si>
    <t xml:space="preserve">  045001</t>
  </si>
  <si>
    <t xml:space="preserve">  炎陵县教育局</t>
  </si>
  <si>
    <t xml:space="preserve">  045002</t>
  </si>
  <si>
    <t xml:space="preserve">  炎陵县炎陵中学</t>
  </si>
  <si>
    <t xml:space="preserve">  045003</t>
  </si>
  <si>
    <t xml:space="preserve">  炎陵县城南小学</t>
  </si>
  <si>
    <t xml:space="preserve">  045004</t>
  </si>
  <si>
    <t xml:space="preserve">  炎陵县示范幼儿园</t>
  </si>
  <si>
    <t xml:space="preserve">  045005</t>
  </si>
  <si>
    <t xml:space="preserve">  炎陵县第一中学</t>
  </si>
  <si>
    <t xml:space="preserve">  045006</t>
  </si>
  <si>
    <t xml:space="preserve">  炎陵县职业技术学校</t>
  </si>
  <si>
    <t xml:space="preserve">  045007</t>
  </si>
  <si>
    <t xml:space="preserve">  炎陵县霞阳镇学校</t>
  </si>
  <si>
    <t xml:space="preserve">  045008</t>
  </si>
  <si>
    <t xml:space="preserve">  炎陵县垄溪乡学校</t>
  </si>
  <si>
    <t xml:space="preserve">  045009</t>
  </si>
  <si>
    <t xml:space="preserve">  炎陵县沔渡镇石洲学校</t>
  </si>
  <si>
    <t xml:space="preserve">  045010</t>
  </si>
  <si>
    <t xml:space="preserve">  炎陵县十都镇学校</t>
  </si>
  <si>
    <t xml:space="preserve">  045011</t>
  </si>
  <si>
    <t xml:space="preserve">  炎陵县沔渡镇学校</t>
  </si>
  <si>
    <t xml:space="preserve">  045012</t>
  </si>
  <si>
    <t xml:space="preserve">  炎陵县霞阳镇三河学校</t>
  </si>
  <si>
    <t xml:space="preserve">  045013</t>
  </si>
  <si>
    <t xml:space="preserve">  炎陵县鹿原镇学校</t>
  </si>
  <si>
    <t xml:space="preserve">  045014</t>
  </si>
  <si>
    <t xml:space="preserve">  炎陵县鹿原镇东风学校</t>
  </si>
  <si>
    <t xml:space="preserve">  045015</t>
  </si>
  <si>
    <t xml:space="preserve">  炎陵县船形乡学校</t>
  </si>
  <si>
    <t xml:space="preserve">  045016</t>
  </si>
  <si>
    <t xml:space="preserve">  炎陵县水口镇学校</t>
  </si>
  <si>
    <t xml:space="preserve">  045017</t>
  </si>
  <si>
    <t xml:space="preserve">  炎陵县中村瑶族乡民族学校</t>
  </si>
  <si>
    <t xml:space="preserve">  045018</t>
  </si>
  <si>
    <t xml:space="preserve">  炎陵县中村瑶族乡龙渣学校</t>
  </si>
  <si>
    <t xml:space="preserve">  045019</t>
  </si>
  <si>
    <t xml:space="preserve">  炎陵县中村瑶族乡平乐学校</t>
  </si>
  <si>
    <t xml:space="preserve">  045020</t>
  </si>
  <si>
    <t xml:space="preserve">  炎陵县下村乡学校</t>
  </si>
  <si>
    <t xml:space="preserve">  045021</t>
  </si>
  <si>
    <t xml:space="preserve">  炎陵县策源乡学校</t>
  </si>
  <si>
    <t xml:space="preserve">  045022</t>
  </si>
  <si>
    <t xml:space="preserve">  炎陵县芙蓉学校</t>
  </si>
  <si>
    <t>附件2-3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</si>
  <si>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</si>
  <si>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</si>
  <si>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</si>
  <si>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</si>
  <si>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</si>
  <si>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</si>
  <si>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</si>
  <si>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</si>
  <si>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</si>
  <si>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</si>
  <si>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</si>
  <si>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</si>
  <si>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01</t>
  </si>
  <si>
    <t xml:space="preserve">    2010101</t>
  </si>
  <si>
    <t xml:space="preserve">    行政运行</t>
  </si>
  <si>
    <t>205</t>
  </si>
  <si>
    <t xml:space="preserve">    2050101</t>
  </si>
  <si>
    <t>02</t>
  </si>
  <si>
    <t xml:space="preserve">    2050202</t>
  </si>
  <si>
    <t xml:space="preserve">    小学教育</t>
  </si>
  <si>
    <t>03</t>
  </si>
  <si>
    <t xml:space="preserve">    2050203</t>
  </si>
  <si>
    <t xml:space="preserve">    初中教育</t>
  </si>
  <si>
    <t>99</t>
  </si>
  <si>
    <t xml:space="preserve">    2050299</t>
  </si>
  <si>
    <t xml:space="preserve">    其他普通教育支出</t>
  </si>
  <si>
    <t>208</t>
  </si>
  <si>
    <t>05</t>
  </si>
  <si>
    <t xml:space="preserve">    2080599</t>
  </si>
  <si>
    <t xml:space="preserve">    其他行政事业单位养老支出</t>
  </si>
  <si>
    <t xml:space="preserve">    2050201</t>
  </si>
  <si>
    <t xml:space="preserve">    学前教育</t>
  </si>
  <si>
    <t>04</t>
  </si>
  <si>
    <t xml:space="preserve">    2050204</t>
  </si>
  <si>
    <t xml:space="preserve">    高中教育</t>
  </si>
  <si>
    <t xml:space="preserve">    2050302</t>
  </si>
  <si>
    <t xml:space="preserve">    中等职业教育</t>
  </si>
  <si>
    <t xml:space="preserve">    2050599</t>
  </si>
  <si>
    <t xml:space="preserve">    其他广播电视教育支出</t>
  </si>
  <si>
    <t>08</t>
  </si>
  <si>
    <t xml:space="preserve">    2050899</t>
  </si>
  <si>
    <t xml:space="preserve">    其他进修及培训</t>
  </si>
  <si>
    <t>附件2-4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</si>
  <si>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</si>
  <si>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</si>
  <si>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</si>
  <si>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</si>
  <si>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</si>
  <si>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</si>
  <si>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</si>
  <si>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</si>
  <si>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</si>
  <si>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</si>
  <si>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</si>
  <si>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</si>
  <si>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</si>
  <si>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</si>
  <si>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</si>
  <si>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</si>
  <si>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</si>
  <si>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045001</t>
  </si>
  <si>
    <t xml:space="preserve">    045002</t>
  </si>
  <si>
    <t xml:space="preserve">    045003</t>
  </si>
  <si>
    <t xml:space="preserve">    045004</t>
  </si>
  <si>
    <t xml:space="preserve">    045005</t>
  </si>
  <si>
    <t xml:space="preserve">    045006</t>
  </si>
  <si>
    <t xml:space="preserve">    045007</t>
  </si>
  <si>
    <t xml:space="preserve">    045008</t>
  </si>
  <si>
    <t xml:space="preserve">    045009</t>
  </si>
  <si>
    <t xml:space="preserve">    045010</t>
  </si>
  <si>
    <t xml:space="preserve">    045011</t>
  </si>
  <si>
    <t xml:space="preserve">    045012</t>
  </si>
  <si>
    <t xml:space="preserve">    045013</t>
  </si>
  <si>
    <t xml:space="preserve">    045014</t>
  </si>
  <si>
    <t xml:space="preserve">    045015</t>
  </si>
  <si>
    <t xml:space="preserve">    045016</t>
  </si>
  <si>
    <t xml:space="preserve">    045017</t>
  </si>
  <si>
    <t xml:space="preserve">    045018</t>
  </si>
  <si>
    <t xml:space="preserve">    045019</t>
  </si>
  <si>
    <t xml:space="preserve">    045020</t>
  </si>
  <si>
    <t xml:space="preserve">    045021</t>
  </si>
  <si>
    <t xml:space="preserve">    045022</t>
  </si>
  <si>
    <t>附件2-5</t>
  </si>
  <si>
    <t>工资福利支出</t>
  </si>
  <si>
    <t>一般商品和服务支出</t>
  </si>
  <si>
    <t>附件2-6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</si>
  <si>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</si>
  <si>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</si>
  <si>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</si>
  <si>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</si>
  <si>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</si>
  <si>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</si>
  <si>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</si>
  <si>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</si>
  <si>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</si>
  <si>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</si>
  <si>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</si>
  <si>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附件2-7</t>
  </si>
  <si>
    <t>人员经费</t>
  </si>
  <si>
    <t>公用经费</t>
  </si>
  <si>
    <t>商品和服务支出</t>
  </si>
  <si>
    <t xml:space="preserve">     2010101</t>
  </si>
  <si>
    <t xml:space="preserve">     2050101</t>
  </si>
  <si>
    <t xml:space="preserve">     2050202</t>
  </si>
  <si>
    <t xml:space="preserve">     2050203</t>
  </si>
  <si>
    <t xml:space="preserve">     2050299</t>
  </si>
  <si>
    <t xml:space="preserve">     2080599</t>
  </si>
  <si>
    <t xml:space="preserve">     2050201</t>
  </si>
  <si>
    <t xml:space="preserve">     2050204</t>
  </si>
  <si>
    <t xml:space="preserve">     2050302</t>
  </si>
  <si>
    <t xml:space="preserve">     2050599</t>
  </si>
  <si>
    <t xml:space="preserve">     2050899</t>
  </si>
  <si>
    <t>附件2-8</t>
  </si>
  <si>
    <t>总  计</t>
  </si>
  <si>
    <t>工资奖金津补贴</t>
  </si>
  <si>
    <t>社会保障缴费</t>
  </si>
  <si>
    <t>住房公积金</t>
  </si>
  <si>
    <t>其他工资福利支出</t>
  </si>
  <si>
    <t>其他对事业单位补助</t>
  </si>
  <si>
    <t>附件2-9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</si>
  <si>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</si>
  <si>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</si>
  <si>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</si>
  <si>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</si>
  <si>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</si>
  <si>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</si>
  <si>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</si>
  <si>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</si>
  <si>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</si>
  <si>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</si>
  <si>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</si>
  <si>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</si>
  <si>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</si>
  <si>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</si>
  <si>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经济分类科目代码（类款）</t>
  </si>
  <si>
    <t>附件2-10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</si>
  <si>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</si>
  <si>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</si>
  <si>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</si>
  <si>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</si>
  <si>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</si>
  <si>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</si>
  <si>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附件2-11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</si>
  <si>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</si>
  <si>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</si>
  <si>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</si>
  <si>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</si>
  <si>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</si>
  <si>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</si>
  <si>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</si>
  <si>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</si>
  <si>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</si>
  <si>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附件2-12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</si>
  <si>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</si>
  <si>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</si>
  <si>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</si>
  <si>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</si>
  <si>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</si>
  <si>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</si>
  <si>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</si>
  <si>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</si>
  <si>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</si>
  <si>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</si>
  <si>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附件2-13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</si>
  <si>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</si>
  <si>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</si>
  <si>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</si>
  <si>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</si>
  <si>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</si>
  <si>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</si>
  <si>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</si>
  <si>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</si>
  <si>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</si>
  <si>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</si>
  <si>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</si>
  <si>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</si>
  <si>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</si>
  <si>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</si>
  <si>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</si>
  <si>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</si>
  <si>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</si>
  <si>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</si>
  <si>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</si>
  <si>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</si>
  <si>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30209</t>
  </si>
  <si>
    <t>30211</t>
  </si>
  <si>
    <t>30212</t>
  </si>
  <si>
    <t>30214</t>
  </si>
  <si>
    <t>30215</t>
  </si>
  <si>
    <t>30216</t>
  </si>
  <si>
    <t>30217</t>
  </si>
  <si>
    <t>30218</t>
  </si>
  <si>
    <t>30219</t>
  </si>
  <si>
    <t>30225</t>
  </si>
  <si>
    <t>30226</t>
  </si>
  <si>
    <t>30227</t>
  </si>
  <si>
    <t>30228</t>
  </si>
  <si>
    <t>30229</t>
  </si>
  <si>
    <t>30231</t>
  </si>
  <si>
    <t>30239</t>
  </si>
  <si>
    <t>30240</t>
  </si>
  <si>
    <t>30299</t>
  </si>
  <si>
    <t>附件2-14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</si>
  <si>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</si>
  <si>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</si>
  <si>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</si>
  <si>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</si>
  <si>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</si>
  <si>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</si>
  <si>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</si>
  <si>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</si>
  <si>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附件2-15</t>
  </si>
  <si>
    <t>本年政府性基金预算支出</t>
  </si>
  <si>
    <r>
      <rPr>
        <sz val="10"/>
        <color indexed="8"/>
        <rFont val="宋体"/>
        <charset val="134"/>
      </rPr>
      <t>2022</t>
    </r>
    <r>
      <rPr>
        <sz val="10"/>
        <rFont val="宋体"/>
        <charset val="134"/>
      </rPr>
      <t>年预算未安排政府性基金收支预算</t>
    </r>
  </si>
  <si>
    <t>附件2-16</t>
  </si>
  <si>
    <r>
      <rPr>
        <sz val="10"/>
        <color indexed="8"/>
        <rFont val="宋体"/>
        <charset val="134"/>
      </rPr>
      <t>2022</t>
    </r>
    <r>
      <rPr>
        <sz val="10"/>
        <rFont val="仿宋_GB2312"/>
        <charset val="134"/>
      </rPr>
      <t>年预算未安排政府性基金收支预算</t>
    </r>
  </si>
  <si>
    <t>附件2-17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</si>
  <si>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</si>
  <si>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</si>
  <si>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</si>
  <si>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</si>
  <si>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</si>
  <si>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附件2-18</t>
  </si>
  <si>
    <t>国有资本经营预算支出表</t>
  </si>
  <si>
    <t>本年国有资本经营预算支出</t>
  </si>
  <si>
    <r>
      <rPr>
        <sz val="10"/>
        <color indexed="8"/>
        <rFont val="宋体"/>
        <charset val="134"/>
      </rPr>
      <t>2022</t>
    </r>
    <r>
      <rPr>
        <sz val="10"/>
        <rFont val="仿宋_GB2312"/>
        <charset val="134"/>
      </rPr>
      <t>年预算未安排国有资本经营收支预算</t>
    </r>
  </si>
  <si>
    <t>附件2-19</t>
  </si>
  <si>
    <t>本年财政专户管理资金预算支出</t>
  </si>
  <si>
    <t xml:space="preserve">   205</t>
  </si>
  <si>
    <t xml:space="preserve">   教育支出</t>
  </si>
  <si>
    <t xml:space="preserve">    20501</t>
  </si>
  <si>
    <t xml:space="preserve">    教育管理事务</t>
  </si>
  <si>
    <t xml:space="preserve">     行政运行</t>
  </si>
  <si>
    <t xml:space="preserve">    20502</t>
  </si>
  <si>
    <t xml:space="preserve">    普通教育</t>
  </si>
  <si>
    <t xml:space="preserve">     高中教育</t>
  </si>
  <si>
    <t xml:space="preserve">    20503</t>
  </si>
  <si>
    <t xml:space="preserve">    职业教育</t>
  </si>
  <si>
    <t xml:space="preserve">     中等职业教育</t>
  </si>
  <si>
    <t>附件2-20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</si>
  <si>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</si>
  <si>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</si>
  <si>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</si>
  <si>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</si>
  <si>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</si>
  <si>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</si>
  <si>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</si>
  <si>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</si>
  <si>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</si>
  <si>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</si>
  <si>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</si>
  <si>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</si>
  <si>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</si>
  <si>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045001</t>
  </si>
  <si>
    <t xml:space="preserve">   非税收入安排的支出</t>
  </si>
  <si>
    <t xml:space="preserve">   离退休党支部经费</t>
  </si>
  <si>
    <t xml:space="preserve">   045002</t>
  </si>
  <si>
    <t xml:space="preserve">   离退休党支部工作经费</t>
  </si>
  <si>
    <t xml:space="preserve">   045004</t>
  </si>
  <si>
    <t xml:space="preserve">   045005</t>
  </si>
  <si>
    <t xml:space="preserve">   非税收入安排的支出(教育专户)</t>
  </si>
  <si>
    <t xml:space="preserve">   离退休支部工作经费</t>
  </si>
  <si>
    <t xml:space="preserve">   045006</t>
  </si>
  <si>
    <t>附件2-21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</si>
  <si>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</si>
  <si>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</si>
  <si>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</si>
  <si>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</si>
  <si>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</si>
  <si>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</si>
  <si>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</si>
  <si>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</si>
  <si>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</si>
  <si>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</si>
  <si>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</si>
  <si>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</si>
  <si>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</si>
  <si>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</si>
  <si>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045001</t>
  </si>
  <si>
    <t>炎陵县教育局</t>
  </si>
  <si>
    <t xml:space="preserve">  非税收入安排的支出</t>
  </si>
  <si>
    <t>保单位运转</t>
  </si>
  <si>
    <t>产出指标</t>
  </si>
  <si>
    <t>时效指标</t>
  </si>
  <si>
    <t>1</t>
  </si>
  <si>
    <t>资金支出占比：100%</t>
  </si>
  <si>
    <t>每低于1%扣2分</t>
  </si>
  <si>
    <t>百分比</t>
  </si>
  <si>
    <t>时限类</t>
  </si>
  <si>
    <t>质量指标</t>
  </si>
  <si>
    <t>合格率：100%</t>
  </si>
  <si>
    <t>质量类</t>
  </si>
  <si>
    <t>数量指标</t>
  </si>
  <si>
    <t>94人</t>
  </si>
  <si>
    <t>享受人数</t>
  </si>
  <si>
    <t>每低于1%扣1分</t>
  </si>
  <si>
    <t>数量类</t>
  </si>
  <si>
    <t>成本指标</t>
  </si>
  <si>
    <t>社会成本指标</t>
  </si>
  <si>
    <t>生态环境成本指标</t>
  </si>
  <si>
    <t>经济成本指标</t>
  </si>
  <si>
    <t>275818元</t>
  </si>
  <si>
    <t>非税收入安排</t>
  </si>
  <si>
    <t>低于标准计0分</t>
  </si>
  <si>
    <t>元</t>
  </si>
  <si>
    <t>成本类</t>
  </si>
  <si>
    <t>效益指标</t>
  </si>
  <si>
    <t>社会效益指标</t>
  </si>
  <si>
    <t>提升</t>
  </si>
  <si>
    <t>教育质量提升</t>
  </si>
  <si>
    <t>增加计满分</t>
  </si>
  <si>
    <t>生态效益指标</t>
  </si>
  <si>
    <t>经济效益指标</t>
  </si>
  <si>
    <t>满意度指标</t>
  </si>
  <si>
    <t>服务对象满意度指标</t>
  </si>
  <si>
    <t>≥90%</t>
  </si>
  <si>
    <t>学生、家长和教师满意度：≥90%</t>
  </si>
  <si>
    <t xml:space="preserve">  离退休党支部经费</t>
  </si>
  <si>
    <t>离退党支部工作经费和支部负责人工作补贴，丰富老年支部的活动</t>
  </si>
  <si>
    <t>优化管理，夯实教师底气，激越学生意气</t>
  </si>
  <si>
    <t>长期</t>
  </si>
  <si>
    <t>环境改善程度：≥95%</t>
  </si>
  <si>
    <t>每低于2%扣1分</t>
  </si>
  <si>
    <t>3人</t>
  </si>
  <si>
    <t>补贴人数：≥3人</t>
  </si>
  <si>
    <t>每少1人扣1分</t>
  </si>
  <si>
    <t>人</t>
  </si>
  <si>
    <t>1000元/人、月</t>
  </si>
  <si>
    <t>按省市级标准</t>
  </si>
  <si>
    <t>元/人、月</t>
  </si>
  <si>
    <t>离退休党员满意度：≥90%</t>
  </si>
  <si>
    <t>045002</t>
  </si>
  <si>
    <t>炎陵县炎陵中学</t>
  </si>
  <si>
    <t xml:space="preserve">  离退休党支部工作经费</t>
  </si>
  <si>
    <t>≥95%</t>
  </si>
  <si>
    <t>改善度：≥95%</t>
  </si>
  <si>
    <t>党支部工作提升</t>
  </si>
  <si>
    <t>045004</t>
  </si>
  <si>
    <t>炎陵县示范幼儿园</t>
  </si>
  <si>
    <t>增加</t>
  </si>
  <si>
    <t>教育投入增加</t>
  </si>
  <si>
    <t>学前保教费按30%返还</t>
  </si>
  <si>
    <t>任务完成率：100%</t>
  </si>
  <si>
    <t>180元/人.月</t>
  </si>
  <si>
    <t>学前保教费全部用于幼儿园支出</t>
  </si>
  <si>
    <t>元/人.月</t>
  </si>
  <si>
    <t>045005</t>
  </si>
  <si>
    <t>炎陵县第一中学</t>
  </si>
  <si>
    <t xml:space="preserve">  非税收入安排的支出(教育专户)</t>
  </si>
  <si>
    <t>资助贫困学生</t>
  </si>
  <si>
    <t>≥30人</t>
  </si>
  <si>
    <t>受助学生人数</t>
  </si>
  <si>
    <t>3000元/人、年</t>
  </si>
  <si>
    <t>每生每年3000元</t>
  </si>
  <si>
    <t>元/人、年</t>
  </si>
  <si>
    <t>提升计满分</t>
  </si>
  <si>
    <t xml:space="preserve">  离退休支部工作经费</t>
  </si>
  <si>
    <t>工作改善度：≥95%</t>
  </si>
  <si>
    <t>045006</t>
  </si>
  <si>
    <t>炎陵县职业技术学校</t>
  </si>
  <si>
    <t>保学校运转</t>
  </si>
  <si>
    <t>≥600人</t>
  </si>
  <si>
    <t>招生规模</t>
  </si>
  <si>
    <t>任务完成及时率：100%</t>
  </si>
  <si>
    <t>900000元</t>
  </si>
  <si>
    <t>有效提升</t>
  </si>
  <si>
    <t>≥3人</t>
  </si>
  <si>
    <t>1000元/人.月</t>
  </si>
  <si>
    <t>附件2-22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</si>
  <si>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</si>
  <si>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</si>
  <si>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</si>
  <si>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</si>
  <si>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</si>
  <si>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</si>
  <si>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</si>
  <si>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</si>
  <si>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</si>
  <si>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</si>
  <si>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 xml:space="preserve">狠抓乡镇学校提质扩容，加快城区学校布局调整，推进教育信息化应用。  
拓宽教师引进渠道，提升师德修养，引领专业成长，强化人文关怀。  
深化学校精细化管理，打造学校特色化品牌，全力提高办学质量，做好教育精准扶贫。  
</t>
  </si>
  <si>
    <t>重点工作任务完成</t>
  </si>
  <si>
    <t>教育质量工作正常运转</t>
  </si>
  <si>
    <t>定量</t>
  </si>
  <si>
    <t>757万元/年</t>
  </si>
  <si>
    <t>万元</t>
  </si>
  <si>
    <t>保障教育教学质量工作正常运转</t>
  </si>
  <si>
    <t>履职目标实现</t>
  </si>
  <si>
    <t>教育质量达标率</t>
  </si>
  <si>
    <t>达标率：≥98%</t>
  </si>
  <si>
    <t>确保教育优先发展的战略地位，推进教育均衡发展。</t>
  </si>
  <si>
    <t>履职效益</t>
  </si>
  <si>
    <t>教育质量提升程度</t>
  </si>
  <si>
    <t>全面提高教育教学质量，办人民满意教育。</t>
  </si>
  <si>
    <t>满意度</t>
  </si>
  <si>
    <t>受益满意度</t>
  </si>
  <si>
    <t>家长、学生对教育教学的肯定</t>
  </si>
  <si>
    <t>045003</t>
  </si>
  <si>
    <t>炎陵县城南小学</t>
  </si>
  <si>
    <t>045007</t>
  </si>
  <si>
    <t>炎陵县霞阳镇学校</t>
  </si>
  <si>
    <t>045008</t>
  </si>
  <si>
    <t>炎陵县垄溪乡学校</t>
  </si>
  <si>
    <t>045009</t>
  </si>
  <si>
    <t>炎陵县沔渡镇石洲学校</t>
  </si>
  <si>
    <t>全面推行素质教育，努力提高小学初中教育教学质量，进一步搞好学校基础设施建设，加强校舍维修改造及少年宫建设等工作，不断地改善办学条件，努力建设好和管理好学校。</t>
  </si>
  <si>
    <t>教育教学正常运行，教学质量逐步提升、教师队伍教学水平提升、学生德智体美劳各方面素质提升</t>
  </si>
  <si>
    <t>达标率：≥90%</t>
  </si>
  <si>
    <t>≥5%</t>
  </si>
  <si>
    <t>教育质量提升：≥5%</t>
  </si>
  <si>
    <t>学生、家长、教师满意度</t>
  </si>
  <si>
    <t>定性</t>
  </si>
  <si>
    <t>受益人员满意度：≥90%</t>
  </si>
  <si>
    <t>045010</t>
  </si>
  <si>
    <t>炎陵县十都镇学校</t>
  </si>
  <si>
    <t>045011</t>
  </si>
  <si>
    <t>炎陵县沔渡镇学校</t>
  </si>
  <si>
    <t>045012</t>
  </si>
  <si>
    <t>炎陵县霞阳镇三河学校</t>
  </si>
  <si>
    <t>045013</t>
  </si>
  <si>
    <t>炎陵县鹿原镇学校</t>
  </si>
  <si>
    <t xml:space="preserve">校长室主持学校全面行政工作，布署各部门工作，办好高质量的人民满意的教育等。  
</t>
  </si>
  <si>
    <t>≧10%</t>
  </si>
  <si>
    <t>045014</t>
  </si>
  <si>
    <t>炎陵县鹿原镇东风学校</t>
  </si>
  <si>
    <t>045015</t>
  </si>
  <si>
    <t>炎陵县船形乡学校</t>
  </si>
  <si>
    <t>045016</t>
  </si>
  <si>
    <t>炎陵县水口镇学校</t>
  </si>
  <si>
    <t>实施义务教育，促进基础教育发展，办人民满意的教育</t>
  </si>
  <si>
    <t>045017</t>
  </si>
  <si>
    <t>炎陵县中村瑶族乡民族学校</t>
  </si>
  <si>
    <t>045018</t>
  </si>
  <si>
    <t>炎陵县中村瑶族乡龙渣学校</t>
  </si>
  <si>
    <t>045019</t>
  </si>
  <si>
    <t>炎陵县中村瑶族乡平乐学校</t>
  </si>
  <si>
    <t>045020</t>
  </si>
  <si>
    <t>炎陵县下村乡学校</t>
  </si>
  <si>
    <t>045021</t>
  </si>
  <si>
    <t>炎陵县策源乡学校</t>
  </si>
  <si>
    <t>045022</t>
  </si>
  <si>
    <t>炎陵县芙蓉学校</t>
  </si>
  <si>
    <t>2022年部门整体支出绩效目标表</t>
  </si>
  <si>
    <t>填报单位：炎陵县教育局</t>
  </si>
  <si>
    <t>单位：万元</t>
  </si>
  <si>
    <t>部门名称</t>
  </si>
  <si>
    <t>年度预算申请（万元）</t>
  </si>
  <si>
    <t>资金总额：757.96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</si>
  <si>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</si>
  <si>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</si>
  <si>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</si>
  <si>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</si>
  <si>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</si>
  <si>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 项目支出</t>
  </si>
  <si>
    <t xml:space="preserve">          其他资金</t>
  </si>
  <si>
    <t>部门职能概述</t>
  </si>
  <si>
    <t>一、炎陵县基层教育服务中心，其主要职责为：1.负责全县各类学历教育的招生考试，英语等级考试工作。2.负责学校教育教学研究与教育改革研究，全面实施素质教育。3.负责全县各级各类教师业务培训，促进教师发展。
二、炎陵县学生资助事务中心主要职责为：1.负责各项学生资助政策宣传、服务工作。2.承担贫困学生的摸底、核查等工作。3.承担政策范围内贫困学生助学金、义务教育阶段一免一补等资助服务工作。4.协调联络社会资金对学校和学生的各项援助，负责协调教育基金会及教育发展促进金相关工作。5.协调指导中小学勤工俭学工作。6.负责学生营养改善计划政策宣传、营养知识宣讲、安全培训等工作。
三、炎陵县学生社会实践教育基地，其主要职责为：1.承担中小学生研究性学习、社区服务、社会实践、职业见习、研学旅行工作的开展。2.负责本区域学生红色教育、传统文化。</t>
  </si>
  <si>
    <t>年度重点工作计划</t>
  </si>
  <si>
    <t>事项</t>
  </si>
  <si>
    <t>工作目标</t>
  </si>
  <si>
    <t>事项1：</t>
  </si>
  <si>
    <t xml:space="preserve">狠抓乡镇学校提质扩容，加快城区学校布局调整，推进教育信息化应用。  </t>
  </si>
  <si>
    <t>事项2：</t>
  </si>
  <si>
    <t>拓宽教师引进渠道，提升师德修养，引领专业成长，强化人文关怀。</t>
  </si>
  <si>
    <t>事项3：</t>
  </si>
  <si>
    <t>深化学校精细化管理，打造学校特色化品牌，全力提高办学质量，做好教育精准扶贫。</t>
  </si>
  <si>
    <t>年度绩效指标</t>
  </si>
  <si>
    <t>指标值及单位</t>
  </si>
  <si>
    <t>46人</t>
  </si>
  <si>
    <t>教育工作完成程度</t>
  </si>
  <si>
    <t>资金拨付及时率</t>
  </si>
  <si>
    <t>教育工作正常运转程度</t>
  </si>
  <si>
    <t>757.96万元</t>
  </si>
  <si>
    <t>教育教学质量提高程度</t>
  </si>
  <si>
    <t>≥10%</t>
  </si>
  <si>
    <t>可持续影响指标</t>
  </si>
  <si>
    <t>提升教师教育教学教研能力，推进学校教育质量发展</t>
  </si>
  <si>
    <t>社会公众及服务对象满意度指标</t>
  </si>
  <si>
    <t>社会公众满意度</t>
  </si>
  <si>
    <t xml:space="preserve">      单位负责人签字：</t>
  </si>
  <si>
    <t>股室审核意见</t>
  </si>
  <si>
    <t xml:space="preserve">填表人：邹洪君         联系电话：           填报日期： 2022.3.25    </t>
  </si>
  <si>
    <t>填报单位：炎陵县第一中学</t>
  </si>
  <si>
    <t>资金总额：2563.98万元</t>
  </si>
  <si>
    <t>从严治党</t>
  </si>
  <si>
    <t>要弘扬伟大建党精神，纵深推进全面从严治党。以政治建设为统领，铸牢对党忠诚的政治品格，强化政治担当，履行好把方向、管大局、作决策、促改革、保落实的职责。弘扬“支部建在连上”的优良传统，大力实施“动力党建”工程和党员、教师“双培养”工程，全面推进党支部书记“领头雁”行动，始终把工作重心放在教育管理一线，推进党支部“五化”建设提质，增强凝聚力，激发战斗力，以高质量的党建引领学校高质量发展。</t>
  </si>
  <si>
    <t>立德树人</t>
  </si>
  <si>
    <t>正确把握教育教学改革的方向，以立德树人统领教育教学工作。树立大德育观念，推动德育工作课程化，构建全员、全过程、全方位“三全育人”德育格局。传承并做强“古•红•绿”育人品牌，着力打造“激情校园”，精心营造拼搏向上的“教育场”，对学生持续进行“感恩、责任、目标、激情、梦想”的教育。坚持以学生为中心，为学生提供更高质量学习经历，培养“德智体美劳”全面发展的人才。</t>
  </si>
  <si>
    <t>强师固基</t>
  </si>
  <si>
    <t>深化新时代教师队伍建设改革，专注教师职业精神和专业素养的提升，创新引培激励机制，打造一支师德高尚的仁爱之师、水平高超的智慧之师、技术娴熟的专业之师。造就一批有思想、有底蕴、有业绩的名师，形成名师引领、批量跟进的集聚态势，发挥名师对学科建设的引领作用。</t>
  </si>
  <si>
    <t>科研提质</t>
  </si>
  <si>
    <t>立制度，转作风，健全教育科研经费保障和评价激励机制，推进团队教科研建设；坚持问题导向，找准“痛点”，围绕“困惑”，积极实施项目研究、本土化研究，创新教科研成果。既要“练内功”，又要“借外力”，加快建设好课程，好课堂。积极探索基于学科特色的教学建模，完善基于“一核四层四翼”高考目标为轴的教学质量评价体系，推出一批精品课例。</t>
  </si>
  <si>
    <t>管理改革</t>
  </si>
  <si>
    <t>深入推进教育综合改革，推进学校管理精细化，加快推进管理制度的“废、改、立”，优化构建有利于学生发展、有利于教师发展、有利于学校发展的体制机制。</t>
  </si>
  <si>
    <t>专任教师接受培训学时*人</t>
  </si>
  <si>
    <t>≥8000（学时*人）</t>
  </si>
  <si>
    <t>普通高中学位数</t>
  </si>
  <si>
    <t>≥1650人</t>
  </si>
  <si>
    <t>参加国家学生体质健康达标人数</t>
  </si>
  <si>
    <t>高中学业水平考试合格率</t>
  </si>
  <si>
    <t>≥100%</t>
  </si>
  <si>
    <t>本科上线率</t>
  </si>
  <si>
    <t>≥60%</t>
  </si>
  <si>
    <t>学生重大安全事故发生率</t>
  </si>
  <si>
    <t>≤0</t>
  </si>
  <si>
    <t>各项工作完成时间</t>
  </si>
  <si>
    <t>2022年12月31日前</t>
  </si>
  <si>
    <t>经费投入</t>
  </si>
  <si>
    <t>2563.98万元</t>
  </si>
  <si>
    <t>教师师德师风</t>
  </si>
  <si>
    <t>良好</t>
  </si>
  <si>
    <t>学校办学条件</t>
  </si>
  <si>
    <t>持续改善</t>
  </si>
  <si>
    <t>学生综合素养</t>
  </si>
  <si>
    <t>不断提高</t>
  </si>
  <si>
    <t>塑造正确人生观、价值观</t>
  </si>
  <si>
    <t>师生对教育质量满意度</t>
  </si>
  <si>
    <t>社会对教师队伍满意度</t>
  </si>
  <si>
    <t>社会对办学条件满意度</t>
  </si>
  <si>
    <t xml:space="preserve">填表人：         联系电话：           填报日期：     </t>
  </si>
  <si>
    <t>填报单位：炎陵县炎陵中学</t>
  </si>
  <si>
    <t>资金总额：24314.42</t>
  </si>
  <si>
    <t>按支出性质分：24314.42</t>
  </si>
  <si>
    <t>实施九年一贯制义务教育，促进基础教育发展。实行初中学历、小学学历教育。</t>
  </si>
  <si>
    <t>大力加强教师队伍建设。通过校名师工作室、学术委员会等搭建高水平科研平台，解决学校和当代教育存在的突出问题，在研究中培养高素质的学术团队，以教师队伍的发展推动学校高质量发展。</t>
  </si>
  <si>
    <t>积极推进德育课程化发展，进一步完善“读书节、数科节、体育节、艺术节、社团节”五节德育课程，创新德育活动形式，继续推进好习惯课程、研学课程、社会实践、学雷锋活动、志愿者活动等，为学生全面而有个性发展打造更好的平台。</t>
  </si>
  <si>
    <t>事项4：</t>
  </si>
  <si>
    <t>高度重视安全、消防、财务、人事、食堂、环境卫生、信息化建设、物资保障等工作，积极谋划，防范风险，确保学校教育教学正常、高效运行。</t>
  </si>
  <si>
    <t>向其他学校开展志愿送教、巡回指导、专题讲座、经验分享、交流研讨次数</t>
  </si>
  <si>
    <r>
      <rPr>
        <sz val="10"/>
        <rFont val="SimSun"/>
        <charset val="134"/>
      </rPr>
      <t>≧</t>
    </r>
    <r>
      <rPr>
        <sz val="10"/>
        <rFont val="宋体"/>
        <charset val="134"/>
      </rPr>
      <t>30次</t>
    </r>
  </si>
  <si>
    <t>承担名师工作室</t>
  </si>
  <si>
    <t>≧3个</t>
  </si>
  <si>
    <t>2022届毕业生合格率</t>
  </si>
  <si>
    <t>24314.42万元</t>
  </si>
  <si>
    <t>促进炎陵城区基础教育发展</t>
  </si>
  <si>
    <t>师生测评满意度、家长及社会测评满意度</t>
  </si>
  <si>
    <r>
      <rPr>
        <sz val="10"/>
        <rFont val="SimSun"/>
        <charset val="134"/>
      </rPr>
      <t>≧</t>
    </r>
    <r>
      <rPr>
        <sz val="10"/>
        <rFont val="宋体"/>
        <charset val="134"/>
      </rPr>
      <t>90%</t>
    </r>
  </si>
  <si>
    <t xml:space="preserve">填表人：段学军         联系电话：26226948           填报日期：2022.03.24   </t>
  </si>
  <si>
    <t>填报单位：（盖章）炎陵县职业技术学校</t>
  </si>
  <si>
    <t>资金总额：762.22万元</t>
  </si>
  <si>
    <t>大专、本科开放教育、短期培训工作</t>
  </si>
  <si>
    <t>事项1</t>
  </si>
  <si>
    <t>以职业学校学生学业标准考核为抓手，强化职业学校教学管理与指导，全面提高职业学校教育教学质量。</t>
  </si>
  <si>
    <t>事项2</t>
  </si>
  <si>
    <t>主持学校全面行政工作。布置各部门工作，办好高质量的人民满意教育等。</t>
  </si>
  <si>
    <t>事项3</t>
  </si>
  <si>
    <t>组织好教学，提高教学质量，并负责处理一切与教学有关的事务性工作等</t>
  </si>
  <si>
    <t>事项4</t>
  </si>
  <si>
    <t>负责学校会计核重和财务目营收支业务。做好预算、清算、决算等财务报表。</t>
  </si>
  <si>
    <t>教研工作完成率</t>
  </si>
  <si>
    <t>采购项目任务完成率</t>
  </si>
  <si>
    <t>任务完成及时率</t>
  </si>
  <si>
    <t>学校资产负债</t>
  </si>
  <si>
    <t>下降</t>
  </si>
  <si>
    <t>毕业生就业率</t>
  </si>
  <si>
    <t>≥94%</t>
  </si>
  <si>
    <t>人才培养质量</t>
  </si>
  <si>
    <t>不断提升</t>
  </si>
  <si>
    <t>学校、教师、家长对学校教研引领、指导、服务满意率</t>
  </si>
  <si>
    <t>≥96%</t>
  </si>
  <si>
    <t>填表人：张莲华                联系电话：13574235552       填报日期：          2022.3.24</t>
  </si>
  <si>
    <t>填报单位：（盖章）炎陵县城南小学</t>
  </si>
  <si>
    <t>资金总额：1710.13</t>
  </si>
  <si>
    <t>按收入性质分：1710.13</t>
  </si>
  <si>
    <t>按支出性质分：1710.13</t>
  </si>
  <si>
    <t>主持学校全面行政工作，布署各部门工作，办好高质量的人民满意的教育等。</t>
  </si>
  <si>
    <t>组织好教学，保证学校教学计划的顺利完成，提高教学质量，并负责处理一切与教学有关的事务性工作等。</t>
  </si>
  <si>
    <t>抓好德育工作，具体落实对学生的思想政治品德教育工作，培养全面发展、个性健全的一代新人。</t>
  </si>
  <si>
    <t>管理学校总务工作，为教学服务，为师生的生活服务，搞好后勤工作等。</t>
  </si>
  <si>
    <t>事项5</t>
  </si>
  <si>
    <t>抓好学校一切安全工作，确保师生生命财产安全等。</t>
  </si>
  <si>
    <t>事项6</t>
  </si>
  <si>
    <t>负责学校会计核算和财务日常收支业务，做好预算、清算、决算等财务报表。</t>
  </si>
  <si>
    <t>小学生数量</t>
  </si>
  <si>
    <t>≧2700人</t>
  </si>
  <si>
    <t>任务完成率</t>
  </si>
  <si>
    <t>≧98%</t>
  </si>
  <si>
    <t>各项工作完成及时率</t>
  </si>
  <si>
    <t>工资福利支出、商品与服务支出、对个人和家庭的补助</t>
  </si>
  <si>
    <t>1710.13万元</t>
  </si>
  <si>
    <t>促进炎陵县基础教育发展</t>
  </si>
  <si>
    <t>在小学教育中争拿第一</t>
  </si>
  <si>
    <t>学生家长满意度</t>
  </si>
  <si>
    <r>
      <rPr>
        <sz val="10"/>
        <color indexed="8"/>
        <rFont val="宋体"/>
        <charset val="134"/>
      </rPr>
      <t>≧</t>
    </r>
    <r>
      <rPr>
        <sz val="10"/>
        <rFont val="宋体"/>
        <charset val="134"/>
      </rPr>
      <t>95%</t>
    </r>
  </si>
  <si>
    <t>填表人： 饶次敏                 联系电话：15074119691             填报日期：   2022.3.25</t>
  </si>
  <si>
    <t>填报单位：（盖章）炎陵县芙蓉学校</t>
  </si>
  <si>
    <t>资金总额：742.41</t>
  </si>
  <si>
    <t>按收入性质分：742.41</t>
  </si>
  <si>
    <t>按支出性质分：742.41</t>
  </si>
  <si>
    <t>炎陵县芙蓉学校的职责主要是实施小学义务教育，促进基础教育发展。</t>
  </si>
  <si>
    <t>工资福利支出、商品与服务支出</t>
  </si>
  <si>
    <t>742.41万元</t>
  </si>
  <si>
    <t>争取全县前二</t>
  </si>
  <si>
    <t xml:space="preserve">填表人：龙小艳                联系电话：  15074121228                填报日期：         </t>
  </si>
  <si>
    <t>填报单位：（盖章）炎陵县示范幼儿园</t>
  </si>
  <si>
    <t>炎陵县示幼儿园</t>
  </si>
  <si>
    <t>资金总额：538.57</t>
  </si>
  <si>
    <t>为3-6岁幼儿提供保育和教育服务,指导家长进行科学育儿，发挥示范性幼儿园的引领辐射作用。</t>
  </si>
  <si>
    <t>事项1：办公室</t>
  </si>
  <si>
    <t>加强师资队伍建设。通过开展园内外教师保育员培训工作，确保2022年教师、保育员参培率到100%。</t>
  </si>
  <si>
    <t>事项2：党支部</t>
  </si>
  <si>
    <t>加强党建，充分发挥党员模范先锋作用。通过组织党员外出学习，开展志愿者活动，加强党员党性修养，提高为人民服务的意识，创建“党员+教研”特色品牌。</t>
  </si>
  <si>
    <t>事项3：教务处</t>
  </si>
  <si>
    <t xml:space="preserve">科学开展一日活动，促进幼儿身心健康发展。培养幼儿良好品德和行为习惯，丰富校园生活，2022年度开展至少5项大型幼儿主题教育活动。                                     </t>
  </si>
  <si>
    <t>事项4：后勤处</t>
  </si>
  <si>
    <r>
      <rPr>
        <sz val="10"/>
        <color indexed="8"/>
        <rFont val="宋体"/>
        <charset val="134"/>
      </rPr>
      <t>加强保健卫生工作。通过严格落实晨午检、卫生管理、幼儿健康检查，加大健康教育力度，预防传染病流行，确保幼儿入园体检率、卫生检查合格率达到100%。</t>
    </r>
    <r>
      <rPr>
        <sz val="10"/>
        <color indexed="8"/>
        <rFont val="Arial"/>
        <family val="2"/>
      </rPr>
      <t> </t>
    </r>
    <r>
      <rPr>
        <sz val="10"/>
        <color indexed="8"/>
        <rFont val="宋体"/>
        <charset val="134"/>
      </rPr>
      <t>打造平安园区，保证幼儿及教职工人身安全。通过加大安全隐患排查、紧急疏散演习、安全教育宣传，确保2022年度无重大安全责任事故发生。</t>
    </r>
    <r>
      <rPr>
        <sz val="10"/>
        <color indexed="8"/>
        <rFont val="Arial"/>
        <family val="2"/>
      </rPr>
      <t>                                   </t>
    </r>
  </si>
  <si>
    <t>全园教职工人数</t>
  </si>
  <si>
    <t>62人</t>
  </si>
  <si>
    <t>全园幼儿数量</t>
  </si>
  <si>
    <t>454人</t>
  </si>
  <si>
    <t>各项活动参与率</t>
  </si>
  <si>
    <t>各项活动的开展按规定时间完成</t>
  </si>
  <si>
    <t>生均公用经费</t>
  </si>
  <si>
    <t>1000元/人.年</t>
  </si>
  <si>
    <t>促进幼儿身心全面发展、培养幼儿良好品德和行为习惯。</t>
  </si>
  <si>
    <t>优化育人环境，全面改善办学条件，保育教育质量不断提高</t>
  </si>
  <si>
    <t>幼儿家长及教职工满意度</t>
  </si>
  <si>
    <t>刘彦</t>
  </si>
  <si>
    <t>填表人：  黄苏玲    联系电话：26222345     填报日期：2022.3.24   单位负责人签字：刘彦</t>
  </si>
  <si>
    <t>填报单位：炎陵县霞阳镇学校</t>
  </si>
  <si>
    <t>资金总额：1286.37</t>
  </si>
  <si>
    <t>实施九年一贯制义务教育，促进基础教育发展。小学、初中学历教育</t>
  </si>
  <si>
    <t>平安校园工作</t>
  </si>
  <si>
    <t>切实做好法制教育“四落实”，加强疫情防控工作，保证师生平安健康依法治校，坚持一岗双责，推动平安校园建设。</t>
  </si>
  <si>
    <t>党建工作</t>
  </si>
  <si>
    <t>打造党建特色品牌“1+10”工程，大力把师德师风建设与思政育人结合起来，全面推进以思政学科教学和活动课程为载体的全员思政、全科思政和全程思政实践探索工作。</t>
  </si>
  <si>
    <t>教育教学工作</t>
  </si>
  <si>
    <t>深化课程改革，优化教育生态，努力构建落实学校育人目标、满足学生个性发展的多样化、可选择的校本课程体系，推进社团课程建设，打造学校特色；落实双减政策，加强作业、睡眠、手机、读物、体质等五项管理，开展课题研究，促进学校教育教学质量和服务水平进一步提升。</t>
  </si>
  <si>
    <t>后勤保障工作</t>
  </si>
  <si>
    <t>高度重视安全、消防、财务、食堂、环境卫生、信息化建设、物资保障等工作，积极谋划，防范风险，确保学校教育教学正常、高效运行。</t>
  </si>
  <si>
    <t>师资队伍建设工作</t>
  </si>
  <si>
    <t>大力加强教师队伍建设。通过教研培训、骨干示范、表彰激励、伙伴成长、青年教师培养导师制等方式提升教师队伍专业素养和“教育力”。</t>
  </si>
  <si>
    <t>教学常规检查</t>
  </si>
  <si>
    <t>10次</t>
  </si>
  <si>
    <t>2022年初中毕业人数</t>
  </si>
  <si>
    <t>≧160人</t>
  </si>
  <si>
    <t>教师培训人次</t>
  </si>
  <si>
    <t>≧600人次</t>
  </si>
  <si>
    <t>公开课次数</t>
  </si>
  <si>
    <t>≧200次</t>
  </si>
  <si>
    <t>校园安全保障系数</t>
  </si>
  <si>
    <t>党建活动参与率</t>
  </si>
  <si>
    <t>教师继续教育学分达标率</t>
  </si>
  <si>
    <t>≥98%</t>
  </si>
  <si>
    <t>教师培训考核通过率</t>
  </si>
  <si>
    <t>初中学业水平合格率</t>
  </si>
  <si>
    <t>≧95%%</t>
  </si>
  <si>
    <t>预算内指标支出执行率</t>
  </si>
  <si>
    <t>≧95%</t>
  </si>
  <si>
    <t>零星维修资金预算实际完成率和项目验收合格率</t>
  </si>
  <si>
    <t>学校经费投入</t>
  </si>
  <si>
    <t>1286.37万元</t>
  </si>
  <si>
    <t>改善师生办学条件</t>
  </si>
  <si>
    <t>不断完善</t>
  </si>
  <si>
    <t>教学质量</t>
  </si>
  <si>
    <t>师生测评、家长及社会测评满意度</t>
  </si>
  <si>
    <t xml:space="preserve">填表人：李秀娇         联系电话：26221381           填报日期：2022.3.19     </t>
  </si>
  <si>
    <t>填报单位：（盖章）炎陵县沔渡镇学校</t>
  </si>
  <si>
    <t>资金总额：944.92</t>
  </si>
  <si>
    <t>实施九年一贯制义务教育，促进基础教育，初中学历教育，小学学历教育。</t>
  </si>
  <si>
    <t>校长室</t>
  </si>
  <si>
    <t>教务处</t>
  </si>
  <si>
    <t>政教处</t>
  </si>
  <si>
    <t>总务处</t>
  </si>
  <si>
    <t>保卫处</t>
  </si>
  <si>
    <t>财务室</t>
  </si>
  <si>
    <t>中小学生人数</t>
  </si>
  <si>
    <t>≥990人</t>
  </si>
  <si>
    <t>上级下达学校的各项工作任务完成率</t>
  </si>
  <si>
    <t>预算执行进度</t>
  </si>
  <si>
    <t>944.92万</t>
  </si>
  <si>
    <t>办人民满意的教育，对经济发展、民生改善和社会和谐发挥了重要的作用</t>
  </si>
  <si>
    <t>人民群众满意</t>
  </si>
  <si>
    <t xml:space="preserve">填表人：  雷绯鸾              联系电话：  13807411586                填报日期：         </t>
  </si>
  <si>
    <t>填报单位：炎陵县十都镇学校</t>
  </si>
  <si>
    <t>资金总额：655.05万元</t>
  </si>
  <si>
    <t xml:space="preserve">   项目支出</t>
  </si>
  <si>
    <t>校长室主持学校全面工作</t>
  </si>
  <si>
    <t>教务处组织好教学，保证学校教学计划的顺利完成，提高教学质量</t>
  </si>
  <si>
    <t>政教处负责学校德育工作，具体落实对学生的思想政治品德教育工作</t>
  </si>
  <si>
    <t>总务处管理学校总务工作，为教育教学的生活服务，搞好后勤工作等</t>
  </si>
  <si>
    <t>事项5：</t>
  </si>
  <si>
    <t>保卫处负责学校安全工作，确保师生生命财产安全等</t>
  </si>
  <si>
    <t>事项6：</t>
  </si>
  <si>
    <t>财务室负责学校会计核算和财务日常收支业务，做好预算、清算、决算等财务报表</t>
  </si>
  <si>
    <t>655.05万元</t>
  </si>
  <si>
    <t>对经济发展、民生改善和社会和谐发挥了重要的作用</t>
  </si>
  <si>
    <t>校园环境有很大的改观，保护环境意识有所提高</t>
  </si>
  <si>
    <t>校园环境改善</t>
  </si>
  <si>
    <t>办人民满意的教育，塑造正确人生观、价值观</t>
  </si>
  <si>
    <t xml:space="preserve">填表人：              联系电话：               填报日期：     </t>
  </si>
  <si>
    <t>附件1-8</t>
  </si>
  <si>
    <t>2022年部门整体支出绩效目标申报表</t>
  </si>
  <si>
    <t>填报单位（盖章）：炎陵县沔渡镇石洲学校</t>
  </si>
  <si>
    <t>资金总额：297.81</t>
  </si>
  <si>
    <t xml:space="preserve">     项目支出</t>
  </si>
  <si>
    <t>部门职责概述</t>
  </si>
  <si>
    <t>实施九年一贯制义务教育，促进基础教育发展。初中学历教育，小学学历教育</t>
  </si>
  <si>
    <t>年度重点                  工作计划</t>
  </si>
  <si>
    <t>实施九年一贯制义务教育，促进基础教育发展</t>
  </si>
  <si>
    <t>获得初中学历人数</t>
  </si>
  <si>
    <t>21人</t>
  </si>
  <si>
    <t>初中毕业合格率</t>
  </si>
  <si>
    <t>1年</t>
  </si>
  <si>
    <t>2022年1月-2022年12月</t>
  </si>
  <si>
    <t>学校教育投入</t>
  </si>
  <si>
    <t>297.81万元</t>
  </si>
  <si>
    <t>经济效益</t>
  </si>
  <si>
    <t>社会效益</t>
  </si>
  <si>
    <t>提高学生素质，提高全民尊师重教的程度</t>
  </si>
  <si>
    <t>生态效益</t>
  </si>
  <si>
    <t>可持续影响</t>
  </si>
  <si>
    <t>提升垄溪教育可持续发展能力</t>
  </si>
  <si>
    <t>社会公众及服务对象满意度</t>
  </si>
  <si>
    <t>师生满意度</t>
  </si>
  <si>
    <t>填表人：          联系电话：          填报日期：           单位负责人签字：</t>
  </si>
  <si>
    <t>填报单位：（盖章）炎陵县垄溪乡学校</t>
  </si>
  <si>
    <t>资金总额：787.41</t>
  </si>
  <si>
    <t>义务教育</t>
  </si>
  <si>
    <t>保证义务教育活动正常开展，进一步改善办学条件，完成相关社会服务</t>
  </si>
  <si>
    <t>831人</t>
  </si>
  <si>
    <t>有效开展义务教育</t>
  </si>
  <si>
    <t>及时完成教学任务</t>
  </si>
  <si>
    <t>787.41万元</t>
  </si>
  <si>
    <t>办人民满意教育</t>
  </si>
  <si>
    <t>填表人：谭小英                联系电话： 26374808                 填报日期：</t>
  </si>
  <si>
    <t>填报单位：（盖章）炎陵县水口镇学校</t>
  </si>
  <si>
    <t>资金总额：1025.13</t>
  </si>
  <si>
    <t>炎陵县水口镇学校职能职责是实施义务教育，促进基础教育发展，初中学历教育，小学学历教育。</t>
  </si>
  <si>
    <t>校长室主持学校全面行政工作，布署各部门工作，办好高质量的人民满意的教育等。</t>
  </si>
  <si>
    <t>教务处组织好教学，保证学校教学计划的顺利完成，提高教学质量，并负责处理一切与教学有关的事务性工作等。</t>
  </si>
  <si>
    <t>政教处抓好德育工作，具体落实对学生的思想政治品德教育工作，培养全面发展、个性健全的一代新人。</t>
  </si>
  <si>
    <t>总务处管理学校总务工作，为教学服务，为师生的生活服务，搞好后勤工作等。</t>
  </si>
  <si>
    <t>保卫处抓好学校一切安全工作，确保师生生命财产安全等。</t>
  </si>
  <si>
    <t>财务室负责学校会计核算和财务日常收支业务，做好预算、清算、决算等财务报表。</t>
  </si>
  <si>
    <t>小学、中学人数</t>
  </si>
  <si>
    <t>1129人</t>
  </si>
  <si>
    <t>义务教育阶段小学生均公用经费标准，
义务教育阶段中学生均公用经费标准</t>
  </si>
  <si>
    <t>小学650元/年，
中学850元/年</t>
  </si>
  <si>
    <t>为社会培养德智体美劳全面发展的社会主义接班人对应效益指标</t>
  </si>
  <si>
    <t>政策发挥效应年限</t>
  </si>
  <si>
    <t xml:space="preserve">填表人：赖永君                联系电话：15115340325                  填报日期：2022.3.24          </t>
  </si>
  <si>
    <t>填报单位：炎陵县策源乡学校</t>
  </si>
  <si>
    <t>资金总额：256.79万元</t>
  </si>
  <si>
    <t>256.79万元</t>
  </si>
  <si>
    <t>实施九年一贯制义务教育，促进基础教育发展。</t>
  </si>
  <si>
    <t>合理使用公用经费，完成学校教育教学的物资采购，按月足额发放教职工工资及福利，保障学校教育教学工作的正常进行，保障教职工正常的生活、工作秩序，稳步进行校园建设</t>
  </si>
  <si>
    <t>建立、健全校务公开领导机构，落实“党委领导、行政实施、纪检监督、工会协调、教职工广泛参与”的校务公开工作机制，落实教职工的知情权，参与权，表达权和监督权。</t>
  </si>
  <si>
    <t>深入贯彻落实立德树人根本任务，加强理想信念、社会主义核心价值观、中华优秀传统文化、生态文明、心理健康教育，实施课程育人、文化育人、活动育人、实践育人，努力形成全员育人、全程育人、全方位育人的德育工作格局。</t>
  </si>
  <si>
    <t>教师参加培训人次</t>
  </si>
  <si>
    <t>≥23人</t>
  </si>
  <si>
    <t>教师培训学时完成率</t>
  </si>
  <si>
    <t>普高升学率</t>
  </si>
  <si>
    <t>教师参加培训合格率</t>
  </si>
  <si>
    <t>中考合格率</t>
  </si>
  <si>
    <t>≥70%</t>
  </si>
  <si>
    <t>确保教师参加各级各类培训、交流和学习</t>
  </si>
  <si>
    <t>通过项目的实施，让市民全面了解我校办学情况，力争使家长和社会对学校的满意度达到较好水平</t>
  </si>
  <si>
    <t>填报单位：045020-炎陵县下村乡学校</t>
  </si>
  <si>
    <t>资金总额：502.31</t>
  </si>
  <si>
    <t>实施九年一贯制义务教育</t>
  </si>
  <si>
    <t>按时按质按量完成各项义务教育教学工作</t>
  </si>
  <si>
    <t>初中毕业生普高入学率达到50%以上，毕业率100%。</t>
  </si>
  <si>
    <t>提升教师专业水平，加强教师队伍培训</t>
  </si>
  <si>
    <t>教师培训人数</t>
  </si>
  <si>
    <t>42人</t>
  </si>
  <si>
    <t>普高入学人数</t>
  </si>
  <si>
    <t>40人</t>
  </si>
  <si>
    <t>教师培训课程学习完成</t>
  </si>
  <si>
    <t>教师在线学习完成率</t>
  </si>
  <si>
    <t>50%以上</t>
  </si>
  <si>
    <t>教师培训课程完成及时率</t>
  </si>
  <si>
    <t>加强教育培训管理成本控制</t>
  </si>
  <si>
    <t>≤30%</t>
  </si>
  <si>
    <t>当期学生毕业率</t>
  </si>
  <si>
    <t>通过义务教育教学使学生有正确的价值观、人生观，培养学生主动学习能力</t>
  </si>
  <si>
    <t>毕业学生对学校及教师的满意度调查</t>
  </si>
  <si>
    <t>家长对学校及教师的满意度调查</t>
  </si>
  <si>
    <t xml:space="preserve">填表人：吴秀琴         联系电话：18773391178           填报日期： 2022.3.25    </t>
  </si>
  <si>
    <t>填报单位（盖章）：炎陵县中村瑶族乡平乐学校</t>
  </si>
  <si>
    <t>资金总额：228.21</t>
  </si>
  <si>
    <t>实施九年义务教育</t>
  </si>
  <si>
    <t>接受九年义务教育人数</t>
  </si>
  <si>
    <t>164人</t>
  </si>
  <si>
    <t>228.21万元</t>
  </si>
  <si>
    <t>群众服务满意度</t>
  </si>
  <si>
    <t>填报单位：炎陵县中村瑶族乡龙渣学校</t>
  </si>
  <si>
    <t>资金总额：230.44</t>
  </si>
  <si>
    <t>本部门的主要工作目标是办好基础教育，职能职责是实施九年一贯制义务教育，促进基础教育发展</t>
  </si>
  <si>
    <t>事项1：校长室</t>
  </si>
  <si>
    <t>事项2：教务处</t>
  </si>
  <si>
    <t>事项3：政教处</t>
  </si>
  <si>
    <t>事项4：总务处</t>
  </si>
  <si>
    <t>事项5：保卫处</t>
  </si>
  <si>
    <t>事项6：财务室</t>
  </si>
  <si>
    <t>≥40人</t>
  </si>
  <si>
    <t>教学完成质量</t>
  </si>
  <si>
    <t>230.44万元</t>
  </si>
  <si>
    <t>提升炎陵教育形象，促进中村瑶族乡龙渣地区基础教育发展</t>
  </si>
  <si>
    <t>学生家长、教师满意度</t>
  </si>
  <si>
    <t>填表人：张石梅                          联系电话：13826160360                              填报日期：2022.03.25</t>
  </si>
  <si>
    <t>填报单位：炎陵县中村瑶族乡民族学校</t>
  </si>
  <si>
    <t>资金总额：536.26万元</t>
  </si>
  <si>
    <t>536.26万元</t>
  </si>
  <si>
    <t>德育为首，丰富各项活动：完善绩效考核管理机制、加强学校班子队伍建设、深化师德师风建设、重视学生思想道德及行为规范教育、促进教师专业发展。</t>
  </si>
  <si>
    <t>质量为重，着眼全面素质：加强教学计划管理、优化教学过程管理、加强教学质量管理、开展课题实验活动、加强体卫艺教育工作。</t>
  </si>
  <si>
    <t>深化特色，落实以人为本：深化特色建设、加强财务后勤管理、做实综治安工作、联手共建教工之家、发挥校务公开作用</t>
  </si>
  <si>
    <t>求创新，科学化：积极谋划，防范各类风险，确保学校教育教学正常、高效运行。</t>
  </si>
  <si>
    <t>≥85%</t>
  </si>
  <si>
    <t xml:space="preserve">填表人：刘雯        联系电话：15200422170         填报日期：2022年3月25日     </t>
  </si>
  <si>
    <t>填报单位：炎陵县霞阳镇三河学校</t>
  </si>
  <si>
    <t>资金总额：1040.09万元</t>
  </si>
  <si>
    <t>1040.09万元</t>
  </si>
  <si>
    <t>≥70人</t>
  </si>
  <si>
    <t xml:space="preserve">填表人：胡璐敏        联系电话：18773396069          填报日期：2022年3月25日     </t>
  </si>
  <si>
    <t>填报单位（盖章）：炎陵县鹿原镇学校</t>
  </si>
  <si>
    <t>资金总额：1454.34</t>
  </si>
  <si>
    <t>163人</t>
  </si>
  <si>
    <t>1454.34万元</t>
  </si>
  <si>
    <t>办人民满意的教育</t>
  </si>
  <si>
    <t>填表人：邱丽华          联系电话：13762341215          填报日期：2022.3.21           单位负责人签字：</t>
  </si>
  <si>
    <t>填报单位：炎陵县鹿原镇东风学校</t>
  </si>
  <si>
    <t>资金总额：342.58万元</t>
  </si>
  <si>
    <t>342.58万元</t>
  </si>
  <si>
    <t>≥25人</t>
  </si>
  <si>
    <t>群众满意度</t>
  </si>
  <si>
    <t>填报单位：炎陵县船形乡学校</t>
  </si>
  <si>
    <t>资金总额：411.62万元</t>
  </si>
  <si>
    <t>411.62万元</t>
  </si>
  <si>
    <t>≥32人</t>
  </si>
  <si>
    <t>≥60.8%</t>
  </si>
  <si>
    <t>≥99%</t>
  </si>
  <si>
    <t xml:space="preserve">填表人：潘小娟           联系电话： 15197337537          填报日期：  2022.3.25   </t>
  </si>
  <si>
    <t>一般公共服务支出</t>
  </si>
  <si>
    <t>人大事务</t>
  </si>
  <si>
    <t>01</t>
    <phoneticPr fontId="29" type="noConversion"/>
  </si>
  <si>
    <t>教育支出</t>
  </si>
  <si>
    <t>教育管理事务</t>
  </si>
  <si>
    <t>普通教育</t>
  </si>
  <si>
    <t>社会保障和就业支出</t>
  </si>
  <si>
    <t>行政事业单位养老支出</t>
  </si>
  <si>
    <t>职业教育</t>
  </si>
  <si>
    <t>广播电视教育</t>
  </si>
  <si>
    <t>进修及培训</t>
  </si>
</sst>
</file>

<file path=xl/styles.xml><?xml version="1.0" encoding="utf-8"?>
<styleSheet xmlns="http://schemas.openxmlformats.org/spreadsheetml/2006/main">
  <numFmts count="2">
    <numFmt numFmtId="178" formatCode="0.00_ "/>
    <numFmt numFmtId="179" formatCode="0_ "/>
  </numFmts>
  <fonts count="31"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5"/>
      <color indexed="8"/>
      <name val="宋体"/>
      <charset val="134"/>
    </font>
    <font>
      <b/>
      <sz val="10"/>
      <color indexed="8"/>
      <name val="宋体"/>
      <charset val="134"/>
    </font>
    <font>
      <sz val="9"/>
      <color indexed="8"/>
      <name val="宋体"/>
      <charset val="134"/>
    </font>
    <font>
      <b/>
      <sz val="14"/>
      <color indexed="8"/>
      <name val="宋体"/>
      <charset val="134"/>
    </font>
    <font>
      <sz val="10"/>
      <name val="黑体"/>
      <charset val="134"/>
    </font>
    <font>
      <b/>
      <sz val="11"/>
      <color indexed="8"/>
      <name val="宋体"/>
      <charset val="134"/>
    </font>
    <font>
      <b/>
      <sz val="9"/>
      <color indexed="8"/>
      <name val="宋体"/>
      <charset val="134"/>
    </font>
    <font>
      <sz val="9"/>
      <name val="黑体"/>
      <charset val="134"/>
    </font>
    <font>
      <b/>
      <sz val="7"/>
      <name val="SimSun"/>
      <charset val="134"/>
    </font>
    <font>
      <b/>
      <sz val="7"/>
      <color indexed="8"/>
      <name val="宋体"/>
      <charset val="134"/>
    </font>
    <font>
      <sz val="7"/>
      <color indexed="8"/>
      <name val="宋体"/>
      <charset val="134"/>
    </font>
    <font>
      <sz val="14"/>
      <name val="黑体"/>
      <charset val="134"/>
    </font>
    <font>
      <b/>
      <sz val="19"/>
      <color indexed="8"/>
      <name val="宋体"/>
      <charset val="134"/>
    </font>
    <font>
      <b/>
      <sz val="26"/>
      <name val="SimSun"/>
      <charset val="134"/>
    </font>
    <font>
      <b/>
      <sz val="26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indexed="8"/>
      <name val="Tahoma"/>
      <family val="2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0"/>
      <color indexed="8"/>
      <name val="Arial"/>
      <family val="2"/>
    </font>
    <font>
      <sz val="10"/>
      <name val="宋体"/>
      <charset val="134"/>
    </font>
    <font>
      <sz val="10"/>
      <name val="SimSun"/>
      <charset val="134"/>
    </font>
    <font>
      <sz val="10"/>
      <name val="仿宋_GB2312"/>
      <charset val="134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7"/>
      <name val="SimSun"/>
      <charset val="134"/>
    </font>
    <font>
      <sz val="9"/>
      <name val="宋体"/>
      <charset val="134"/>
    </font>
    <font>
      <sz val="10"/>
      <color rgb="FF00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952">
    <xf numFmtId="0" fontId="0" fillId="0" borderId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30" fillId="0" borderId="0">
      <alignment vertical="center"/>
    </xf>
    <xf numFmtId="0" fontId="26" fillId="0" borderId="0">
      <alignment vertical="center"/>
    </xf>
  </cellStyleXfs>
  <cellXfs count="107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1" fillId="0" borderId="1" xfId="0" applyFont="1" applyBorder="1" applyAlignment="1">
      <alignment horizontal="left" vertical="center" wrapText="1"/>
    </xf>
    <xf numFmtId="0" fontId="6" fillId="0" borderId="0" xfId="0" applyFont="1" applyFill="1" applyBorder="1" applyAlignment="1"/>
    <xf numFmtId="0" fontId="3" fillId="0" borderId="1" xfId="0" applyFont="1" applyBorder="1" applyAlignment="1">
      <alignment vertical="center" wrapText="1"/>
    </xf>
    <xf numFmtId="0" fontId="1" fillId="0" borderId="8" xfId="0" applyFont="1" applyBorder="1" applyAlignment="1">
      <alignment horizontal="right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 applyFill="1" applyBorder="1" applyAlignment="1"/>
    <xf numFmtId="0" fontId="4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178" fontId="3" fillId="0" borderId="1" xfId="0" applyNumberFormat="1" applyFont="1" applyBorder="1">
      <alignment vertical="center"/>
    </xf>
    <xf numFmtId="178" fontId="1" fillId="0" borderId="1" xfId="0" applyNumberFormat="1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1" xfId="0" applyFont="1" applyBorder="1" applyAlignment="1">
      <alignment vertical="center" wrapText="1"/>
    </xf>
    <xf numFmtId="178" fontId="11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178" fontId="12" fillId="0" borderId="1" xfId="0" applyNumberFormat="1" applyFont="1" applyBorder="1" applyAlignment="1">
      <alignment vertical="center" wrapText="1"/>
    </xf>
    <xf numFmtId="178" fontId="3" fillId="0" borderId="1" xfId="0" applyNumberFormat="1" applyFont="1" applyBorder="1" applyAlignment="1">
      <alignment vertical="center" wrapText="1"/>
    </xf>
    <xf numFmtId="178" fontId="1" fillId="0" borderId="1" xfId="0" applyNumberFormat="1" applyFont="1" applyBorder="1" applyAlignment="1">
      <alignment vertical="center" wrapText="1"/>
    </xf>
    <xf numFmtId="178" fontId="1" fillId="2" borderId="1" xfId="0" applyNumberFormat="1" applyFont="1" applyFill="1" applyBorder="1">
      <alignment vertical="center"/>
    </xf>
    <xf numFmtId="178" fontId="0" fillId="0" borderId="0" xfId="0" applyNumberFormat="1" applyFont="1">
      <alignment vertical="center"/>
    </xf>
    <xf numFmtId="0" fontId="3" fillId="0" borderId="0" xfId="0" applyFont="1" applyAlignment="1">
      <alignment vertical="center" wrapText="1"/>
    </xf>
    <xf numFmtId="0" fontId="13" fillId="0" borderId="0" xfId="0" applyFont="1" applyFill="1" applyBorder="1" applyAlignment="1"/>
    <xf numFmtId="179" fontId="1" fillId="0" borderId="1" xfId="0" applyNumberFormat="1" applyFont="1" applyBorder="1" applyAlignment="1">
      <alignment vertical="center" wrapText="1"/>
    </xf>
    <xf numFmtId="179" fontId="3" fillId="0" borderId="1" xfId="0" applyNumberFormat="1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  <xf numFmtId="0" fontId="16" fillId="0" borderId="0" xfId="0" applyFont="1">
      <alignment vertical="center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>
      <alignment vertical="center"/>
    </xf>
    <xf numFmtId="0" fontId="8" fillId="0" borderId="1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8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right" vertical="center"/>
    </xf>
    <xf numFmtId="0" fontId="2" fillId="0" borderId="0" xfId="0" quotePrefix="1" applyFont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8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0" xfId="0" applyFo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8" fontId="0" fillId="0" borderId="1" xfId="0" applyNumberFormat="1" applyFont="1" applyBorder="1">
      <alignment vertical="center"/>
    </xf>
    <xf numFmtId="0" fontId="10" fillId="26" borderId="10" xfId="4949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vertical="center"/>
    </xf>
    <xf numFmtId="0" fontId="10" fillId="26" borderId="9" xfId="4949" applyFont="1" applyFill="1" applyBorder="1" applyAlignment="1">
      <alignment horizontal="left" vertical="center" wrapText="1"/>
    </xf>
    <xf numFmtId="0" fontId="10" fillId="26" borderId="9" xfId="4949" applyFont="1" applyFill="1" applyBorder="1" applyAlignment="1">
      <alignment horizontal="center" vertical="center" wrapText="1"/>
    </xf>
    <xf numFmtId="0" fontId="10" fillId="26" borderId="9" xfId="4949" applyFont="1" applyFill="1" applyBorder="1" applyAlignment="1">
      <alignment horizontal="left" vertical="center" wrapText="1"/>
    </xf>
    <xf numFmtId="0" fontId="10" fillId="26" borderId="9" xfId="4949" applyFont="1" applyFill="1" applyBorder="1" applyAlignment="1">
      <alignment horizontal="center" vertical="center" wrapText="1"/>
    </xf>
    <xf numFmtId="0" fontId="10" fillId="26" borderId="9" xfId="4949" applyFont="1" applyFill="1" applyBorder="1" applyAlignment="1">
      <alignment horizontal="center" vertical="center" wrapText="1"/>
    </xf>
    <xf numFmtId="0" fontId="28" fillId="0" borderId="9" xfId="4949" applyFont="1" applyBorder="1" applyAlignment="1">
      <alignment vertical="center" wrapText="1"/>
    </xf>
    <xf numFmtId="0" fontId="28" fillId="26" borderId="9" xfId="4949" applyFont="1" applyFill="1" applyBorder="1" applyAlignment="1">
      <alignment horizontal="left" vertical="center" wrapText="1"/>
    </xf>
    <xf numFmtId="0" fontId="10" fillId="26" borderId="9" xfId="4949" applyFont="1" applyFill="1" applyBorder="1" applyAlignment="1">
      <alignment horizontal="left" vertical="center" wrapText="1"/>
    </xf>
    <xf numFmtId="0" fontId="28" fillId="26" borderId="9" xfId="4949" applyFont="1" applyFill="1" applyBorder="1" applyAlignment="1">
      <alignment horizontal="center" vertical="center" wrapText="1"/>
    </xf>
    <xf numFmtId="0" fontId="10" fillId="26" borderId="9" xfId="4949" applyFont="1" applyFill="1" applyBorder="1" applyAlignment="1">
      <alignment horizontal="center" vertical="center" wrapText="1"/>
    </xf>
  </cellXfs>
  <cellStyles count="4952">
    <cellStyle name="20% - 强调文字颜色 1 10" xfId="1"/>
    <cellStyle name="20% - 强调文字颜色 1 10 2" xfId="2"/>
    <cellStyle name="20% - 强调文字颜色 1 10 2 2" xfId="3"/>
    <cellStyle name="20% - 强调文字颜色 1 10 3" xfId="4"/>
    <cellStyle name="20% - 强调文字颜色 1 11" xfId="5"/>
    <cellStyle name="20% - 强调文字颜色 1 11 2" xfId="6"/>
    <cellStyle name="20% - 强调文字颜色 1 11 2 2" xfId="7"/>
    <cellStyle name="20% - 强调文字颜色 1 11 3" xfId="8"/>
    <cellStyle name="20% - 强调文字颜色 1 12" xfId="9"/>
    <cellStyle name="20% - 强调文字颜色 1 12 2" xfId="10"/>
    <cellStyle name="20% - 强调文字颜色 1 12 3" xfId="11"/>
    <cellStyle name="20% - 强调文字颜色 1 2" xfId="12"/>
    <cellStyle name="20% - 强调文字颜色 1 2 10" xfId="13"/>
    <cellStyle name="20% - 强调文字颜色 1 2 10 2" xfId="14"/>
    <cellStyle name="20% - 强调文字颜色 1 2 10 3" xfId="15"/>
    <cellStyle name="20% - 强调文字颜色 1 2 10 4" xfId="16"/>
    <cellStyle name="20% - 强调文字颜色 1 2 11" xfId="17"/>
    <cellStyle name="20% - 强调文字颜色 1 2 11 2" xfId="18"/>
    <cellStyle name="20% - 强调文字颜色 1 2 11 3" xfId="19"/>
    <cellStyle name="20% - 强调文字颜色 1 2 11 4" xfId="20"/>
    <cellStyle name="20% - 强调文字颜色 1 2 12" xfId="21"/>
    <cellStyle name="20% - 强调文字颜色 1 2 12 2" xfId="22"/>
    <cellStyle name="20% - 强调文字颜色 1 2 12 3" xfId="23"/>
    <cellStyle name="20% - 强调文字颜色 1 2 12 4" xfId="24"/>
    <cellStyle name="20% - 强调文字颜色 1 2 13" xfId="25"/>
    <cellStyle name="20% - 强调文字颜色 1 2 13 2" xfId="26"/>
    <cellStyle name="20% - 强调文字颜色 1 2 13 3" xfId="27"/>
    <cellStyle name="20% - 强调文字颜色 1 2 13 4" xfId="28"/>
    <cellStyle name="20% - 强调文字颜色 1 2 14" xfId="29"/>
    <cellStyle name="20% - 强调文字颜色 1 2 14 2" xfId="30"/>
    <cellStyle name="20% - 强调文字颜色 1 2 14 3" xfId="31"/>
    <cellStyle name="20% - 强调文字颜色 1 2 14 4" xfId="32"/>
    <cellStyle name="20% - 强调文字颜色 1 2 15" xfId="33"/>
    <cellStyle name="20% - 强调文字颜色 1 2 15 2" xfId="34"/>
    <cellStyle name="20% - 强调文字颜色 1 2 15 3" xfId="35"/>
    <cellStyle name="20% - 强调文字颜色 1 2 15 4" xfId="36"/>
    <cellStyle name="20% - 强调文字颜色 1 2 16" xfId="37"/>
    <cellStyle name="20% - 强调文字颜色 1 2 16 2" xfId="38"/>
    <cellStyle name="20% - 强调文字颜色 1 2 16 3" xfId="39"/>
    <cellStyle name="20% - 强调文字颜色 1 2 16 4" xfId="40"/>
    <cellStyle name="20% - 强调文字颜色 1 2 17" xfId="41"/>
    <cellStyle name="20% - 强调文字颜色 1 2 17 2" xfId="42"/>
    <cellStyle name="20% - 强调文字颜色 1 2 17 3" xfId="43"/>
    <cellStyle name="20% - 强调文字颜色 1 2 17 4" xfId="44"/>
    <cellStyle name="20% - 强调文字颜色 1 2 18" xfId="45"/>
    <cellStyle name="20% - 强调文字颜色 1 2 18 2" xfId="46"/>
    <cellStyle name="20% - 强调文字颜色 1 2 18 3" xfId="47"/>
    <cellStyle name="20% - 强调文字颜色 1 2 18 4" xfId="48"/>
    <cellStyle name="20% - 强调文字颜色 1 2 19" xfId="49"/>
    <cellStyle name="20% - 强调文字颜色 1 2 19 2" xfId="50"/>
    <cellStyle name="20% - 强调文字颜色 1 2 19 3" xfId="51"/>
    <cellStyle name="20% - 强调文字颜色 1 2 19 4" xfId="52"/>
    <cellStyle name="20% - 强调文字颜色 1 2 2" xfId="53"/>
    <cellStyle name="20% - 强调文字颜色 1 2 2 2" xfId="54"/>
    <cellStyle name="20% - 强调文字颜色 1 2 2 2 2" xfId="55"/>
    <cellStyle name="20% - 强调文字颜色 1 2 2 2 2 2" xfId="56"/>
    <cellStyle name="20% - 强调文字颜色 1 2 2 2 3" xfId="57"/>
    <cellStyle name="20% - 强调文字颜色 1 2 2 2 3 2" xfId="58"/>
    <cellStyle name="20% - 强调文字颜色 1 2 2 2 3 3" xfId="59"/>
    <cellStyle name="20% - 强调文字颜色 1 2 2 2 3 4" xfId="60"/>
    <cellStyle name="20% - 强调文字颜色 1 2 2 2 4" xfId="61"/>
    <cellStyle name="20% - 强调文字颜色 1 2 2 2 4 2" xfId="62"/>
    <cellStyle name="20% - 强调文字颜色 1 2 2 2 5" xfId="63"/>
    <cellStyle name="20% - 强调文字颜色 1 2 2 2 5 2" xfId="64"/>
    <cellStyle name="20% - 强调文字颜色 1 2 2 3" xfId="65"/>
    <cellStyle name="20% - 强调文字颜色 1 2 2 3 2" xfId="66"/>
    <cellStyle name="20% - 强调文字颜色 1 2 2 3 3" xfId="67"/>
    <cellStyle name="20% - 强调文字颜色 1 2 2 3 4" xfId="68"/>
    <cellStyle name="20% - 强调文字颜色 1 2 2 4" xfId="69"/>
    <cellStyle name="20% - 强调文字颜色 1 2 2 4 2" xfId="70"/>
    <cellStyle name="20% - 强调文字颜色 1 2 2 4 3" xfId="71"/>
    <cellStyle name="20% - 强调文字颜色 1 2 2 4 4" xfId="72"/>
    <cellStyle name="20% - 强调文字颜色 1 2 2 5" xfId="73"/>
    <cellStyle name="20% - 强调文字颜色 1 2 2 5 2" xfId="74"/>
    <cellStyle name="20% - 强调文字颜色 1 2 2 6" xfId="75"/>
    <cellStyle name="20% - 强调文字颜色 1 2 2 6 2" xfId="76"/>
    <cellStyle name="20% - 强调文字颜色 1 2 2_（龙溪乡学校）2018年上半年乡镇津贴明细表" xfId="77"/>
    <cellStyle name="20% - 强调文字颜色 1 2 20" xfId="78"/>
    <cellStyle name="20% - 强调文字颜色 1 2 20 2" xfId="79"/>
    <cellStyle name="20% - 强调文字颜色 1 2 20 3" xfId="80"/>
    <cellStyle name="20% - 强调文字颜色 1 2 20 4" xfId="81"/>
    <cellStyle name="20% - 强调文字颜色 1 2 21" xfId="82"/>
    <cellStyle name="20% - 强调文字颜色 1 2 21 2" xfId="83"/>
    <cellStyle name="20% - 强调文字颜色 1 2 21 3" xfId="84"/>
    <cellStyle name="20% - 强调文字颜色 1 2 21 4" xfId="85"/>
    <cellStyle name="20% - 强调文字颜色 1 2 22" xfId="86"/>
    <cellStyle name="20% - 强调文字颜色 1 2 22 2" xfId="87"/>
    <cellStyle name="20% - 强调文字颜色 1 2 22 3" xfId="88"/>
    <cellStyle name="20% - 强调文字颜色 1 2 22 4" xfId="89"/>
    <cellStyle name="20% - 强调文字颜色 1 2 23" xfId="90"/>
    <cellStyle name="20% - 强调文字颜色 1 2 23 2" xfId="91"/>
    <cellStyle name="20% - 强调文字颜色 1 2 23 3" xfId="92"/>
    <cellStyle name="20% - 强调文字颜色 1 2 23 4" xfId="93"/>
    <cellStyle name="20% - 强调文字颜色 1 2 24" xfId="94"/>
    <cellStyle name="20% - 强调文字颜色 1 2 24 2" xfId="95"/>
    <cellStyle name="20% - 强调文字颜色 1 2 24 3" xfId="96"/>
    <cellStyle name="20% - 强调文字颜色 1 2 24 4" xfId="97"/>
    <cellStyle name="20% - 强调文字颜色 1 2 25" xfId="98"/>
    <cellStyle name="20% - 强调文字颜色 1 2 25 2" xfId="99"/>
    <cellStyle name="20% - 强调文字颜色 1 2 25 3" xfId="100"/>
    <cellStyle name="20% - 强调文字颜色 1 2 25 4" xfId="101"/>
    <cellStyle name="20% - 强调文字颜色 1 2 26" xfId="102"/>
    <cellStyle name="20% - 强调文字颜色 1 2 26 2" xfId="103"/>
    <cellStyle name="20% - 强调文字颜色 1 2 26 3" xfId="104"/>
    <cellStyle name="20% - 强调文字颜色 1 2 26 4" xfId="105"/>
    <cellStyle name="20% - 强调文字颜色 1 2 27" xfId="106"/>
    <cellStyle name="20% - 强调文字颜色 1 2 27 2" xfId="107"/>
    <cellStyle name="20% - 强调文字颜色 1 2 27 3" xfId="108"/>
    <cellStyle name="20% - 强调文字颜色 1 2 27 4" xfId="109"/>
    <cellStyle name="20% - 强调文字颜色 1 2 28" xfId="110"/>
    <cellStyle name="20% - 强调文字颜色 1 2 28 2" xfId="111"/>
    <cellStyle name="20% - 强调文字颜色 1 2 28 3" xfId="112"/>
    <cellStyle name="20% - 强调文字颜色 1 2 28 4" xfId="113"/>
    <cellStyle name="20% - 强调文字颜色 1 2 29" xfId="114"/>
    <cellStyle name="20% - 强调文字颜色 1 2 29 2" xfId="115"/>
    <cellStyle name="20% - 强调文字颜色 1 2 29 3" xfId="116"/>
    <cellStyle name="20% - 强调文字颜色 1 2 29 4" xfId="117"/>
    <cellStyle name="20% - 强调文字颜色 1 2 3" xfId="118"/>
    <cellStyle name="20% - 强调文字颜色 1 2 3 2" xfId="119"/>
    <cellStyle name="20% - 强调文字颜色 1 2 3 2 2" xfId="120"/>
    <cellStyle name="20% - 强调文字颜色 1 2 3 3" xfId="121"/>
    <cellStyle name="20% - 强调文字颜色 1 2 3 3 2" xfId="122"/>
    <cellStyle name="20% - 强调文字颜色 1 2 3 3 3" xfId="123"/>
    <cellStyle name="20% - 强调文字颜色 1 2 3 3 4" xfId="124"/>
    <cellStyle name="20% - 强调文字颜色 1 2 3 4" xfId="125"/>
    <cellStyle name="20% - 强调文字颜色 1 2 3 4 2" xfId="126"/>
    <cellStyle name="20% - 强调文字颜色 1 2 3 5" xfId="127"/>
    <cellStyle name="20% - 强调文字颜色 1 2 3 5 2" xfId="128"/>
    <cellStyle name="20% - 强调文字颜色 1 2 3 6" xfId="129"/>
    <cellStyle name="20% - 强调文字颜色 1 2 30" xfId="130"/>
    <cellStyle name="20% - 强调文字颜色 1 2 30 2" xfId="131"/>
    <cellStyle name="20% - 强调文字颜色 1 2 30 3" xfId="132"/>
    <cellStyle name="20% - 强调文字颜色 1 2 30 4" xfId="133"/>
    <cellStyle name="20% - 强调文字颜色 1 2 31" xfId="134"/>
    <cellStyle name="20% - 强调文字颜色 1 2 31 2" xfId="135"/>
    <cellStyle name="20% - 强调文字颜色 1 2 31 3" xfId="136"/>
    <cellStyle name="20% - 强调文字颜色 1 2 31 4" xfId="137"/>
    <cellStyle name="20% - 强调文字颜色 1 2 32" xfId="138"/>
    <cellStyle name="20% - 强调文字颜色 1 2 32 2" xfId="139"/>
    <cellStyle name="20% - 强调文字颜色 1 2 32 3" xfId="140"/>
    <cellStyle name="20% - 强调文字颜色 1 2 32 4" xfId="141"/>
    <cellStyle name="20% - 强调文字颜色 1 2 33" xfId="142"/>
    <cellStyle name="20% - 强调文字颜色 1 2 33 2" xfId="143"/>
    <cellStyle name="20% - 强调文字颜色 1 2 33 3" xfId="144"/>
    <cellStyle name="20% - 强调文字颜色 1 2 33 4" xfId="145"/>
    <cellStyle name="20% - 强调文字颜色 1 2 34" xfId="146"/>
    <cellStyle name="20% - 强调文字颜色 1 2 34 2" xfId="147"/>
    <cellStyle name="20% - 强调文字颜色 1 2 34 3" xfId="148"/>
    <cellStyle name="20% - 强调文字颜色 1 2 34 4" xfId="149"/>
    <cellStyle name="20% - 强调文字颜色 1 2 35" xfId="150"/>
    <cellStyle name="20% - 强调文字颜色 1 2 35 2" xfId="151"/>
    <cellStyle name="20% - 强调文字颜色 1 2 36" xfId="152"/>
    <cellStyle name="20% - 强调文字颜色 1 2 37" xfId="153"/>
    <cellStyle name="20% - 强调文字颜色 1 2 38" xfId="154"/>
    <cellStyle name="20% - 强调文字颜色 1 2 39" xfId="155"/>
    <cellStyle name="20% - 强调文字颜色 1 2 4" xfId="156"/>
    <cellStyle name="20% - 强调文字颜色 1 2 4 2" xfId="157"/>
    <cellStyle name="20% - 强调文字颜色 1 2 4 2 2" xfId="158"/>
    <cellStyle name="20% - 强调文字颜色 1 2 4 2 3" xfId="159"/>
    <cellStyle name="20% - 强调文字颜色 1 2 4 3" xfId="160"/>
    <cellStyle name="20% - 强调文字颜色 1 2 4 3 2" xfId="161"/>
    <cellStyle name="20% - 强调文字颜色 1 2 4 3 3" xfId="162"/>
    <cellStyle name="20% - 强调文字颜色 1 2 4 3 3 2" xfId="163"/>
    <cellStyle name="20% - 强调文字颜色 1 2 4 3 4" xfId="164"/>
    <cellStyle name="20% - 强调文字颜色 1 2 4 4" xfId="165"/>
    <cellStyle name="20% - 强调文字颜色 1 2 4 4 2" xfId="166"/>
    <cellStyle name="20% - 强调文字颜色 1 2 4 5" xfId="167"/>
    <cellStyle name="20% - 强调文字颜色 1 2 4 6" xfId="168"/>
    <cellStyle name="20% - 强调文字颜色 1 2 4 7" xfId="169"/>
    <cellStyle name="20% - 强调文字颜色 1 2 4 7 2" xfId="170"/>
    <cellStyle name="20% - 强调文字颜色 1 2 40" xfId="171"/>
    <cellStyle name="20% - 强调文字颜色 1 2 41" xfId="172"/>
    <cellStyle name="20% - 强调文字颜色 1 2 41 2" xfId="173"/>
    <cellStyle name="20% - 强调文字颜色 1 2 42" xfId="174"/>
    <cellStyle name="20% - 强调文字颜色 1 2 43" xfId="175"/>
    <cellStyle name="20% - 强调文字颜色 1 2 44" xfId="176"/>
    <cellStyle name="20% - 强调文字颜色 1 2 45" xfId="177"/>
    <cellStyle name="20% - 强调文字颜色 1 2 45 2" xfId="178"/>
    <cellStyle name="20% - 强调文字颜色 1 2 46" xfId="179"/>
    <cellStyle name="20% - 强调文字颜色 1 2 47" xfId="180"/>
    <cellStyle name="20% - 强调文字颜色 1 2 5" xfId="181"/>
    <cellStyle name="20% - 强调文字颜色 1 2 5 2" xfId="182"/>
    <cellStyle name="20% - 强调文字颜色 1 2 5 2 2" xfId="183"/>
    <cellStyle name="20% - 强调文字颜色 1 2 5 3" xfId="184"/>
    <cellStyle name="20% - 强调文字颜色 1 2 5 4" xfId="185"/>
    <cellStyle name="20% - 强调文字颜色 1 2 5 4 2" xfId="186"/>
    <cellStyle name="20% - 强调文字颜色 1 2 5 5" xfId="187"/>
    <cellStyle name="20% - 强调文字颜色 1 2 6" xfId="188"/>
    <cellStyle name="20% - 强调文字颜色 1 2 6 2" xfId="189"/>
    <cellStyle name="20% - 强调文字颜色 1 2 6 2 2" xfId="190"/>
    <cellStyle name="20% - 强调文字颜色 1 2 6 3" xfId="191"/>
    <cellStyle name="20% - 强调文字颜色 1 2 6 4" xfId="192"/>
    <cellStyle name="20% - 强调文字颜色 1 2 6 4 2" xfId="193"/>
    <cellStyle name="20% - 强调文字颜色 1 2 6 5" xfId="194"/>
    <cellStyle name="20% - 强调文字颜色 1 2 7" xfId="195"/>
    <cellStyle name="20% - 强调文字颜色 1 2 7 2" xfId="196"/>
    <cellStyle name="20% - 强调文字颜色 1 2 7 2 2" xfId="197"/>
    <cellStyle name="20% - 强调文字颜色 1 2 7 3" xfId="198"/>
    <cellStyle name="20% - 强调文字颜色 1 2 7 4" xfId="199"/>
    <cellStyle name="20% - 强调文字颜色 1 2 7 4 2" xfId="200"/>
    <cellStyle name="20% - 强调文字颜色 1 2 7 5" xfId="201"/>
    <cellStyle name="20% - 强调文字颜色 1 2 8" xfId="202"/>
    <cellStyle name="20% - 强调文字颜色 1 2 8 2" xfId="203"/>
    <cellStyle name="20% - 强调文字颜色 1 2 8 3" xfId="204"/>
    <cellStyle name="20% - 强调文字颜色 1 2 8 4" xfId="205"/>
    <cellStyle name="20% - 强调文字颜色 1 2 9" xfId="206"/>
    <cellStyle name="20% - 强调文字颜色 1 2 9 2" xfId="207"/>
    <cellStyle name="20% - 强调文字颜色 1 2 9 3" xfId="208"/>
    <cellStyle name="20% - 强调文字颜色 1 2 9 4" xfId="209"/>
    <cellStyle name="20% - 强调文字颜色 1 2_（龙溪乡学校）2018年上半年乡镇津贴明细表" xfId="210"/>
    <cellStyle name="20% - 强调文字颜色 1 3" xfId="211"/>
    <cellStyle name="20% - 强调文字颜色 1 3 2" xfId="212"/>
    <cellStyle name="20% - 强调文字颜色 1 3 2 2" xfId="213"/>
    <cellStyle name="20% - 强调文字颜色 1 3 2 2 2" xfId="214"/>
    <cellStyle name="20% - 强调文字颜色 1 3 2 2 2 2" xfId="215"/>
    <cellStyle name="20% - 强调文字颜色 1 3 2 2 2 3" xfId="216"/>
    <cellStyle name="20% - 强调文字颜色 1 3 2 2 3" xfId="217"/>
    <cellStyle name="20% - 强调文字颜色 1 3 2 2 3 2" xfId="218"/>
    <cellStyle name="20% - 强调文字颜色 1 3 2 2 3 3" xfId="219"/>
    <cellStyle name="20% - 强调文字颜色 1 3 2 2 3 4" xfId="220"/>
    <cellStyle name="20% - 强调文字颜色 1 3 2 2 4" xfId="221"/>
    <cellStyle name="20% - 强调文字颜色 1 3 2 2 4 2" xfId="222"/>
    <cellStyle name="20% - 强调文字颜色 1 3 2 2 5" xfId="223"/>
    <cellStyle name="20% - 强调文字颜色 1 3 2 2 5 2" xfId="224"/>
    <cellStyle name="20% - 强调文字颜色 1 3 2 3" xfId="225"/>
    <cellStyle name="20% - 强调文字颜色 1 3 2 3 2" xfId="226"/>
    <cellStyle name="20% - 强调文字颜色 1 3 2 3 3" xfId="227"/>
    <cellStyle name="20% - 强调文字颜色 1 3 2 4" xfId="228"/>
    <cellStyle name="20% - 强调文字颜色 1 3 2 4 2" xfId="229"/>
    <cellStyle name="20% - 强调文字颜色 1 3 2 4 3" xfId="230"/>
    <cellStyle name="20% - 强调文字颜色 1 3 2 4 4" xfId="231"/>
    <cellStyle name="20% - 强调文字颜色 1 3 2 5" xfId="232"/>
    <cellStyle name="20% - 强调文字颜色 1 3 2 5 2" xfId="233"/>
    <cellStyle name="20% - 强调文字颜色 1 3 2 6" xfId="234"/>
    <cellStyle name="20% - 强调文字颜色 1 3 2 6 2" xfId="235"/>
    <cellStyle name="20% - 强调文字颜色 1 3 2_（龙溪乡学校）2018年上半年乡镇津贴明细表" xfId="236"/>
    <cellStyle name="20% - 强调文字颜色 1 3 3" xfId="237"/>
    <cellStyle name="20% - 强调文字颜色 1 3 3 2" xfId="238"/>
    <cellStyle name="20% - 强调文字颜色 1 3 3 2 2" xfId="239"/>
    <cellStyle name="20% - 强调文字颜色 1 3 3 2 3" xfId="240"/>
    <cellStyle name="20% - 强调文字颜色 1 3 3 3" xfId="241"/>
    <cellStyle name="20% - 强调文字颜色 1 3 3 3 2" xfId="242"/>
    <cellStyle name="20% - 强调文字颜色 1 3 3 3 3" xfId="243"/>
    <cellStyle name="20% - 强调文字颜色 1 3 3 3 4" xfId="244"/>
    <cellStyle name="20% - 强调文字颜色 1 3 3 4" xfId="245"/>
    <cellStyle name="20% - 强调文字颜色 1 3 3 4 2" xfId="246"/>
    <cellStyle name="20% - 强调文字颜色 1 3 3 5" xfId="247"/>
    <cellStyle name="20% - 强调文字颜色 1 3 3 5 2" xfId="248"/>
    <cellStyle name="20% - 强调文字颜色 1 3 4" xfId="249"/>
    <cellStyle name="20% - 强调文字颜色 1 3 4 2" xfId="250"/>
    <cellStyle name="20% - 强调文字颜色 1 3 4 3" xfId="251"/>
    <cellStyle name="20% - 强调文字颜色 1 3 5" xfId="252"/>
    <cellStyle name="20% - 强调文字颜色 1 3 5 2" xfId="253"/>
    <cellStyle name="20% - 强调文字颜色 1 3 5 3" xfId="254"/>
    <cellStyle name="20% - 强调文字颜色 1 3 5 4" xfId="255"/>
    <cellStyle name="20% - 强调文字颜色 1 3 6" xfId="256"/>
    <cellStyle name="20% - 强调文字颜色 1 3 6 2" xfId="257"/>
    <cellStyle name="20% - 强调文字颜色 1 3 7" xfId="258"/>
    <cellStyle name="20% - 强调文字颜色 1 3 7 2" xfId="259"/>
    <cellStyle name="20% - 强调文字颜色 1 3_（龙溪乡学校）2018年上半年乡镇津贴明细表" xfId="260"/>
    <cellStyle name="20% - 强调文字颜色 1 4" xfId="261"/>
    <cellStyle name="20% - 强调文字颜色 1 4 2" xfId="262"/>
    <cellStyle name="20% - 强调文字颜色 1 4 2 2" xfId="263"/>
    <cellStyle name="20% - 强调文字颜色 1 4 2 2 2" xfId="264"/>
    <cellStyle name="20% - 强调文字颜色 1 4 2 2 2 2" xfId="265"/>
    <cellStyle name="20% - 强调文字颜色 1 4 2 2 3" xfId="266"/>
    <cellStyle name="20% - 强调文字颜色 1 4 2 2 3 2" xfId="267"/>
    <cellStyle name="20% - 强调文字颜色 1 4 2 2 4" xfId="268"/>
    <cellStyle name="20% - 强调文字颜色 1 4 2 2 5" xfId="269"/>
    <cellStyle name="20% - 强调文字颜色 1 4 2 3" xfId="270"/>
    <cellStyle name="20% - 强调文字颜色 1 4 2 3 2" xfId="271"/>
    <cellStyle name="20% - 强调文字颜色 1 4 2 3 3" xfId="272"/>
    <cellStyle name="20% - 强调文字颜色 1 4 2 3 4" xfId="273"/>
    <cellStyle name="20% - 强调文字颜色 1 4 2 4" xfId="274"/>
    <cellStyle name="20% - 强调文字颜色 1 4 2 4 2" xfId="275"/>
    <cellStyle name="20% - 强调文字颜色 1 4 2 5" xfId="276"/>
    <cellStyle name="20% - 强调文字颜色 1 4 2 6" xfId="277"/>
    <cellStyle name="20% - 强调文字颜色 1 4 3" xfId="278"/>
    <cellStyle name="20% - 强调文字颜色 1 4 3 2" xfId="279"/>
    <cellStyle name="20% - 强调文字颜色 1 4 3 2 2" xfId="280"/>
    <cellStyle name="20% - 强调文字颜色 1 4 3 3" xfId="281"/>
    <cellStyle name="20% - 强调文字颜色 1 4 3 3 2" xfId="282"/>
    <cellStyle name="20% - 强调文字颜色 1 4 3 4" xfId="283"/>
    <cellStyle name="20% - 强调文字颜色 1 4 3 5" xfId="284"/>
    <cellStyle name="20% - 强调文字颜色 1 4 4" xfId="285"/>
    <cellStyle name="20% - 强调文字颜色 1 4 4 2" xfId="286"/>
    <cellStyle name="20% - 强调文字颜色 1 4 4 3" xfId="287"/>
    <cellStyle name="20% - 强调文字颜色 1 4 4 4" xfId="288"/>
    <cellStyle name="20% - 强调文字颜色 1 4 5" xfId="289"/>
    <cellStyle name="20% - 强调文字颜色 1 4 5 2" xfId="290"/>
    <cellStyle name="20% - 强调文字颜色 1 4 6" xfId="291"/>
    <cellStyle name="20% - 强调文字颜色 1 4 7" xfId="292"/>
    <cellStyle name="20% - 强调文字颜色 1 4_（龙溪乡学校）2018年上半年乡镇津贴明细表" xfId="293"/>
    <cellStyle name="20% - 强调文字颜色 1 5" xfId="294"/>
    <cellStyle name="20% - 强调文字颜色 1 5 2" xfId="295"/>
    <cellStyle name="20% - 强调文字颜色 1 5 2 2" xfId="296"/>
    <cellStyle name="20% - 强调文字颜色 1 5 2 2 2" xfId="297"/>
    <cellStyle name="20% - 强调文字颜色 1 5 2 2 2 2" xfId="298"/>
    <cellStyle name="20% - 强调文字颜色 1 5 2 2 3" xfId="299"/>
    <cellStyle name="20% - 强调文字颜色 1 5 2 2 3 2" xfId="300"/>
    <cellStyle name="20% - 强调文字颜色 1 5 2 2 4" xfId="301"/>
    <cellStyle name="20% - 强调文字颜色 1 5 2 3" xfId="302"/>
    <cellStyle name="20% - 强调文字颜色 1 5 2 3 2" xfId="303"/>
    <cellStyle name="20% - 强调文字颜色 1 5 2 4" xfId="304"/>
    <cellStyle name="20% - 强调文字颜色 1 5 2 4 2" xfId="305"/>
    <cellStyle name="20% - 强调文字颜色 1 5 2 5" xfId="306"/>
    <cellStyle name="20% - 强调文字颜色 1 5 2 6" xfId="307"/>
    <cellStyle name="20% - 强调文字颜色 1 5 3" xfId="308"/>
    <cellStyle name="20% - 强调文字颜色 1 5 3 2" xfId="309"/>
    <cellStyle name="20% - 强调文字颜色 1 5 3 2 2" xfId="310"/>
    <cellStyle name="20% - 强调文字颜色 1 5 3 3" xfId="311"/>
    <cellStyle name="20% - 强调文字颜色 1 5 3 3 2" xfId="312"/>
    <cellStyle name="20% - 强调文字颜色 1 5 3 4" xfId="313"/>
    <cellStyle name="20% - 强调文字颜色 1 5 3 5" xfId="314"/>
    <cellStyle name="20% - 强调文字颜色 1 5 3 6" xfId="315"/>
    <cellStyle name="20% - 强调文字颜色 1 5 4" xfId="316"/>
    <cellStyle name="20% - 强调文字颜色 1 5 4 2" xfId="317"/>
    <cellStyle name="20% - 强调文字颜色 1 5 5" xfId="318"/>
    <cellStyle name="20% - 强调文字颜色 1 5 5 2" xfId="319"/>
    <cellStyle name="20% - 强调文字颜色 1 5 6" xfId="320"/>
    <cellStyle name="20% - 强调文字颜色 1 5 7" xfId="321"/>
    <cellStyle name="20% - 强调文字颜色 1 6" xfId="322"/>
    <cellStyle name="20% - 强调文字颜色 1 6 2" xfId="323"/>
    <cellStyle name="20% - 强调文字颜色 1 6 2 2" xfId="324"/>
    <cellStyle name="20% - 强调文字颜色 1 6 2 2 2" xfId="325"/>
    <cellStyle name="20% - 强调文字颜色 1 6 2 3" xfId="326"/>
    <cellStyle name="20% - 强调文字颜色 1 6 2 3 2" xfId="327"/>
    <cellStyle name="20% - 强调文字颜色 1 6 2 3 3" xfId="328"/>
    <cellStyle name="20% - 强调文字颜色 1 6 2 3 4" xfId="329"/>
    <cellStyle name="20% - 强调文字颜色 1 6 2 4" xfId="330"/>
    <cellStyle name="20% - 强调文字颜色 1 6 2 4 2" xfId="331"/>
    <cellStyle name="20% - 强调文字颜色 1 6 2 5" xfId="332"/>
    <cellStyle name="20% - 强调文字颜色 1 6 2 5 2" xfId="333"/>
    <cellStyle name="20% - 强调文字颜色 1 6 2 6" xfId="334"/>
    <cellStyle name="20% - 强调文字颜色 1 6 3" xfId="335"/>
    <cellStyle name="20% - 强调文字颜色 1 6 3 2" xfId="336"/>
    <cellStyle name="20% - 强调文字颜色 1 6 4" xfId="337"/>
    <cellStyle name="20% - 强调文字颜色 1 6 4 2" xfId="338"/>
    <cellStyle name="20% - 强调文字颜色 1 6 4 3" xfId="339"/>
    <cellStyle name="20% - 强调文字颜色 1 6 4 4" xfId="340"/>
    <cellStyle name="20% - 强调文字颜色 1 6 5" xfId="341"/>
    <cellStyle name="20% - 强调文字颜色 1 6 5 2" xfId="342"/>
    <cellStyle name="20% - 强调文字颜色 1 6 6" xfId="343"/>
    <cellStyle name="20% - 强调文字颜色 1 6 6 2" xfId="344"/>
    <cellStyle name="20% - 强调文字颜色 1 6 7" xfId="345"/>
    <cellStyle name="20% - 强调文字颜色 1 6_（龙溪乡学校）2018年上半年乡镇津贴明细表" xfId="346"/>
    <cellStyle name="20% - 强调文字颜色 1 7" xfId="347"/>
    <cellStyle name="20% - 强调文字颜色 1 7 2" xfId="348"/>
    <cellStyle name="20% - 强调文字颜色 1 7 2 2" xfId="349"/>
    <cellStyle name="20% - 强调文字颜色 1 7 2 2 2" xfId="350"/>
    <cellStyle name="20% - 强调文字颜色 1 7 2 3" xfId="351"/>
    <cellStyle name="20% - 强调文字颜色 1 7 2 3 2" xfId="352"/>
    <cellStyle name="20% - 强调文字颜色 1 7 2 4" xfId="353"/>
    <cellStyle name="20% - 强调文字颜色 1 7 2 5" xfId="354"/>
    <cellStyle name="20% - 强调文字颜色 1 7 2 6" xfId="355"/>
    <cellStyle name="20% - 强调文字颜色 1 7 2 7" xfId="356"/>
    <cellStyle name="20% - 强调文字颜色 1 7 3" xfId="357"/>
    <cellStyle name="20% - 强调文字颜色 1 7 3 2" xfId="358"/>
    <cellStyle name="20% - 强调文字颜色 1 7 3 3" xfId="359"/>
    <cellStyle name="20% - 强调文字颜色 1 7 3 4" xfId="360"/>
    <cellStyle name="20% - 强调文字颜色 1 7 4" xfId="361"/>
    <cellStyle name="20% - 强调文字颜色 1 7 4 2" xfId="362"/>
    <cellStyle name="20% - 强调文字颜色 1 7 4 3" xfId="363"/>
    <cellStyle name="20% - 强调文字颜色 1 7 4 4" xfId="364"/>
    <cellStyle name="20% - 强调文字颜色 1 7 5" xfId="365"/>
    <cellStyle name="20% - 强调文字颜色 1 7 5 2" xfId="366"/>
    <cellStyle name="20% - 强调文字颜色 1 7 5 3" xfId="367"/>
    <cellStyle name="20% - 强调文字颜色 1 7 6" xfId="368"/>
    <cellStyle name="20% - 强调文字颜色 1 7 7" xfId="369"/>
    <cellStyle name="20% - 强调文字颜色 1 7 8" xfId="370"/>
    <cellStyle name="20% - 强调文字颜色 1 8" xfId="371"/>
    <cellStyle name="20% - 强调文字颜色 1 8 2" xfId="372"/>
    <cellStyle name="20% - 强调文字颜色 1 8 2 2" xfId="373"/>
    <cellStyle name="20% - 强调文字颜色 1 8 2 2 2" xfId="374"/>
    <cellStyle name="20% - 强调文字颜色 1 8 2 3" xfId="375"/>
    <cellStyle name="20% - 强调文字颜色 1 8 2 3 2" xfId="376"/>
    <cellStyle name="20% - 强调文字颜色 1 8 2 4" xfId="377"/>
    <cellStyle name="20% - 强调文字颜色 1 8 2 5" xfId="378"/>
    <cellStyle name="20% - 强调文字颜色 1 8 2 6" xfId="379"/>
    <cellStyle name="20% - 强调文字颜色 1 8 2 7" xfId="380"/>
    <cellStyle name="20% - 强调文字颜色 1 8 3" xfId="381"/>
    <cellStyle name="20% - 强调文字颜色 1 8 3 2" xfId="382"/>
    <cellStyle name="20% - 强调文字颜色 1 8 4" xfId="383"/>
    <cellStyle name="20% - 强调文字颜色 1 8 4 2" xfId="384"/>
    <cellStyle name="20% - 强调文字颜色 1 8 5" xfId="385"/>
    <cellStyle name="20% - 强调文字颜色 1 8 6" xfId="386"/>
    <cellStyle name="20% - 强调文字颜色 1 8 7" xfId="387"/>
    <cellStyle name="20% - 强调文字颜色 1 8 8" xfId="388"/>
    <cellStyle name="20% - 强调文字颜色 1 9" xfId="389"/>
    <cellStyle name="20% - 强调文字颜色 1 9 2" xfId="390"/>
    <cellStyle name="20% - 强调文字颜色 1 9 2 2" xfId="391"/>
    <cellStyle name="20% - 强调文字颜色 1 9 3" xfId="392"/>
    <cellStyle name="20% - 强调文字颜色 2 10" xfId="393"/>
    <cellStyle name="20% - 强调文字颜色 2 10 2" xfId="394"/>
    <cellStyle name="20% - 强调文字颜色 2 10 2 2" xfId="395"/>
    <cellStyle name="20% - 强调文字颜色 2 10 3" xfId="396"/>
    <cellStyle name="20% - 强调文字颜色 2 11" xfId="397"/>
    <cellStyle name="20% - 强调文字颜色 2 11 2" xfId="398"/>
    <cellStyle name="20% - 强调文字颜色 2 11 2 2" xfId="399"/>
    <cellStyle name="20% - 强调文字颜色 2 11 3" xfId="400"/>
    <cellStyle name="20% - 强调文字颜色 2 12" xfId="401"/>
    <cellStyle name="20% - 强调文字颜色 2 12 2" xfId="402"/>
    <cellStyle name="20% - 强调文字颜色 2 12 3" xfId="403"/>
    <cellStyle name="20% - 强调文字颜色 2 2" xfId="404"/>
    <cellStyle name="20% - 强调文字颜色 2 2 10" xfId="405"/>
    <cellStyle name="20% - 强调文字颜色 2 2 10 2" xfId="406"/>
    <cellStyle name="20% - 强调文字颜色 2 2 10 3" xfId="407"/>
    <cellStyle name="20% - 强调文字颜色 2 2 10 4" xfId="408"/>
    <cellStyle name="20% - 强调文字颜色 2 2 11" xfId="409"/>
    <cellStyle name="20% - 强调文字颜色 2 2 11 2" xfId="410"/>
    <cellStyle name="20% - 强调文字颜色 2 2 11 3" xfId="411"/>
    <cellStyle name="20% - 强调文字颜色 2 2 11 4" xfId="412"/>
    <cellStyle name="20% - 强调文字颜色 2 2 12" xfId="413"/>
    <cellStyle name="20% - 强调文字颜色 2 2 12 2" xfId="414"/>
    <cellStyle name="20% - 强调文字颜色 2 2 12 3" xfId="415"/>
    <cellStyle name="20% - 强调文字颜色 2 2 12 4" xfId="416"/>
    <cellStyle name="20% - 强调文字颜色 2 2 13" xfId="417"/>
    <cellStyle name="20% - 强调文字颜色 2 2 13 2" xfId="418"/>
    <cellStyle name="20% - 强调文字颜色 2 2 13 3" xfId="419"/>
    <cellStyle name="20% - 强调文字颜色 2 2 13 4" xfId="420"/>
    <cellStyle name="20% - 强调文字颜色 2 2 14" xfId="421"/>
    <cellStyle name="20% - 强调文字颜色 2 2 14 2" xfId="422"/>
    <cellStyle name="20% - 强调文字颜色 2 2 14 3" xfId="423"/>
    <cellStyle name="20% - 强调文字颜色 2 2 14 4" xfId="424"/>
    <cellStyle name="20% - 强调文字颜色 2 2 15" xfId="425"/>
    <cellStyle name="20% - 强调文字颜色 2 2 15 2" xfId="426"/>
    <cellStyle name="20% - 强调文字颜色 2 2 15 3" xfId="427"/>
    <cellStyle name="20% - 强调文字颜色 2 2 15 4" xfId="428"/>
    <cellStyle name="20% - 强调文字颜色 2 2 16" xfId="429"/>
    <cellStyle name="20% - 强调文字颜色 2 2 16 2" xfId="430"/>
    <cellStyle name="20% - 强调文字颜色 2 2 16 3" xfId="431"/>
    <cellStyle name="20% - 强调文字颜色 2 2 16 4" xfId="432"/>
    <cellStyle name="20% - 强调文字颜色 2 2 17" xfId="433"/>
    <cellStyle name="20% - 强调文字颜色 2 2 17 2" xfId="434"/>
    <cellStyle name="20% - 强调文字颜色 2 2 17 3" xfId="435"/>
    <cellStyle name="20% - 强调文字颜色 2 2 17 4" xfId="436"/>
    <cellStyle name="20% - 强调文字颜色 2 2 18" xfId="437"/>
    <cellStyle name="20% - 强调文字颜色 2 2 18 2" xfId="438"/>
    <cellStyle name="20% - 强调文字颜色 2 2 18 3" xfId="439"/>
    <cellStyle name="20% - 强调文字颜色 2 2 18 4" xfId="440"/>
    <cellStyle name="20% - 强调文字颜色 2 2 19" xfId="441"/>
    <cellStyle name="20% - 强调文字颜色 2 2 19 2" xfId="442"/>
    <cellStyle name="20% - 强调文字颜色 2 2 19 3" xfId="443"/>
    <cellStyle name="20% - 强调文字颜色 2 2 19 4" xfId="444"/>
    <cellStyle name="20% - 强调文字颜色 2 2 2" xfId="445"/>
    <cellStyle name="20% - 强调文字颜色 2 2 2 2" xfId="446"/>
    <cellStyle name="20% - 强调文字颜色 2 2 2 2 2" xfId="447"/>
    <cellStyle name="20% - 强调文字颜色 2 2 2 2 2 2" xfId="448"/>
    <cellStyle name="20% - 强调文字颜色 2 2 2 2 3" xfId="449"/>
    <cellStyle name="20% - 强调文字颜色 2 2 2 2 3 2" xfId="450"/>
    <cellStyle name="20% - 强调文字颜色 2 2 2 2 3 3" xfId="451"/>
    <cellStyle name="20% - 强调文字颜色 2 2 2 2 3 4" xfId="452"/>
    <cellStyle name="20% - 强调文字颜色 2 2 2 2 4" xfId="453"/>
    <cellStyle name="20% - 强调文字颜色 2 2 2 2 4 2" xfId="454"/>
    <cellStyle name="20% - 强调文字颜色 2 2 2 2 5" xfId="455"/>
    <cellStyle name="20% - 强调文字颜色 2 2 2 2 5 2" xfId="456"/>
    <cellStyle name="20% - 强调文字颜色 2 2 2 3" xfId="457"/>
    <cellStyle name="20% - 强调文字颜色 2 2 2 3 2" xfId="458"/>
    <cellStyle name="20% - 强调文字颜色 2 2 2 3 3" xfId="459"/>
    <cellStyle name="20% - 强调文字颜色 2 2 2 3 4" xfId="460"/>
    <cellStyle name="20% - 强调文字颜色 2 2 2 4" xfId="461"/>
    <cellStyle name="20% - 强调文字颜色 2 2 2 4 2" xfId="462"/>
    <cellStyle name="20% - 强调文字颜色 2 2 2 4 3" xfId="463"/>
    <cellStyle name="20% - 强调文字颜色 2 2 2 4 4" xfId="464"/>
    <cellStyle name="20% - 强调文字颜色 2 2 2 5" xfId="465"/>
    <cellStyle name="20% - 强调文字颜色 2 2 2 5 2" xfId="466"/>
    <cellStyle name="20% - 强调文字颜色 2 2 2 6" xfId="467"/>
    <cellStyle name="20% - 强调文字颜色 2 2 2 6 2" xfId="468"/>
    <cellStyle name="20% - 强调文字颜色 2 2 2_（龙溪乡学校）2018年上半年乡镇津贴明细表" xfId="469"/>
    <cellStyle name="20% - 强调文字颜色 2 2 20" xfId="470"/>
    <cellStyle name="20% - 强调文字颜色 2 2 20 2" xfId="471"/>
    <cellStyle name="20% - 强调文字颜色 2 2 20 3" xfId="472"/>
    <cellStyle name="20% - 强调文字颜色 2 2 20 4" xfId="473"/>
    <cellStyle name="20% - 强调文字颜色 2 2 21" xfId="474"/>
    <cellStyle name="20% - 强调文字颜色 2 2 21 2" xfId="475"/>
    <cellStyle name="20% - 强调文字颜色 2 2 21 3" xfId="476"/>
    <cellStyle name="20% - 强调文字颜色 2 2 21 4" xfId="477"/>
    <cellStyle name="20% - 强调文字颜色 2 2 22" xfId="478"/>
    <cellStyle name="20% - 强调文字颜色 2 2 22 2" xfId="479"/>
    <cellStyle name="20% - 强调文字颜色 2 2 22 3" xfId="480"/>
    <cellStyle name="20% - 强调文字颜色 2 2 22 4" xfId="481"/>
    <cellStyle name="20% - 强调文字颜色 2 2 23" xfId="482"/>
    <cellStyle name="20% - 强调文字颜色 2 2 23 2" xfId="483"/>
    <cellStyle name="20% - 强调文字颜色 2 2 23 3" xfId="484"/>
    <cellStyle name="20% - 强调文字颜色 2 2 23 4" xfId="485"/>
    <cellStyle name="20% - 强调文字颜色 2 2 24" xfId="486"/>
    <cellStyle name="20% - 强调文字颜色 2 2 24 2" xfId="487"/>
    <cellStyle name="20% - 强调文字颜色 2 2 24 3" xfId="488"/>
    <cellStyle name="20% - 强调文字颜色 2 2 24 4" xfId="489"/>
    <cellStyle name="20% - 强调文字颜色 2 2 25" xfId="490"/>
    <cellStyle name="20% - 强调文字颜色 2 2 25 2" xfId="491"/>
    <cellStyle name="20% - 强调文字颜色 2 2 25 3" xfId="492"/>
    <cellStyle name="20% - 强调文字颜色 2 2 25 4" xfId="493"/>
    <cellStyle name="20% - 强调文字颜色 2 2 26" xfId="494"/>
    <cellStyle name="20% - 强调文字颜色 2 2 26 2" xfId="495"/>
    <cellStyle name="20% - 强调文字颜色 2 2 26 3" xfId="496"/>
    <cellStyle name="20% - 强调文字颜色 2 2 26 4" xfId="497"/>
    <cellStyle name="20% - 强调文字颜色 2 2 27" xfId="498"/>
    <cellStyle name="20% - 强调文字颜色 2 2 27 2" xfId="499"/>
    <cellStyle name="20% - 强调文字颜色 2 2 27 3" xfId="500"/>
    <cellStyle name="20% - 强调文字颜色 2 2 27 4" xfId="501"/>
    <cellStyle name="20% - 强调文字颜色 2 2 28" xfId="502"/>
    <cellStyle name="20% - 强调文字颜色 2 2 28 2" xfId="503"/>
    <cellStyle name="20% - 强调文字颜色 2 2 28 3" xfId="504"/>
    <cellStyle name="20% - 强调文字颜色 2 2 28 4" xfId="505"/>
    <cellStyle name="20% - 强调文字颜色 2 2 29" xfId="506"/>
    <cellStyle name="20% - 强调文字颜色 2 2 29 2" xfId="507"/>
    <cellStyle name="20% - 强调文字颜色 2 2 29 3" xfId="508"/>
    <cellStyle name="20% - 强调文字颜色 2 2 29 4" xfId="509"/>
    <cellStyle name="20% - 强调文字颜色 2 2 3" xfId="510"/>
    <cellStyle name="20% - 强调文字颜色 2 2 3 2" xfId="511"/>
    <cellStyle name="20% - 强调文字颜色 2 2 3 2 2" xfId="512"/>
    <cellStyle name="20% - 强调文字颜色 2 2 3 3" xfId="513"/>
    <cellStyle name="20% - 强调文字颜色 2 2 3 3 2" xfId="514"/>
    <cellStyle name="20% - 强调文字颜色 2 2 3 3 3" xfId="515"/>
    <cellStyle name="20% - 强调文字颜色 2 2 3 3 4" xfId="516"/>
    <cellStyle name="20% - 强调文字颜色 2 2 3 4" xfId="517"/>
    <cellStyle name="20% - 强调文字颜色 2 2 3 4 2" xfId="518"/>
    <cellStyle name="20% - 强调文字颜色 2 2 3 5" xfId="519"/>
    <cellStyle name="20% - 强调文字颜色 2 2 3 5 2" xfId="520"/>
    <cellStyle name="20% - 强调文字颜色 2 2 3 6" xfId="521"/>
    <cellStyle name="20% - 强调文字颜色 2 2 30" xfId="522"/>
    <cellStyle name="20% - 强调文字颜色 2 2 30 2" xfId="523"/>
    <cellStyle name="20% - 强调文字颜色 2 2 30 3" xfId="524"/>
    <cellStyle name="20% - 强调文字颜色 2 2 30 4" xfId="525"/>
    <cellStyle name="20% - 强调文字颜色 2 2 31" xfId="526"/>
    <cellStyle name="20% - 强调文字颜色 2 2 31 2" xfId="527"/>
    <cellStyle name="20% - 强调文字颜色 2 2 31 3" xfId="528"/>
    <cellStyle name="20% - 强调文字颜色 2 2 31 4" xfId="529"/>
    <cellStyle name="20% - 强调文字颜色 2 2 32" xfId="530"/>
    <cellStyle name="20% - 强调文字颜色 2 2 32 2" xfId="531"/>
    <cellStyle name="20% - 强调文字颜色 2 2 32 3" xfId="532"/>
    <cellStyle name="20% - 强调文字颜色 2 2 32 4" xfId="533"/>
    <cellStyle name="20% - 强调文字颜色 2 2 33" xfId="534"/>
    <cellStyle name="20% - 强调文字颜色 2 2 33 2" xfId="535"/>
    <cellStyle name="20% - 强调文字颜色 2 2 33 3" xfId="536"/>
    <cellStyle name="20% - 强调文字颜色 2 2 33 4" xfId="537"/>
    <cellStyle name="20% - 强调文字颜色 2 2 34" xfId="538"/>
    <cellStyle name="20% - 强调文字颜色 2 2 34 2" xfId="539"/>
    <cellStyle name="20% - 强调文字颜色 2 2 34 3" xfId="540"/>
    <cellStyle name="20% - 强调文字颜色 2 2 34 4" xfId="541"/>
    <cellStyle name="20% - 强调文字颜色 2 2 35" xfId="542"/>
    <cellStyle name="20% - 强调文字颜色 2 2 35 2" xfId="543"/>
    <cellStyle name="20% - 强调文字颜色 2 2 36" xfId="544"/>
    <cellStyle name="20% - 强调文字颜色 2 2 37" xfId="545"/>
    <cellStyle name="20% - 强调文字颜色 2 2 38" xfId="546"/>
    <cellStyle name="20% - 强调文字颜色 2 2 39" xfId="547"/>
    <cellStyle name="20% - 强调文字颜色 2 2 4" xfId="548"/>
    <cellStyle name="20% - 强调文字颜色 2 2 4 2" xfId="549"/>
    <cellStyle name="20% - 强调文字颜色 2 2 4 2 2" xfId="550"/>
    <cellStyle name="20% - 强调文字颜色 2 2 4 2 3" xfId="551"/>
    <cellStyle name="20% - 强调文字颜色 2 2 4 3" xfId="552"/>
    <cellStyle name="20% - 强调文字颜色 2 2 4 3 2" xfId="553"/>
    <cellStyle name="20% - 强调文字颜色 2 2 4 3 3" xfId="554"/>
    <cellStyle name="20% - 强调文字颜色 2 2 4 3 3 2" xfId="555"/>
    <cellStyle name="20% - 强调文字颜色 2 2 4 3 4" xfId="556"/>
    <cellStyle name="20% - 强调文字颜色 2 2 4 4" xfId="557"/>
    <cellStyle name="20% - 强调文字颜色 2 2 4 4 2" xfId="558"/>
    <cellStyle name="20% - 强调文字颜色 2 2 4 5" xfId="559"/>
    <cellStyle name="20% - 强调文字颜色 2 2 4 6" xfId="560"/>
    <cellStyle name="20% - 强调文字颜色 2 2 4 7" xfId="561"/>
    <cellStyle name="20% - 强调文字颜色 2 2 4 7 2" xfId="562"/>
    <cellStyle name="20% - 强调文字颜色 2 2 40" xfId="563"/>
    <cellStyle name="20% - 强调文字颜色 2 2 41" xfId="564"/>
    <cellStyle name="20% - 强调文字颜色 2 2 41 2" xfId="565"/>
    <cellStyle name="20% - 强调文字颜色 2 2 42" xfId="566"/>
    <cellStyle name="20% - 强调文字颜色 2 2 43" xfId="567"/>
    <cellStyle name="20% - 强调文字颜色 2 2 44" xfId="568"/>
    <cellStyle name="20% - 强调文字颜色 2 2 45" xfId="569"/>
    <cellStyle name="20% - 强调文字颜色 2 2 45 2" xfId="570"/>
    <cellStyle name="20% - 强调文字颜色 2 2 46" xfId="571"/>
    <cellStyle name="20% - 强调文字颜色 2 2 47" xfId="572"/>
    <cellStyle name="20% - 强调文字颜色 2 2 5" xfId="573"/>
    <cellStyle name="20% - 强调文字颜色 2 2 5 2" xfId="574"/>
    <cellStyle name="20% - 强调文字颜色 2 2 5 2 2" xfId="575"/>
    <cellStyle name="20% - 强调文字颜色 2 2 5 3" xfId="576"/>
    <cellStyle name="20% - 强调文字颜色 2 2 5 4" xfId="577"/>
    <cellStyle name="20% - 强调文字颜色 2 2 5 4 2" xfId="578"/>
    <cellStyle name="20% - 强调文字颜色 2 2 5 5" xfId="579"/>
    <cellStyle name="20% - 强调文字颜色 2 2 6" xfId="580"/>
    <cellStyle name="20% - 强调文字颜色 2 2 6 2" xfId="581"/>
    <cellStyle name="20% - 强调文字颜色 2 2 6 2 2" xfId="582"/>
    <cellStyle name="20% - 强调文字颜色 2 2 6 3" xfId="583"/>
    <cellStyle name="20% - 强调文字颜色 2 2 6 4" xfId="584"/>
    <cellStyle name="20% - 强调文字颜色 2 2 6 4 2" xfId="585"/>
    <cellStyle name="20% - 强调文字颜色 2 2 6 5" xfId="586"/>
    <cellStyle name="20% - 强调文字颜色 2 2 7" xfId="587"/>
    <cellStyle name="20% - 强调文字颜色 2 2 7 2" xfId="588"/>
    <cellStyle name="20% - 强调文字颜色 2 2 7 2 2" xfId="589"/>
    <cellStyle name="20% - 强调文字颜色 2 2 7 3" xfId="590"/>
    <cellStyle name="20% - 强调文字颜色 2 2 7 4" xfId="591"/>
    <cellStyle name="20% - 强调文字颜色 2 2 7 4 2" xfId="592"/>
    <cellStyle name="20% - 强调文字颜色 2 2 7 5" xfId="593"/>
    <cellStyle name="20% - 强调文字颜色 2 2 8" xfId="594"/>
    <cellStyle name="20% - 强调文字颜色 2 2 8 2" xfId="595"/>
    <cellStyle name="20% - 强调文字颜色 2 2 8 3" xfId="596"/>
    <cellStyle name="20% - 强调文字颜色 2 2 8 4" xfId="597"/>
    <cellStyle name="20% - 强调文字颜色 2 2 9" xfId="598"/>
    <cellStyle name="20% - 强调文字颜色 2 2 9 2" xfId="599"/>
    <cellStyle name="20% - 强调文字颜色 2 2 9 3" xfId="600"/>
    <cellStyle name="20% - 强调文字颜色 2 2 9 4" xfId="601"/>
    <cellStyle name="20% - 强调文字颜色 2 2_（龙溪乡学校）2018年上半年乡镇津贴明细表" xfId="602"/>
    <cellStyle name="20% - 强调文字颜色 2 3" xfId="603"/>
    <cellStyle name="20% - 强调文字颜色 2 3 2" xfId="604"/>
    <cellStyle name="20% - 强调文字颜色 2 3 2 2" xfId="605"/>
    <cellStyle name="20% - 强调文字颜色 2 3 2 2 2" xfId="606"/>
    <cellStyle name="20% - 强调文字颜色 2 3 2 2 2 2" xfId="607"/>
    <cellStyle name="20% - 强调文字颜色 2 3 2 2 2 3" xfId="608"/>
    <cellStyle name="20% - 强调文字颜色 2 3 2 2 3" xfId="609"/>
    <cellStyle name="20% - 强调文字颜色 2 3 2 2 3 2" xfId="610"/>
    <cellStyle name="20% - 强调文字颜色 2 3 2 2 3 3" xfId="611"/>
    <cellStyle name="20% - 强调文字颜色 2 3 2 2 3 4" xfId="612"/>
    <cellStyle name="20% - 强调文字颜色 2 3 2 2 4" xfId="613"/>
    <cellStyle name="20% - 强调文字颜色 2 3 2 2 4 2" xfId="614"/>
    <cellStyle name="20% - 强调文字颜色 2 3 2 2 5" xfId="615"/>
    <cellStyle name="20% - 强调文字颜色 2 3 2 2 5 2" xfId="616"/>
    <cellStyle name="20% - 强调文字颜色 2 3 2 3" xfId="617"/>
    <cellStyle name="20% - 强调文字颜色 2 3 2 3 2" xfId="618"/>
    <cellStyle name="20% - 强调文字颜色 2 3 2 3 3" xfId="619"/>
    <cellStyle name="20% - 强调文字颜色 2 3 2 4" xfId="620"/>
    <cellStyle name="20% - 强调文字颜色 2 3 2 4 2" xfId="621"/>
    <cellStyle name="20% - 强调文字颜色 2 3 2 4 3" xfId="622"/>
    <cellStyle name="20% - 强调文字颜色 2 3 2 4 4" xfId="623"/>
    <cellStyle name="20% - 强调文字颜色 2 3 2 5" xfId="624"/>
    <cellStyle name="20% - 强调文字颜色 2 3 2 5 2" xfId="625"/>
    <cellStyle name="20% - 强调文字颜色 2 3 2 6" xfId="626"/>
    <cellStyle name="20% - 强调文字颜色 2 3 2 6 2" xfId="627"/>
    <cellStyle name="20% - 强调文字颜色 2 3 2_（龙溪乡学校）2018年上半年乡镇津贴明细表" xfId="628"/>
    <cellStyle name="20% - 强调文字颜色 2 3 3" xfId="629"/>
    <cellStyle name="20% - 强调文字颜色 2 3 3 2" xfId="630"/>
    <cellStyle name="20% - 强调文字颜色 2 3 3 2 2" xfId="631"/>
    <cellStyle name="20% - 强调文字颜色 2 3 3 2 3" xfId="632"/>
    <cellStyle name="20% - 强调文字颜色 2 3 3 3" xfId="633"/>
    <cellStyle name="20% - 强调文字颜色 2 3 3 3 2" xfId="634"/>
    <cellStyle name="20% - 强调文字颜色 2 3 3 3 3" xfId="635"/>
    <cellStyle name="20% - 强调文字颜色 2 3 3 3 4" xfId="636"/>
    <cellStyle name="20% - 强调文字颜色 2 3 3 4" xfId="637"/>
    <cellStyle name="20% - 强调文字颜色 2 3 3 4 2" xfId="638"/>
    <cellStyle name="20% - 强调文字颜色 2 3 3 5" xfId="639"/>
    <cellStyle name="20% - 强调文字颜色 2 3 3 5 2" xfId="640"/>
    <cellStyle name="20% - 强调文字颜色 2 3 4" xfId="641"/>
    <cellStyle name="20% - 强调文字颜色 2 3 4 2" xfId="642"/>
    <cellStyle name="20% - 强调文字颜色 2 3 4 3" xfId="643"/>
    <cellStyle name="20% - 强调文字颜色 2 3 5" xfId="644"/>
    <cellStyle name="20% - 强调文字颜色 2 3 5 2" xfId="645"/>
    <cellStyle name="20% - 强调文字颜色 2 3 5 3" xfId="646"/>
    <cellStyle name="20% - 强调文字颜色 2 3 5 4" xfId="647"/>
    <cellStyle name="20% - 强调文字颜色 2 3 6" xfId="648"/>
    <cellStyle name="20% - 强调文字颜色 2 3 6 2" xfId="649"/>
    <cellStyle name="20% - 强调文字颜色 2 3 7" xfId="650"/>
    <cellStyle name="20% - 强调文字颜色 2 3 7 2" xfId="651"/>
    <cellStyle name="20% - 强调文字颜色 2 3_（龙溪乡学校）2018年上半年乡镇津贴明细表" xfId="652"/>
    <cellStyle name="20% - 强调文字颜色 2 4" xfId="653"/>
    <cellStyle name="20% - 强调文字颜色 2 4 2" xfId="654"/>
    <cellStyle name="20% - 强调文字颜色 2 4 2 2" xfId="655"/>
    <cellStyle name="20% - 强调文字颜色 2 4 2 2 2" xfId="656"/>
    <cellStyle name="20% - 强调文字颜色 2 4 2 2 2 2" xfId="657"/>
    <cellStyle name="20% - 强调文字颜色 2 4 2 2 3" xfId="658"/>
    <cellStyle name="20% - 强调文字颜色 2 4 2 2 3 2" xfId="659"/>
    <cellStyle name="20% - 强调文字颜色 2 4 2 2 4" xfId="660"/>
    <cellStyle name="20% - 强调文字颜色 2 4 2 2 5" xfId="661"/>
    <cellStyle name="20% - 强调文字颜色 2 4 2 3" xfId="662"/>
    <cellStyle name="20% - 强调文字颜色 2 4 2 3 2" xfId="663"/>
    <cellStyle name="20% - 强调文字颜色 2 4 2 3 3" xfId="664"/>
    <cellStyle name="20% - 强调文字颜色 2 4 2 3 4" xfId="665"/>
    <cellStyle name="20% - 强调文字颜色 2 4 2 4" xfId="666"/>
    <cellStyle name="20% - 强调文字颜色 2 4 2 4 2" xfId="667"/>
    <cellStyle name="20% - 强调文字颜色 2 4 2 5" xfId="668"/>
    <cellStyle name="20% - 强调文字颜色 2 4 2 6" xfId="669"/>
    <cellStyle name="20% - 强调文字颜色 2 4 3" xfId="670"/>
    <cellStyle name="20% - 强调文字颜色 2 4 3 2" xfId="671"/>
    <cellStyle name="20% - 强调文字颜色 2 4 3 2 2" xfId="672"/>
    <cellStyle name="20% - 强调文字颜色 2 4 3 3" xfId="673"/>
    <cellStyle name="20% - 强调文字颜色 2 4 3 3 2" xfId="674"/>
    <cellStyle name="20% - 强调文字颜色 2 4 3 4" xfId="675"/>
    <cellStyle name="20% - 强调文字颜色 2 4 3 5" xfId="676"/>
    <cellStyle name="20% - 强调文字颜色 2 4 4" xfId="677"/>
    <cellStyle name="20% - 强调文字颜色 2 4 4 2" xfId="678"/>
    <cellStyle name="20% - 强调文字颜色 2 4 4 3" xfId="679"/>
    <cellStyle name="20% - 强调文字颜色 2 4 4 4" xfId="680"/>
    <cellStyle name="20% - 强调文字颜色 2 4 5" xfId="681"/>
    <cellStyle name="20% - 强调文字颜色 2 4 5 2" xfId="682"/>
    <cellStyle name="20% - 强调文字颜色 2 4 6" xfId="683"/>
    <cellStyle name="20% - 强调文字颜色 2 4 7" xfId="684"/>
    <cellStyle name="20% - 强调文字颜色 2 4_（龙溪乡学校）2018年上半年乡镇津贴明细表" xfId="685"/>
    <cellStyle name="20% - 强调文字颜色 2 5" xfId="686"/>
    <cellStyle name="20% - 强调文字颜色 2 5 2" xfId="687"/>
    <cellStyle name="20% - 强调文字颜色 2 5 2 2" xfId="688"/>
    <cellStyle name="20% - 强调文字颜色 2 5 2 2 2" xfId="689"/>
    <cellStyle name="20% - 强调文字颜色 2 5 2 2 2 2" xfId="690"/>
    <cellStyle name="20% - 强调文字颜色 2 5 2 2 3" xfId="691"/>
    <cellStyle name="20% - 强调文字颜色 2 5 2 2 3 2" xfId="692"/>
    <cellStyle name="20% - 强调文字颜色 2 5 2 2 4" xfId="693"/>
    <cellStyle name="20% - 强调文字颜色 2 5 2 3" xfId="694"/>
    <cellStyle name="20% - 强调文字颜色 2 5 2 3 2" xfId="695"/>
    <cellStyle name="20% - 强调文字颜色 2 5 2 4" xfId="696"/>
    <cellStyle name="20% - 强调文字颜色 2 5 2 4 2" xfId="697"/>
    <cellStyle name="20% - 强调文字颜色 2 5 2 5" xfId="698"/>
    <cellStyle name="20% - 强调文字颜色 2 5 2 6" xfId="699"/>
    <cellStyle name="20% - 强调文字颜色 2 5 3" xfId="700"/>
    <cellStyle name="20% - 强调文字颜色 2 5 3 2" xfId="701"/>
    <cellStyle name="20% - 强调文字颜色 2 5 3 2 2" xfId="702"/>
    <cellStyle name="20% - 强调文字颜色 2 5 3 3" xfId="703"/>
    <cellStyle name="20% - 强调文字颜色 2 5 3 3 2" xfId="704"/>
    <cellStyle name="20% - 强调文字颜色 2 5 3 4" xfId="705"/>
    <cellStyle name="20% - 强调文字颜色 2 5 3 5" xfId="706"/>
    <cellStyle name="20% - 强调文字颜色 2 5 3 6" xfId="707"/>
    <cellStyle name="20% - 强调文字颜色 2 5 4" xfId="708"/>
    <cellStyle name="20% - 强调文字颜色 2 5 4 2" xfId="709"/>
    <cellStyle name="20% - 强调文字颜色 2 5 5" xfId="710"/>
    <cellStyle name="20% - 强调文字颜色 2 5 5 2" xfId="711"/>
    <cellStyle name="20% - 强调文字颜色 2 5 6" xfId="712"/>
    <cellStyle name="20% - 强调文字颜色 2 5 7" xfId="713"/>
    <cellStyle name="20% - 强调文字颜色 2 6" xfId="714"/>
    <cellStyle name="20% - 强调文字颜色 2 6 2" xfId="715"/>
    <cellStyle name="20% - 强调文字颜色 2 6 2 2" xfId="716"/>
    <cellStyle name="20% - 强调文字颜色 2 6 2 2 2" xfId="717"/>
    <cellStyle name="20% - 强调文字颜色 2 6 2 3" xfId="718"/>
    <cellStyle name="20% - 强调文字颜色 2 6 2 3 2" xfId="719"/>
    <cellStyle name="20% - 强调文字颜色 2 6 2 3 3" xfId="720"/>
    <cellStyle name="20% - 强调文字颜色 2 6 2 3 4" xfId="721"/>
    <cellStyle name="20% - 强调文字颜色 2 6 2 4" xfId="722"/>
    <cellStyle name="20% - 强调文字颜色 2 6 2 4 2" xfId="723"/>
    <cellStyle name="20% - 强调文字颜色 2 6 2 5" xfId="724"/>
    <cellStyle name="20% - 强调文字颜色 2 6 2 5 2" xfId="725"/>
    <cellStyle name="20% - 强调文字颜色 2 6 2 6" xfId="726"/>
    <cellStyle name="20% - 强调文字颜色 2 6 3" xfId="727"/>
    <cellStyle name="20% - 强调文字颜色 2 6 3 2" xfId="728"/>
    <cellStyle name="20% - 强调文字颜色 2 6 4" xfId="729"/>
    <cellStyle name="20% - 强调文字颜色 2 6 4 2" xfId="730"/>
    <cellStyle name="20% - 强调文字颜色 2 6 4 3" xfId="731"/>
    <cellStyle name="20% - 强调文字颜色 2 6 4 4" xfId="732"/>
    <cellStyle name="20% - 强调文字颜色 2 6 5" xfId="733"/>
    <cellStyle name="20% - 强调文字颜色 2 6 5 2" xfId="734"/>
    <cellStyle name="20% - 强调文字颜色 2 6 6" xfId="735"/>
    <cellStyle name="20% - 强调文字颜色 2 6 6 2" xfId="736"/>
    <cellStyle name="20% - 强调文字颜色 2 6 7" xfId="737"/>
    <cellStyle name="20% - 强调文字颜色 2 6_（龙溪乡学校）2018年上半年乡镇津贴明细表" xfId="738"/>
    <cellStyle name="20% - 强调文字颜色 2 7" xfId="739"/>
    <cellStyle name="20% - 强调文字颜色 2 7 2" xfId="740"/>
    <cellStyle name="20% - 强调文字颜色 2 7 2 2" xfId="741"/>
    <cellStyle name="20% - 强调文字颜色 2 7 2 2 2" xfId="742"/>
    <cellStyle name="20% - 强调文字颜色 2 7 2 3" xfId="743"/>
    <cellStyle name="20% - 强调文字颜色 2 7 2 3 2" xfId="744"/>
    <cellStyle name="20% - 强调文字颜色 2 7 2 4" xfId="745"/>
    <cellStyle name="20% - 强调文字颜色 2 7 2 5" xfId="746"/>
    <cellStyle name="20% - 强调文字颜色 2 7 2 6" xfId="747"/>
    <cellStyle name="20% - 强调文字颜色 2 7 2 7" xfId="748"/>
    <cellStyle name="20% - 强调文字颜色 2 7 3" xfId="749"/>
    <cellStyle name="20% - 强调文字颜色 2 7 3 2" xfId="750"/>
    <cellStyle name="20% - 强调文字颜色 2 7 3 3" xfId="751"/>
    <cellStyle name="20% - 强调文字颜色 2 7 3 4" xfId="752"/>
    <cellStyle name="20% - 强调文字颜色 2 7 4" xfId="753"/>
    <cellStyle name="20% - 强调文字颜色 2 7 4 2" xfId="754"/>
    <cellStyle name="20% - 强调文字颜色 2 7 4 3" xfId="755"/>
    <cellStyle name="20% - 强调文字颜色 2 7 4 4" xfId="756"/>
    <cellStyle name="20% - 强调文字颜色 2 7 5" xfId="757"/>
    <cellStyle name="20% - 强调文字颜色 2 7 5 2" xfId="758"/>
    <cellStyle name="20% - 强调文字颜色 2 7 5 3" xfId="759"/>
    <cellStyle name="20% - 强调文字颜色 2 7 6" xfId="760"/>
    <cellStyle name="20% - 强调文字颜色 2 7 7" xfId="761"/>
    <cellStyle name="20% - 强调文字颜色 2 7 8" xfId="762"/>
    <cellStyle name="20% - 强调文字颜色 2 8" xfId="763"/>
    <cellStyle name="20% - 强调文字颜色 2 8 2" xfId="764"/>
    <cellStyle name="20% - 强调文字颜色 2 8 2 2" xfId="765"/>
    <cellStyle name="20% - 强调文字颜色 2 8 2 2 2" xfId="766"/>
    <cellStyle name="20% - 强调文字颜色 2 8 2 3" xfId="767"/>
    <cellStyle name="20% - 强调文字颜色 2 8 2 3 2" xfId="768"/>
    <cellStyle name="20% - 强调文字颜色 2 8 2 4" xfId="769"/>
    <cellStyle name="20% - 强调文字颜色 2 8 2 5" xfId="770"/>
    <cellStyle name="20% - 强调文字颜色 2 8 2 6" xfId="771"/>
    <cellStyle name="20% - 强调文字颜色 2 8 2 7" xfId="772"/>
    <cellStyle name="20% - 强调文字颜色 2 8 3" xfId="773"/>
    <cellStyle name="20% - 强调文字颜色 2 8 3 2" xfId="774"/>
    <cellStyle name="20% - 强调文字颜色 2 8 4" xfId="775"/>
    <cellStyle name="20% - 强调文字颜色 2 8 4 2" xfId="776"/>
    <cellStyle name="20% - 强调文字颜色 2 8 5" xfId="777"/>
    <cellStyle name="20% - 强调文字颜色 2 8 6" xfId="778"/>
    <cellStyle name="20% - 强调文字颜色 2 8 7" xfId="779"/>
    <cellStyle name="20% - 强调文字颜色 2 8 8" xfId="780"/>
    <cellStyle name="20% - 强调文字颜色 2 9" xfId="781"/>
    <cellStyle name="20% - 强调文字颜色 2 9 2" xfId="782"/>
    <cellStyle name="20% - 强调文字颜色 2 9 2 2" xfId="783"/>
    <cellStyle name="20% - 强调文字颜色 2 9 3" xfId="784"/>
    <cellStyle name="20% - 强调文字颜色 3 10" xfId="785"/>
    <cellStyle name="20% - 强调文字颜色 3 10 2" xfId="786"/>
    <cellStyle name="20% - 强调文字颜色 3 10 2 2" xfId="787"/>
    <cellStyle name="20% - 强调文字颜色 3 10 3" xfId="788"/>
    <cellStyle name="20% - 强调文字颜色 3 11" xfId="789"/>
    <cellStyle name="20% - 强调文字颜色 3 11 2" xfId="790"/>
    <cellStyle name="20% - 强调文字颜色 3 11 2 2" xfId="791"/>
    <cellStyle name="20% - 强调文字颜色 3 11 3" xfId="792"/>
    <cellStyle name="20% - 强调文字颜色 3 12" xfId="793"/>
    <cellStyle name="20% - 强调文字颜色 3 12 2" xfId="794"/>
    <cellStyle name="20% - 强调文字颜色 3 12 3" xfId="795"/>
    <cellStyle name="20% - 强调文字颜色 3 2" xfId="796"/>
    <cellStyle name="20% - 强调文字颜色 3 2 10" xfId="797"/>
    <cellStyle name="20% - 强调文字颜色 3 2 10 2" xfId="798"/>
    <cellStyle name="20% - 强调文字颜色 3 2 10 3" xfId="799"/>
    <cellStyle name="20% - 强调文字颜色 3 2 10 4" xfId="800"/>
    <cellStyle name="20% - 强调文字颜色 3 2 11" xfId="801"/>
    <cellStyle name="20% - 强调文字颜色 3 2 11 2" xfId="802"/>
    <cellStyle name="20% - 强调文字颜色 3 2 11 3" xfId="803"/>
    <cellStyle name="20% - 强调文字颜色 3 2 11 4" xfId="804"/>
    <cellStyle name="20% - 强调文字颜色 3 2 12" xfId="805"/>
    <cellStyle name="20% - 强调文字颜色 3 2 12 2" xfId="806"/>
    <cellStyle name="20% - 强调文字颜色 3 2 12 3" xfId="807"/>
    <cellStyle name="20% - 强调文字颜色 3 2 12 4" xfId="808"/>
    <cellStyle name="20% - 强调文字颜色 3 2 13" xfId="809"/>
    <cellStyle name="20% - 强调文字颜色 3 2 13 2" xfId="810"/>
    <cellStyle name="20% - 强调文字颜色 3 2 13 3" xfId="811"/>
    <cellStyle name="20% - 强调文字颜色 3 2 13 4" xfId="812"/>
    <cellStyle name="20% - 强调文字颜色 3 2 14" xfId="813"/>
    <cellStyle name="20% - 强调文字颜色 3 2 14 2" xfId="814"/>
    <cellStyle name="20% - 强调文字颜色 3 2 14 3" xfId="815"/>
    <cellStyle name="20% - 强调文字颜色 3 2 14 4" xfId="816"/>
    <cellStyle name="20% - 强调文字颜色 3 2 15" xfId="817"/>
    <cellStyle name="20% - 强调文字颜色 3 2 15 2" xfId="818"/>
    <cellStyle name="20% - 强调文字颜色 3 2 15 3" xfId="819"/>
    <cellStyle name="20% - 强调文字颜色 3 2 15 4" xfId="820"/>
    <cellStyle name="20% - 强调文字颜色 3 2 16" xfId="821"/>
    <cellStyle name="20% - 强调文字颜色 3 2 16 2" xfId="822"/>
    <cellStyle name="20% - 强调文字颜色 3 2 16 3" xfId="823"/>
    <cellStyle name="20% - 强调文字颜色 3 2 16 4" xfId="824"/>
    <cellStyle name="20% - 强调文字颜色 3 2 17" xfId="825"/>
    <cellStyle name="20% - 强调文字颜色 3 2 17 2" xfId="826"/>
    <cellStyle name="20% - 强调文字颜色 3 2 17 3" xfId="827"/>
    <cellStyle name="20% - 强调文字颜色 3 2 17 4" xfId="828"/>
    <cellStyle name="20% - 强调文字颜色 3 2 18" xfId="829"/>
    <cellStyle name="20% - 强调文字颜色 3 2 18 2" xfId="830"/>
    <cellStyle name="20% - 强调文字颜色 3 2 18 3" xfId="831"/>
    <cellStyle name="20% - 强调文字颜色 3 2 18 4" xfId="832"/>
    <cellStyle name="20% - 强调文字颜色 3 2 19" xfId="833"/>
    <cellStyle name="20% - 强调文字颜色 3 2 19 2" xfId="834"/>
    <cellStyle name="20% - 强调文字颜色 3 2 19 3" xfId="835"/>
    <cellStyle name="20% - 强调文字颜色 3 2 19 4" xfId="836"/>
    <cellStyle name="20% - 强调文字颜色 3 2 2" xfId="837"/>
    <cellStyle name="20% - 强调文字颜色 3 2 2 2" xfId="838"/>
    <cellStyle name="20% - 强调文字颜色 3 2 2 2 2" xfId="839"/>
    <cellStyle name="20% - 强调文字颜色 3 2 2 2 2 2" xfId="840"/>
    <cellStyle name="20% - 强调文字颜色 3 2 2 2 3" xfId="841"/>
    <cellStyle name="20% - 强调文字颜色 3 2 2 2 3 2" xfId="842"/>
    <cellStyle name="20% - 强调文字颜色 3 2 2 2 3 3" xfId="843"/>
    <cellStyle name="20% - 强调文字颜色 3 2 2 2 3 4" xfId="844"/>
    <cellStyle name="20% - 强调文字颜色 3 2 2 2 4" xfId="845"/>
    <cellStyle name="20% - 强调文字颜色 3 2 2 2 4 2" xfId="846"/>
    <cellStyle name="20% - 强调文字颜色 3 2 2 2 5" xfId="847"/>
    <cellStyle name="20% - 强调文字颜色 3 2 2 2 5 2" xfId="848"/>
    <cellStyle name="20% - 强调文字颜色 3 2 2 3" xfId="849"/>
    <cellStyle name="20% - 强调文字颜色 3 2 2 3 2" xfId="850"/>
    <cellStyle name="20% - 强调文字颜色 3 2 2 3 3" xfId="851"/>
    <cellStyle name="20% - 强调文字颜色 3 2 2 3 4" xfId="852"/>
    <cellStyle name="20% - 强调文字颜色 3 2 2 4" xfId="853"/>
    <cellStyle name="20% - 强调文字颜色 3 2 2 4 2" xfId="854"/>
    <cellStyle name="20% - 强调文字颜色 3 2 2 4 3" xfId="855"/>
    <cellStyle name="20% - 强调文字颜色 3 2 2 4 4" xfId="856"/>
    <cellStyle name="20% - 强调文字颜色 3 2 2 5" xfId="857"/>
    <cellStyle name="20% - 强调文字颜色 3 2 2 5 2" xfId="858"/>
    <cellStyle name="20% - 强调文字颜色 3 2 2 6" xfId="859"/>
    <cellStyle name="20% - 强调文字颜色 3 2 2 6 2" xfId="860"/>
    <cellStyle name="20% - 强调文字颜色 3 2 2_（龙溪乡学校）2018年上半年乡镇津贴明细表" xfId="861"/>
    <cellStyle name="20% - 强调文字颜色 3 2 20" xfId="862"/>
    <cellStyle name="20% - 强调文字颜色 3 2 20 2" xfId="863"/>
    <cellStyle name="20% - 强调文字颜色 3 2 20 3" xfId="864"/>
    <cellStyle name="20% - 强调文字颜色 3 2 20 4" xfId="865"/>
    <cellStyle name="20% - 强调文字颜色 3 2 21" xfId="866"/>
    <cellStyle name="20% - 强调文字颜色 3 2 21 2" xfId="867"/>
    <cellStyle name="20% - 强调文字颜色 3 2 21 3" xfId="868"/>
    <cellStyle name="20% - 强调文字颜色 3 2 21 4" xfId="869"/>
    <cellStyle name="20% - 强调文字颜色 3 2 22" xfId="870"/>
    <cellStyle name="20% - 强调文字颜色 3 2 22 2" xfId="871"/>
    <cellStyle name="20% - 强调文字颜色 3 2 22 3" xfId="872"/>
    <cellStyle name="20% - 强调文字颜色 3 2 22 4" xfId="873"/>
    <cellStyle name="20% - 强调文字颜色 3 2 23" xfId="874"/>
    <cellStyle name="20% - 强调文字颜色 3 2 23 2" xfId="875"/>
    <cellStyle name="20% - 强调文字颜色 3 2 23 3" xfId="876"/>
    <cellStyle name="20% - 强调文字颜色 3 2 23 4" xfId="877"/>
    <cellStyle name="20% - 强调文字颜色 3 2 24" xfId="878"/>
    <cellStyle name="20% - 强调文字颜色 3 2 24 2" xfId="879"/>
    <cellStyle name="20% - 强调文字颜色 3 2 24 3" xfId="880"/>
    <cellStyle name="20% - 强调文字颜色 3 2 24 4" xfId="881"/>
    <cellStyle name="20% - 强调文字颜色 3 2 25" xfId="882"/>
    <cellStyle name="20% - 强调文字颜色 3 2 25 2" xfId="883"/>
    <cellStyle name="20% - 强调文字颜色 3 2 25 3" xfId="884"/>
    <cellStyle name="20% - 强调文字颜色 3 2 25 4" xfId="885"/>
    <cellStyle name="20% - 强调文字颜色 3 2 26" xfId="886"/>
    <cellStyle name="20% - 强调文字颜色 3 2 26 2" xfId="887"/>
    <cellStyle name="20% - 强调文字颜色 3 2 26 3" xfId="888"/>
    <cellStyle name="20% - 强调文字颜色 3 2 26 4" xfId="889"/>
    <cellStyle name="20% - 强调文字颜色 3 2 27" xfId="890"/>
    <cellStyle name="20% - 强调文字颜色 3 2 27 2" xfId="891"/>
    <cellStyle name="20% - 强调文字颜色 3 2 27 3" xfId="892"/>
    <cellStyle name="20% - 强调文字颜色 3 2 27 4" xfId="893"/>
    <cellStyle name="20% - 强调文字颜色 3 2 28" xfId="894"/>
    <cellStyle name="20% - 强调文字颜色 3 2 28 2" xfId="895"/>
    <cellStyle name="20% - 强调文字颜色 3 2 28 3" xfId="896"/>
    <cellStyle name="20% - 强调文字颜色 3 2 28 4" xfId="897"/>
    <cellStyle name="20% - 强调文字颜色 3 2 29" xfId="898"/>
    <cellStyle name="20% - 强调文字颜色 3 2 29 2" xfId="899"/>
    <cellStyle name="20% - 强调文字颜色 3 2 29 3" xfId="900"/>
    <cellStyle name="20% - 强调文字颜色 3 2 29 4" xfId="901"/>
    <cellStyle name="20% - 强调文字颜色 3 2 3" xfId="902"/>
    <cellStyle name="20% - 强调文字颜色 3 2 3 2" xfId="903"/>
    <cellStyle name="20% - 强调文字颜色 3 2 3 2 2" xfId="904"/>
    <cellStyle name="20% - 强调文字颜色 3 2 3 3" xfId="905"/>
    <cellStyle name="20% - 强调文字颜色 3 2 3 3 2" xfId="906"/>
    <cellStyle name="20% - 强调文字颜色 3 2 3 3 3" xfId="907"/>
    <cellStyle name="20% - 强调文字颜色 3 2 3 3 4" xfId="908"/>
    <cellStyle name="20% - 强调文字颜色 3 2 3 4" xfId="909"/>
    <cellStyle name="20% - 强调文字颜色 3 2 3 4 2" xfId="910"/>
    <cellStyle name="20% - 强调文字颜色 3 2 3 5" xfId="911"/>
    <cellStyle name="20% - 强调文字颜色 3 2 3 5 2" xfId="912"/>
    <cellStyle name="20% - 强调文字颜色 3 2 3 6" xfId="913"/>
    <cellStyle name="20% - 强调文字颜色 3 2 30" xfId="914"/>
    <cellStyle name="20% - 强调文字颜色 3 2 30 2" xfId="915"/>
    <cellStyle name="20% - 强调文字颜色 3 2 30 3" xfId="916"/>
    <cellStyle name="20% - 强调文字颜色 3 2 30 4" xfId="917"/>
    <cellStyle name="20% - 强调文字颜色 3 2 31" xfId="918"/>
    <cellStyle name="20% - 强调文字颜色 3 2 31 2" xfId="919"/>
    <cellStyle name="20% - 强调文字颜色 3 2 31 3" xfId="920"/>
    <cellStyle name="20% - 强调文字颜色 3 2 31 4" xfId="921"/>
    <cellStyle name="20% - 强调文字颜色 3 2 32" xfId="922"/>
    <cellStyle name="20% - 强调文字颜色 3 2 32 2" xfId="923"/>
    <cellStyle name="20% - 强调文字颜色 3 2 32 3" xfId="924"/>
    <cellStyle name="20% - 强调文字颜色 3 2 32 4" xfId="925"/>
    <cellStyle name="20% - 强调文字颜色 3 2 33" xfId="926"/>
    <cellStyle name="20% - 强调文字颜色 3 2 33 2" xfId="927"/>
    <cellStyle name="20% - 强调文字颜色 3 2 33 3" xfId="928"/>
    <cellStyle name="20% - 强调文字颜色 3 2 33 4" xfId="929"/>
    <cellStyle name="20% - 强调文字颜色 3 2 34" xfId="930"/>
    <cellStyle name="20% - 强调文字颜色 3 2 34 2" xfId="931"/>
    <cellStyle name="20% - 强调文字颜色 3 2 34 3" xfId="932"/>
    <cellStyle name="20% - 强调文字颜色 3 2 34 4" xfId="933"/>
    <cellStyle name="20% - 强调文字颜色 3 2 35" xfId="934"/>
    <cellStyle name="20% - 强调文字颜色 3 2 35 2" xfId="935"/>
    <cellStyle name="20% - 强调文字颜色 3 2 36" xfId="936"/>
    <cellStyle name="20% - 强调文字颜色 3 2 37" xfId="937"/>
    <cellStyle name="20% - 强调文字颜色 3 2 38" xfId="938"/>
    <cellStyle name="20% - 强调文字颜色 3 2 39" xfId="939"/>
    <cellStyle name="20% - 强调文字颜色 3 2 4" xfId="940"/>
    <cellStyle name="20% - 强调文字颜色 3 2 4 2" xfId="941"/>
    <cellStyle name="20% - 强调文字颜色 3 2 4 2 2" xfId="942"/>
    <cellStyle name="20% - 强调文字颜色 3 2 4 2 3" xfId="943"/>
    <cellStyle name="20% - 强调文字颜色 3 2 4 3" xfId="944"/>
    <cellStyle name="20% - 强调文字颜色 3 2 4 3 2" xfId="945"/>
    <cellStyle name="20% - 强调文字颜色 3 2 4 3 3" xfId="946"/>
    <cellStyle name="20% - 强调文字颜色 3 2 4 3 3 2" xfId="947"/>
    <cellStyle name="20% - 强调文字颜色 3 2 4 3 4" xfId="948"/>
    <cellStyle name="20% - 强调文字颜色 3 2 4 4" xfId="949"/>
    <cellStyle name="20% - 强调文字颜色 3 2 4 4 2" xfId="950"/>
    <cellStyle name="20% - 强调文字颜色 3 2 4 5" xfId="951"/>
    <cellStyle name="20% - 强调文字颜色 3 2 4 6" xfId="952"/>
    <cellStyle name="20% - 强调文字颜色 3 2 4 7" xfId="953"/>
    <cellStyle name="20% - 强调文字颜色 3 2 4 7 2" xfId="954"/>
    <cellStyle name="20% - 强调文字颜色 3 2 40" xfId="955"/>
    <cellStyle name="20% - 强调文字颜色 3 2 41" xfId="956"/>
    <cellStyle name="20% - 强调文字颜色 3 2 41 2" xfId="957"/>
    <cellStyle name="20% - 强调文字颜色 3 2 42" xfId="958"/>
    <cellStyle name="20% - 强调文字颜色 3 2 43" xfId="959"/>
    <cellStyle name="20% - 强调文字颜色 3 2 44" xfId="960"/>
    <cellStyle name="20% - 强调文字颜色 3 2 45" xfId="961"/>
    <cellStyle name="20% - 强调文字颜色 3 2 45 2" xfId="962"/>
    <cellStyle name="20% - 强调文字颜色 3 2 46" xfId="963"/>
    <cellStyle name="20% - 强调文字颜色 3 2 47" xfId="964"/>
    <cellStyle name="20% - 强调文字颜色 3 2 5" xfId="965"/>
    <cellStyle name="20% - 强调文字颜色 3 2 5 2" xfId="966"/>
    <cellStyle name="20% - 强调文字颜色 3 2 5 2 2" xfId="967"/>
    <cellStyle name="20% - 强调文字颜色 3 2 5 3" xfId="968"/>
    <cellStyle name="20% - 强调文字颜色 3 2 5 4" xfId="969"/>
    <cellStyle name="20% - 强调文字颜色 3 2 5 4 2" xfId="970"/>
    <cellStyle name="20% - 强调文字颜色 3 2 5 5" xfId="971"/>
    <cellStyle name="20% - 强调文字颜色 3 2 6" xfId="972"/>
    <cellStyle name="20% - 强调文字颜色 3 2 6 2" xfId="973"/>
    <cellStyle name="20% - 强调文字颜色 3 2 6 2 2" xfId="974"/>
    <cellStyle name="20% - 强调文字颜色 3 2 6 3" xfId="975"/>
    <cellStyle name="20% - 强调文字颜色 3 2 6 4" xfId="976"/>
    <cellStyle name="20% - 强调文字颜色 3 2 6 4 2" xfId="977"/>
    <cellStyle name="20% - 强调文字颜色 3 2 6 5" xfId="978"/>
    <cellStyle name="20% - 强调文字颜色 3 2 7" xfId="979"/>
    <cellStyle name="20% - 强调文字颜色 3 2 7 2" xfId="980"/>
    <cellStyle name="20% - 强调文字颜色 3 2 7 2 2" xfId="981"/>
    <cellStyle name="20% - 强调文字颜色 3 2 7 3" xfId="982"/>
    <cellStyle name="20% - 强调文字颜色 3 2 7 4" xfId="983"/>
    <cellStyle name="20% - 强调文字颜色 3 2 7 4 2" xfId="984"/>
    <cellStyle name="20% - 强调文字颜色 3 2 7 5" xfId="985"/>
    <cellStyle name="20% - 强调文字颜色 3 2 8" xfId="986"/>
    <cellStyle name="20% - 强调文字颜色 3 2 8 2" xfId="987"/>
    <cellStyle name="20% - 强调文字颜色 3 2 8 3" xfId="988"/>
    <cellStyle name="20% - 强调文字颜色 3 2 8 4" xfId="989"/>
    <cellStyle name="20% - 强调文字颜色 3 2 9" xfId="990"/>
    <cellStyle name="20% - 强调文字颜色 3 2 9 2" xfId="991"/>
    <cellStyle name="20% - 强调文字颜色 3 2 9 3" xfId="992"/>
    <cellStyle name="20% - 强调文字颜色 3 2 9 4" xfId="993"/>
    <cellStyle name="20% - 强调文字颜色 3 2_（龙溪乡学校）2018年上半年乡镇津贴明细表" xfId="994"/>
    <cellStyle name="20% - 强调文字颜色 3 3" xfId="995"/>
    <cellStyle name="20% - 强调文字颜色 3 3 2" xfId="996"/>
    <cellStyle name="20% - 强调文字颜色 3 3 2 2" xfId="997"/>
    <cellStyle name="20% - 强调文字颜色 3 3 2 2 2" xfId="998"/>
    <cellStyle name="20% - 强调文字颜色 3 3 2 2 2 2" xfId="999"/>
    <cellStyle name="20% - 强调文字颜色 3 3 2 2 2 3" xfId="1000"/>
    <cellStyle name="20% - 强调文字颜色 3 3 2 2 3" xfId="1001"/>
    <cellStyle name="20% - 强调文字颜色 3 3 2 2 3 2" xfId="1002"/>
    <cellStyle name="20% - 强调文字颜色 3 3 2 2 3 3" xfId="1003"/>
    <cellStyle name="20% - 强调文字颜色 3 3 2 2 3 4" xfId="1004"/>
    <cellStyle name="20% - 强调文字颜色 3 3 2 2 4" xfId="1005"/>
    <cellStyle name="20% - 强调文字颜色 3 3 2 2 4 2" xfId="1006"/>
    <cellStyle name="20% - 强调文字颜色 3 3 2 2 5" xfId="1007"/>
    <cellStyle name="20% - 强调文字颜色 3 3 2 2 5 2" xfId="1008"/>
    <cellStyle name="20% - 强调文字颜色 3 3 2 3" xfId="1009"/>
    <cellStyle name="20% - 强调文字颜色 3 3 2 3 2" xfId="1010"/>
    <cellStyle name="20% - 强调文字颜色 3 3 2 3 3" xfId="1011"/>
    <cellStyle name="20% - 强调文字颜色 3 3 2 4" xfId="1012"/>
    <cellStyle name="20% - 强调文字颜色 3 3 2 4 2" xfId="1013"/>
    <cellStyle name="20% - 强调文字颜色 3 3 2 4 3" xfId="1014"/>
    <cellStyle name="20% - 强调文字颜色 3 3 2 4 4" xfId="1015"/>
    <cellStyle name="20% - 强调文字颜色 3 3 2 5" xfId="1016"/>
    <cellStyle name="20% - 强调文字颜色 3 3 2 5 2" xfId="1017"/>
    <cellStyle name="20% - 强调文字颜色 3 3 2 6" xfId="1018"/>
    <cellStyle name="20% - 强调文字颜色 3 3 2 6 2" xfId="1019"/>
    <cellStyle name="20% - 强调文字颜色 3 3 2_（龙溪乡学校）2018年上半年乡镇津贴明细表" xfId="1020"/>
    <cellStyle name="20% - 强调文字颜色 3 3 3" xfId="1021"/>
    <cellStyle name="20% - 强调文字颜色 3 3 3 2" xfId="1022"/>
    <cellStyle name="20% - 强调文字颜色 3 3 3 2 2" xfId="1023"/>
    <cellStyle name="20% - 强调文字颜色 3 3 3 2 3" xfId="1024"/>
    <cellStyle name="20% - 强调文字颜色 3 3 3 3" xfId="1025"/>
    <cellStyle name="20% - 强调文字颜色 3 3 3 3 2" xfId="1026"/>
    <cellStyle name="20% - 强调文字颜色 3 3 3 3 3" xfId="1027"/>
    <cellStyle name="20% - 强调文字颜色 3 3 3 3 4" xfId="1028"/>
    <cellStyle name="20% - 强调文字颜色 3 3 3 4" xfId="1029"/>
    <cellStyle name="20% - 强调文字颜色 3 3 3 4 2" xfId="1030"/>
    <cellStyle name="20% - 强调文字颜色 3 3 3 5" xfId="1031"/>
    <cellStyle name="20% - 强调文字颜色 3 3 3 5 2" xfId="1032"/>
    <cellStyle name="20% - 强调文字颜色 3 3 4" xfId="1033"/>
    <cellStyle name="20% - 强调文字颜色 3 3 4 2" xfId="1034"/>
    <cellStyle name="20% - 强调文字颜色 3 3 4 3" xfId="1035"/>
    <cellStyle name="20% - 强调文字颜色 3 3 5" xfId="1036"/>
    <cellStyle name="20% - 强调文字颜色 3 3 5 2" xfId="1037"/>
    <cellStyle name="20% - 强调文字颜色 3 3 5 3" xfId="1038"/>
    <cellStyle name="20% - 强调文字颜色 3 3 5 4" xfId="1039"/>
    <cellStyle name="20% - 强调文字颜色 3 3 6" xfId="1040"/>
    <cellStyle name="20% - 强调文字颜色 3 3 6 2" xfId="1041"/>
    <cellStyle name="20% - 强调文字颜色 3 3 7" xfId="1042"/>
    <cellStyle name="20% - 强调文字颜色 3 3 7 2" xfId="1043"/>
    <cellStyle name="20% - 强调文字颜色 3 3_（龙溪乡学校）2018年上半年乡镇津贴明细表" xfId="1044"/>
    <cellStyle name="20% - 强调文字颜色 3 4" xfId="1045"/>
    <cellStyle name="20% - 强调文字颜色 3 4 2" xfId="1046"/>
    <cellStyle name="20% - 强调文字颜色 3 4 2 2" xfId="1047"/>
    <cellStyle name="20% - 强调文字颜色 3 4 2 2 2" xfId="1048"/>
    <cellStyle name="20% - 强调文字颜色 3 4 2 2 2 2" xfId="1049"/>
    <cellStyle name="20% - 强调文字颜色 3 4 2 2 3" xfId="1050"/>
    <cellStyle name="20% - 强调文字颜色 3 4 2 2 3 2" xfId="1051"/>
    <cellStyle name="20% - 强调文字颜色 3 4 2 2 4" xfId="1052"/>
    <cellStyle name="20% - 强调文字颜色 3 4 2 2 5" xfId="1053"/>
    <cellStyle name="20% - 强调文字颜色 3 4 2 3" xfId="1054"/>
    <cellStyle name="20% - 强调文字颜色 3 4 2 3 2" xfId="1055"/>
    <cellStyle name="20% - 强调文字颜色 3 4 2 3 3" xfId="1056"/>
    <cellStyle name="20% - 强调文字颜色 3 4 2 3 4" xfId="1057"/>
    <cellStyle name="20% - 强调文字颜色 3 4 2 4" xfId="1058"/>
    <cellStyle name="20% - 强调文字颜色 3 4 2 4 2" xfId="1059"/>
    <cellStyle name="20% - 强调文字颜色 3 4 2 5" xfId="1060"/>
    <cellStyle name="20% - 强调文字颜色 3 4 2 6" xfId="1061"/>
    <cellStyle name="20% - 强调文字颜色 3 4 3" xfId="1062"/>
    <cellStyle name="20% - 强调文字颜色 3 4 3 2" xfId="1063"/>
    <cellStyle name="20% - 强调文字颜色 3 4 3 2 2" xfId="1064"/>
    <cellStyle name="20% - 强调文字颜色 3 4 3 3" xfId="1065"/>
    <cellStyle name="20% - 强调文字颜色 3 4 3 3 2" xfId="1066"/>
    <cellStyle name="20% - 强调文字颜色 3 4 3 4" xfId="1067"/>
    <cellStyle name="20% - 强调文字颜色 3 4 3 5" xfId="1068"/>
    <cellStyle name="20% - 强调文字颜色 3 4 4" xfId="1069"/>
    <cellStyle name="20% - 强调文字颜色 3 4 4 2" xfId="1070"/>
    <cellStyle name="20% - 强调文字颜色 3 4 4 3" xfId="1071"/>
    <cellStyle name="20% - 强调文字颜色 3 4 4 4" xfId="1072"/>
    <cellStyle name="20% - 强调文字颜色 3 4 5" xfId="1073"/>
    <cellStyle name="20% - 强调文字颜色 3 4 5 2" xfId="1074"/>
    <cellStyle name="20% - 强调文字颜色 3 4 6" xfId="1075"/>
    <cellStyle name="20% - 强调文字颜色 3 4 7" xfId="1076"/>
    <cellStyle name="20% - 强调文字颜色 3 4_（龙溪乡学校）2018年上半年乡镇津贴明细表" xfId="1077"/>
    <cellStyle name="20% - 强调文字颜色 3 5" xfId="1078"/>
    <cellStyle name="20% - 强调文字颜色 3 5 2" xfId="1079"/>
    <cellStyle name="20% - 强调文字颜色 3 5 2 2" xfId="1080"/>
    <cellStyle name="20% - 强调文字颜色 3 5 2 2 2" xfId="1081"/>
    <cellStyle name="20% - 强调文字颜色 3 5 2 2 2 2" xfId="1082"/>
    <cellStyle name="20% - 强调文字颜色 3 5 2 2 3" xfId="1083"/>
    <cellStyle name="20% - 强调文字颜色 3 5 2 2 3 2" xfId="1084"/>
    <cellStyle name="20% - 强调文字颜色 3 5 2 2 4" xfId="1085"/>
    <cellStyle name="20% - 强调文字颜色 3 5 2 3" xfId="1086"/>
    <cellStyle name="20% - 强调文字颜色 3 5 2 3 2" xfId="1087"/>
    <cellStyle name="20% - 强调文字颜色 3 5 2 4" xfId="1088"/>
    <cellStyle name="20% - 强调文字颜色 3 5 2 4 2" xfId="1089"/>
    <cellStyle name="20% - 强调文字颜色 3 5 2 5" xfId="1090"/>
    <cellStyle name="20% - 强调文字颜色 3 5 2 6" xfId="1091"/>
    <cellStyle name="20% - 强调文字颜色 3 5 3" xfId="1092"/>
    <cellStyle name="20% - 强调文字颜色 3 5 3 2" xfId="1093"/>
    <cellStyle name="20% - 强调文字颜色 3 5 3 2 2" xfId="1094"/>
    <cellStyle name="20% - 强调文字颜色 3 5 3 3" xfId="1095"/>
    <cellStyle name="20% - 强调文字颜色 3 5 3 3 2" xfId="1096"/>
    <cellStyle name="20% - 强调文字颜色 3 5 3 4" xfId="1097"/>
    <cellStyle name="20% - 强调文字颜色 3 5 3 5" xfId="1098"/>
    <cellStyle name="20% - 强调文字颜色 3 5 3 6" xfId="1099"/>
    <cellStyle name="20% - 强调文字颜色 3 5 4" xfId="1100"/>
    <cellStyle name="20% - 强调文字颜色 3 5 4 2" xfId="1101"/>
    <cellStyle name="20% - 强调文字颜色 3 5 5" xfId="1102"/>
    <cellStyle name="20% - 强调文字颜色 3 5 5 2" xfId="1103"/>
    <cellStyle name="20% - 强调文字颜色 3 5 6" xfId="1104"/>
    <cellStyle name="20% - 强调文字颜色 3 5 7" xfId="1105"/>
    <cellStyle name="20% - 强调文字颜色 3 6" xfId="1106"/>
    <cellStyle name="20% - 强调文字颜色 3 6 2" xfId="1107"/>
    <cellStyle name="20% - 强调文字颜色 3 6 2 2" xfId="1108"/>
    <cellStyle name="20% - 强调文字颜色 3 6 2 2 2" xfId="1109"/>
    <cellStyle name="20% - 强调文字颜色 3 6 2 3" xfId="1110"/>
    <cellStyle name="20% - 强调文字颜色 3 6 2 3 2" xfId="1111"/>
    <cellStyle name="20% - 强调文字颜色 3 6 2 3 3" xfId="1112"/>
    <cellStyle name="20% - 强调文字颜色 3 6 2 3 4" xfId="1113"/>
    <cellStyle name="20% - 强调文字颜色 3 6 2 4" xfId="1114"/>
    <cellStyle name="20% - 强调文字颜色 3 6 2 4 2" xfId="1115"/>
    <cellStyle name="20% - 强调文字颜色 3 6 2 5" xfId="1116"/>
    <cellStyle name="20% - 强调文字颜色 3 6 2 5 2" xfId="1117"/>
    <cellStyle name="20% - 强调文字颜色 3 6 2 6" xfId="1118"/>
    <cellStyle name="20% - 强调文字颜色 3 6 3" xfId="1119"/>
    <cellStyle name="20% - 强调文字颜色 3 6 3 2" xfId="1120"/>
    <cellStyle name="20% - 强调文字颜色 3 6 4" xfId="1121"/>
    <cellStyle name="20% - 强调文字颜色 3 6 4 2" xfId="1122"/>
    <cellStyle name="20% - 强调文字颜色 3 6 4 3" xfId="1123"/>
    <cellStyle name="20% - 强调文字颜色 3 6 4 4" xfId="1124"/>
    <cellStyle name="20% - 强调文字颜色 3 6 5" xfId="1125"/>
    <cellStyle name="20% - 强调文字颜色 3 6 5 2" xfId="1126"/>
    <cellStyle name="20% - 强调文字颜色 3 6 6" xfId="1127"/>
    <cellStyle name="20% - 强调文字颜色 3 6 6 2" xfId="1128"/>
    <cellStyle name="20% - 强调文字颜色 3 6 7" xfId="1129"/>
    <cellStyle name="20% - 强调文字颜色 3 6_（龙溪乡学校）2018年上半年乡镇津贴明细表" xfId="1130"/>
    <cellStyle name="20% - 强调文字颜色 3 7" xfId="1131"/>
    <cellStyle name="20% - 强调文字颜色 3 7 2" xfId="1132"/>
    <cellStyle name="20% - 强调文字颜色 3 7 2 2" xfId="1133"/>
    <cellStyle name="20% - 强调文字颜色 3 7 2 2 2" xfId="1134"/>
    <cellStyle name="20% - 强调文字颜色 3 7 2 3" xfId="1135"/>
    <cellStyle name="20% - 强调文字颜色 3 7 2 3 2" xfId="1136"/>
    <cellStyle name="20% - 强调文字颜色 3 7 2 4" xfId="1137"/>
    <cellStyle name="20% - 强调文字颜色 3 7 2 5" xfId="1138"/>
    <cellStyle name="20% - 强调文字颜色 3 7 2 6" xfId="1139"/>
    <cellStyle name="20% - 强调文字颜色 3 7 2 7" xfId="1140"/>
    <cellStyle name="20% - 强调文字颜色 3 7 3" xfId="1141"/>
    <cellStyle name="20% - 强调文字颜色 3 7 3 2" xfId="1142"/>
    <cellStyle name="20% - 强调文字颜色 3 7 3 3" xfId="1143"/>
    <cellStyle name="20% - 强调文字颜色 3 7 3 4" xfId="1144"/>
    <cellStyle name="20% - 强调文字颜色 3 7 4" xfId="1145"/>
    <cellStyle name="20% - 强调文字颜色 3 7 4 2" xfId="1146"/>
    <cellStyle name="20% - 强调文字颜色 3 7 4 3" xfId="1147"/>
    <cellStyle name="20% - 强调文字颜色 3 7 4 4" xfId="1148"/>
    <cellStyle name="20% - 强调文字颜色 3 7 5" xfId="1149"/>
    <cellStyle name="20% - 强调文字颜色 3 7 5 2" xfId="1150"/>
    <cellStyle name="20% - 强调文字颜色 3 7 5 3" xfId="1151"/>
    <cellStyle name="20% - 强调文字颜色 3 7 6" xfId="1152"/>
    <cellStyle name="20% - 强调文字颜色 3 7 7" xfId="1153"/>
    <cellStyle name="20% - 强调文字颜色 3 7 8" xfId="1154"/>
    <cellStyle name="20% - 强调文字颜色 3 8" xfId="1155"/>
    <cellStyle name="20% - 强调文字颜色 3 8 2" xfId="1156"/>
    <cellStyle name="20% - 强调文字颜色 3 8 2 2" xfId="1157"/>
    <cellStyle name="20% - 强调文字颜色 3 8 2 2 2" xfId="1158"/>
    <cellStyle name="20% - 强调文字颜色 3 8 2 3" xfId="1159"/>
    <cellStyle name="20% - 强调文字颜色 3 8 2 3 2" xfId="1160"/>
    <cellStyle name="20% - 强调文字颜色 3 8 2 4" xfId="1161"/>
    <cellStyle name="20% - 强调文字颜色 3 8 2 5" xfId="1162"/>
    <cellStyle name="20% - 强调文字颜色 3 8 2 6" xfId="1163"/>
    <cellStyle name="20% - 强调文字颜色 3 8 2 7" xfId="1164"/>
    <cellStyle name="20% - 强调文字颜色 3 8 3" xfId="1165"/>
    <cellStyle name="20% - 强调文字颜色 3 8 3 2" xfId="1166"/>
    <cellStyle name="20% - 强调文字颜色 3 8 4" xfId="1167"/>
    <cellStyle name="20% - 强调文字颜色 3 8 4 2" xfId="1168"/>
    <cellStyle name="20% - 强调文字颜色 3 8 5" xfId="1169"/>
    <cellStyle name="20% - 强调文字颜色 3 8 6" xfId="1170"/>
    <cellStyle name="20% - 强调文字颜色 3 8 7" xfId="1171"/>
    <cellStyle name="20% - 强调文字颜色 3 8 8" xfId="1172"/>
    <cellStyle name="20% - 强调文字颜色 3 9" xfId="1173"/>
    <cellStyle name="20% - 强调文字颜色 3 9 2" xfId="1174"/>
    <cellStyle name="20% - 强调文字颜色 3 9 2 2" xfId="1175"/>
    <cellStyle name="20% - 强调文字颜色 3 9 3" xfId="1176"/>
    <cellStyle name="20% - 强调文字颜色 4 10" xfId="1177"/>
    <cellStyle name="20% - 强调文字颜色 4 10 2" xfId="1178"/>
    <cellStyle name="20% - 强调文字颜色 4 10 2 2" xfId="1179"/>
    <cellStyle name="20% - 强调文字颜色 4 10 3" xfId="1180"/>
    <cellStyle name="20% - 强调文字颜色 4 11" xfId="1181"/>
    <cellStyle name="20% - 强调文字颜色 4 11 2" xfId="1182"/>
    <cellStyle name="20% - 强调文字颜色 4 11 2 2" xfId="1183"/>
    <cellStyle name="20% - 强调文字颜色 4 11 3" xfId="1184"/>
    <cellStyle name="20% - 强调文字颜色 4 12" xfId="1185"/>
    <cellStyle name="20% - 强调文字颜色 4 12 2" xfId="1186"/>
    <cellStyle name="20% - 强调文字颜色 4 12 3" xfId="1187"/>
    <cellStyle name="20% - 强调文字颜色 4 2" xfId="1188"/>
    <cellStyle name="20% - 强调文字颜色 4 2 10" xfId="1189"/>
    <cellStyle name="20% - 强调文字颜色 4 2 10 2" xfId="1190"/>
    <cellStyle name="20% - 强调文字颜色 4 2 10 3" xfId="1191"/>
    <cellStyle name="20% - 强调文字颜色 4 2 10 4" xfId="1192"/>
    <cellStyle name="20% - 强调文字颜色 4 2 11" xfId="1193"/>
    <cellStyle name="20% - 强调文字颜色 4 2 11 2" xfId="1194"/>
    <cellStyle name="20% - 强调文字颜色 4 2 11 3" xfId="1195"/>
    <cellStyle name="20% - 强调文字颜色 4 2 11 4" xfId="1196"/>
    <cellStyle name="20% - 强调文字颜色 4 2 12" xfId="1197"/>
    <cellStyle name="20% - 强调文字颜色 4 2 12 2" xfId="1198"/>
    <cellStyle name="20% - 强调文字颜色 4 2 12 3" xfId="1199"/>
    <cellStyle name="20% - 强调文字颜色 4 2 12 4" xfId="1200"/>
    <cellStyle name="20% - 强调文字颜色 4 2 13" xfId="1201"/>
    <cellStyle name="20% - 强调文字颜色 4 2 13 2" xfId="1202"/>
    <cellStyle name="20% - 强调文字颜色 4 2 13 3" xfId="1203"/>
    <cellStyle name="20% - 强调文字颜色 4 2 13 4" xfId="1204"/>
    <cellStyle name="20% - 强调文字颜色 4 2 14" xfId="1205"/>
    <cellStyle name="20% - 强调文字颜色 4 2 14 2" xfId="1206"/>
    <cellStyle name="20% - 强调文字颜色 4 2 14 3" xfId="1207"/>
    <cellStyle name="20% - 强调文字颜色 4 2 14 4" xfId="1208"/>
    <cellStyle name="20% - 强调文字颜色 4 2 15" xfId="1209"/>
    <cellStyle name="20% - 强调文字颜色 4 2 15 2" xfId="1210"/>
    <cellStyle name="20% - 强调文字颜色 4 2 15 3" xfId="1211"/>
    <cellStyle name="20% - 强调文字颜色 4 2 15 4" xfId="1212"/>
    <cellStyle name="20% - 强调文字颜色 4 2 16" xfId="1213"/>
    <cellStyle name="20% - 强调文字颜色 4 2 16 2" xfId="1214"/>
    <cellStyle name="20% - 强调文字颜色 4 2 16 3" xfId="1215"/>
    <cellStyle name="20% - 强调文字颜色 4 2 16 4" xfId="1216"/>
    <cellStyle name="20% - 强调文字颜色 4 2 17" xfId="1217"/>
    <cellStyle name="20% - 强调文字颜色 4 2 17 2" xfId="1218"/>
    <cellStyle name="20% - 强调文字颜色 4 2 17 3" xfId="1219"/>
    <cellStyle name="20% - 强调文字颜色 4 2 17 4" xfId="1220"/>
    <cellStyle name="20% - 强调文字颜色 4 2 18" xfId="1221"/>
    <cellStyle name="20% - 强调文字颜色 4 2 18 2" xfId="1222"/>
    <cellStyle name="20% - 强调文字颜色 4 2 18 3" xfId="1223"/>
    <cellStyle name="20% - 强调文字颜色 4 2 18 4" xfId="1224"/>
    <cellStyle name="20% - 强调文字颜色 4 2 19" xfId="1225"/>
    <cellStyle name="20% - 强调文字颜色 4 2 19 2" xfId="1226"/>
    <cellStyle name="20% - 强调文字颜色 4 2 19 3" xfId="1227"/>
    <cellStyle name="20% - 强调文字颜色 4 2 19 4" xfId="1228"/>
    <cellStyle name="20% - 强调文字颜色 4 2 2" xfId="1229"/>
    <cellStyle name="20% - 强调文字颜色 4 2 2 2" xfId="1230"/>
    <cellStyle name="20% - 强调文字颜色 4 2 2 2 2" xfId="1231"/>
    <cellStyle name="20% - 强调文字颜色 4 2 2 2 2 2" xfId="1232"/>
    <cellStyle name="20% - 强调文字颜色 4 2 2 2 3" xfId="1233"/>
    <cellStyle name="20% - 强调文字颜色 4 2 2 2 3 2" xfId="1234"/>
    <cellStyle name="20% - 强调文字颜色 4 2 2 2 3 3" xfId="1235"/>
    <cellStyle name="20% - 强调文字颜色 4 2 2 2 3 4" xfId="1236"/>
    <cellStyle name="20% - 强调文字颜色 4 2 2 2 4" xfId="1237"/>
    <cellStyle name="20% - 强调文字颜色 4 2 2 2 4 2" xfId="1238"/>
    <cellStyle name="20% - 强调文字颜色 4 2 2 2 5" xfId="1239"/>
    <cellStyle name="20% - 强调文字颜色 4 2 2 2 5 2" xfId="1240"/>
    <cellStyle name="20% - 强调文字颜色 4 2 2 3" xfId="1241"/>
    <cellStyle name="20% - 强调文字颜色 4 2 2 3 2" xfId="1242"/>
    <cellStyle name="20% - 强调文字颜色 4 2 2 3 3" xfId="1243"/>
    <cellStyle name="20% - 强调文字颜色 4 2 2 3 4" xfId="1244"/>
    <cellStyle name="20% - 强调文字颜色 4 2 2 4" xfId="1245"/>
    <cellStyle name="20% - 强调文字颜色 4 2 2 4 2" xfId="1246"/>
    <cellStyle name="20% - 强调文字颜色 4 2 2 4 3" xfId="1247"/>
    <cellStyle name="20% - 强调文字颜色 4 2 2 4 4" xfId="1248"/>
    <cellStyle name="20% - 强调文字颜色 4 2 2 5" xfId="1249"/>
    <cellStyle name="20% - 强调文字颜色 4 2 2 5 2" xfId="1250"/>
    <cellStyle name="20% - 强调文字颜色 4 2 2 6" xfId="1251"/>
    <cellStyle name="20% - 强调文字颜色 4 2 2 6 2" xfId="1252"/>
    <cellStyle name="20% - 强调文字颜色 4 2 2_（龙溪乡学校）2018年上半年乡镇津贴明细表" xfId="1253"/>
    <cellStyle name="20% - 强调文字颜色 4 2 20" xfId="1254"/>
    <cellStyle name="20% - 强调文字颜色 4 2 20 2" xfId="1255"/>
    <cellStyle name="20% - 强调文字颜色 4 2 20 3" xfId="1256"/>
    <cellStyle name="20% - 强调文字颜色 4 2 20 4" xfId="1257"/>
    <cellStyle name="20% - 强调文字颜色 4 2 21" xfId="1258"/>
    <cellStyle name="20% - 强调文字颜色 4 2 21 2" xfId="1259"/>
    <cellStyle name="20% - 强调文字颜色 4 2 21 3" xfId="1260"/>
    <cellStyle name="20% - 强调文字颜色 4 2 21 4" xfId="1261"/>
    <cellStyle name="20% - 强调文字颜色 4 2 22" xfId="1262"/>
    <cellStyle name="20% - 强调文字颜色 4 2 22 2" xfId="1263"/>
    <cellStyle name="20% - 强调文字颜色 4 2 22 3" xfId="1264"/>
    <cellStyle name="20% - 强调文字颜色 4 2 22 4" xfId="1265"/>
    <cellStyle name="20% - 强调文字颜色 4 2 23" xfId="1266"/>
    <cellStyle name="20% - 强调文字颜色 4 2 23 2" xfId="1267"/>
    <cellStyle name="20% - 强调文字颜色 4 2 23 3" xfId="1268"/>
    <cellStyle name="20% - 强调文字颜色 4 2 23 4" xfId="1269"/>
    <cellStyle name="20% - 强调文字颜色 4 2 24" xfId="1270"/>
    <cellStyle name="20% - 强调文字颜色 4 2 24 2" xfId="1271"/>
    <cellStyle name="20% - 强调文字颜色 4 2 24 3" xfId="1272"/>
    <cellStyle name="20% - 强调文字颜色 4 2 24 4" xfId="1273"/>
    <cellStyle name="20% - 强调文字颜色 4 2 25" xfId="1274"/>
    <cellStyle name="20% - 强调文字颜色 4 2 25 2" xfId="1275"/>
    <cellStyle name="20% - 强调文字颜色 4 2 25 3" xfId="1276"/>
    <cellStyle name="20% - 强调文字颜色 4 2 25 4" xfId="1277"/>
    <cellStyle name="20% - 强调文字颜色 4 2 26" xfId="1278"/>
    <cellStyle name="20% - 强调文字颜色 4 2 26 2" xfId="1279"/>
    <cellStyle name="20% - 强调文字颜色 4 2 26 3" xfId="1280"/>
    <cellStyle name="20% - 强调文字颜色 4 2 26 4" xfId="1281"/>
    <cellStyle name="20% - 强调文字颜色 4 2 27" xfId="1282"/>
    <cellStyle name="20% - 强调文字颜色 4 2 27 2" xfId="1283"/>
    <cellStyle name="20% - 强调文字颜色 4 2 27 3" xfId="1284"/>
    <cellStyle name="20% - 强调文字颜色 4 2 27 4" xfId="1285"/>
    <cellStyle name="20% - 强调文字颜色 4 2 28" xfId="1286"/>
    <cellStyle name="20% - 强调文字颜色 4 2 28 2" xfId="1287"/>
    <cellStyle name="20% - 强调文字颜色 4 2 28 3" xfId="1288"/>
    <cellStyle name="20% - 强调文字颜色 4 2 28 4" xfId="1289"/>
    <cellStyle name="20% - 强调文字颜色 4 2 29" xfId="1290"/>
    <cellStyle name="20% - 强调文字颜色 4 2 29 2" xfId="1291"/>
    <cellStyle name="20% - 强调文字颜色 4 2 29 3" xfId="1292"/>
    <cellStyle name="20% - 强调文字颜色 4 2 29 4" xfId="1293"/>
    <cellStyle name="20% - 强调文字颜色 4 2 3" xfId="1294"/>
    <cellStyle name="20% - 强调文字颜色 4 2 3 2" xfId="1295"/>
    <cellStyle name="20% - 强调文字颜色 4 2 3 2 2" xfId="1296"/>
    <cellStyle name="20% - 强调文字颜色 4 2 3 3" xfId="1297"/>
    <cellStyle name="20% - 强调文字颜色 4 2 3 3 2" xfId="1298"/>
    <cellStyle name="20% - 强调文字颜色 4 2 3 3 3" xfId="1299"/>
    <cellStyle name="20% - 强调文字颜色 4 2 3 3 4" xfId="1300"/>
    <cellStyle name="20% - 强调文字颜色 4 2 3 4" xfId="1301"/>
    <cellStyle name="20% - 强调文字颜色 4 2 3 4 2" xfId="1302"/>
    <cellStyle name="20% - 强调文字颜色 4 2 3 5" xfId="1303"/>
    <cellStyle name="20% - 强调文字颜色 4 2 3 5 2" xfId="1304"/>
    <cellStyle name="20% - 强调文字颜色 4 2 3 6" xfId="1305"/>
    <cellStyle name="20% - 强调文字颜色 4 2 30" xfId="1306"/>
    <cellStyle name="20% - 强调文字颜色 4 2 30 2" xfId="1307"/>
    <cellStyle name="20% - 强调文字颜色 4 2 30 3" xfId="1308"/>
    <cellStyle name="20% - 强调文字颜色 4 2 30 4" xfId="1309"/>
    <cellStyle name="20% - 强调文字颜色 4 2 31" xfId="1310"/>
    <cellStyle name="20% - 强调文字颜色 4 2 31 2" xfId="1311"/>
    <cellStyle name="20% - 强调文字颜色 4 2 31 3" xfId="1312"/>
    <cellStyle name="20% - 强调文字颜色 4 2 31 4" xfId="1313"/>
    <cellStyle name="20% - 强调文字颜色 4 2 32" xfId="1314"/>
    <cellStyle name="20% - 强调文字颜色 4 2 32 2" xfId="1315"/>
    <cellStyle name="20% - 强调文字颜色 4 2 32 3" xfId="1316"/>
    <cellStyle name="20% - 强调文字颜色 4 2 32 4" xfId="1317"/>
    <cellStyle name="20% - 强调文字颜色 4 2 33" xfId="1318"/>
    <cellStyle name="20% - 强调文字颜色 4 2 33 2" xfId="1319"/>
    <cellStyle name="20% - 强调文字颜色 4 2 33 3" xfId="1320"/>
    <cellStyle name="20% - 强调文字颜色 4 2 33 4" xfId="1321"/>
    <cellStyle name="20% - 强调文字颜色 4 2 34" xfId="1322"/>
    <cellStyle name="20% - 强调文字颜色 4 2 34 2" xfId="1323"/>
    <cellStyle name="20% - 强调文字颜色 4 2 34 3" xfId="1324"/>
    <cellStyle name="20% - 强调文字颜色 4 2 34 4" xfId="1325"/>
    <cellStyle name="20% - 强调文字颜色 4 2 35" xfId="1326"/>
    <cellStyle name="20% - 强调文字颜色 4 2 35 2" xfId="1327"/>
    <cellStyle name="20% - 强调文字颜色 4 2 36" xfId="1328"/>
    <cellStyle name="20% - 强调文字颜色 4 2 37" xfId="1329"/>
    <cellStyle name="20% - 强调文字颜色 4 2 38" xfId="1330"/>
    <cellStyle name="20% - 强调文字颜色 4 2 39" xfId="1331"/>
    <cellStyle name="20% - 强调文字颜色 4 2 4" xfId="1332"/>
    <cellStyle name="20% - 强调文字颜色 4 2 4 2" xfId="1333"/>
    <cellStyle name="20% - 强调文字颜色 4 2 4 2 2" xfId="1334"/>
    <cellStyle name="20% - 强调文字颜色 4 2 4 2 3" xfId="1335"/>
    <cellStyle name="20% - 强调文字颜色 4 2 4 3" xfId="1336"/>
    <cellStyle name="20% - 强调文字颜色 4 2 4 3 2" xfId="1337"/>
    <cellStyle name="20% - 强调文字颜色 4 2 4 3 3" xfId="1338"/>
    <cellStyle name="20% - 强调文字颜色 4 2 4 3 3 2" xfId="1339"/>
    <cellStyle name="20% - 强调文字颜色 4 2 4 3 4" xfId="1340"/>
    <cellStyle name="20% - 强调文字颜色 4 2 4 4" xfId="1341"/>
    <cellStyle name="20% - 强调文字颜色 4 2 4 4 2" xfId="1342"/>
    <cellStyle name="20% - 强调文字颜色 4 2 4 5" xfId="1343"/>
    <cellStyle name="20% - 强调文字颜色 4 2 4 6" xfId="1344"/>
    <cellStyle name="20% - 强调文字颜色 4 2 4 7" xfId="1345"/>
    <cellStyle name="20% - 强调文字颜色 4 2 4 7 2" xfId="1346"/>
    <cellStyle name="20% - 强调文字颜色 4 2 40" xfId="1347"/>
    <cellStyle name="20% - 强调文字颜色 4 2 41" xfId="1348"/>
    <cellStyle name="20% - 强调文字颜色 4 2 41 2" xfId="1349"/>
    <cellStyle name="20% - 强调文字颜色 4 2 42" xfId="1350"/>
    <cellStyle name="20% - 强调文字颜色 4 2 43" xfId="1351"/>
    <cellStyle name="20% - 强调文字颜色 4 2 44" xfId="1352"/>
    <cellStyle name="20% - 强调文字颜色 4 2 45" xfId="1353"/>
    <cellStyle name="20% - 强调文字颜色 4 2 45 2" xfId="1354"/>
    <cellStyle name="20% - 强调文字颜色 4 2 46" xfId="1355"/>
    <cellStyle name="20% - 强调文字颜色 4 2 47" xfId="1356"/>
    <cellStyle name="20% - 强调文字颜色 4 2 5" xfId="1357"/>
    <cellStyle name="20% - 强调文字颜色 4 2 5 2" xfId="1358"/>
    <cellStyle name="20% - 强调文字颜色 4 2 5 2 2" xfId="1359"/>
    <cellStyle name="20% - 强调文字颜色 4 2 5 3" xfId="1360"/>
    <cellStyle name="20% - 强调文字颜色 4 2 5 4" xfId="1361"/>
    <cellStyle name="20% - 强调文字颜色 4 2 5 4 2" xfId="1362"/>
    <cellStyle name="20% - 强调文字颜色 4 2 5 5" xfId="1363"/>
    <cellStyle name="20% - 强调文字颜色 4 2 6" xfId="1364"/>
    <cellStyle name="20% - 强调文字颜色 4 2 6 2" xfId="1365"/>
    <cellStyle name="20% - 强调文字颜色 4 2 6 2 2" xfId="1366"/>
    <cellStyle name="20% - 强调文字颜色 4 2 6 3" xfId="1367"/>
    <cellStyle name="20% - 强调文字颜色 4 2 6 4" xfId="1368"/>
    <cellStyle name="20% - 强调文字颜色 4 2 6 4 2" xfId="1369"/>
    <cellStyle name="20% - 强调文字颜色 4 2 6 5" xfId="1370"/>
    <cellStyle name="20% - 强调文字颜色 4 2 7" xfId="1371"/>
    <cellStyle name="20% - 强调文字颜色 4 2 7 2" xfId="1372"/>
    <cellStyle name="20% - 强调文字颜色 4 2 7 2 2" xfId="1373"/>
    <cellStyle name="20% - 强调文字颜色 4 2 7 3" xfId="1374"/>
    <cellStyle name="20% - 强调文字颜色 4 2 7 4" xfId="1375"/>
    <cellStyle name="20% - 强调文字颜色 4 2 7 4 2" xfId="1376"/>
    <cellStyle name="20% - 强调文字颜色 4 2 7 5" xfId="1377"/>
    <cellStyle name="20% - 强调文字颜色 4 2 8" xfId="1378"/>
    <cellStyle name="20% - 强调文字颜色 4 2 8 2" xfId="1379"/>
    <cellStyle name="20% - 强调文字颜色 4 2 8 3" xfId="1380"/>
    <cellStyle name="20% - 强调文字颜色 4 2 8 4" xfId="1381"/>
    <cellStyle name="20% - 强调文字颜色 4 2 9" xfId="1382"/>
    <cellStyle name="20% - 强调文字颜色 4 2 9 2" xfId="1383"/>
    <cellStyle name="20% - 强调文字颜色 4 2 9 3" xfId="1384"/>
    <cellStyle name="20% - 强调文字颜色 4 2 9 4" xfId="1385"/>
    <cellStyle name="20% - 强调文字颜色 4 2_（龙溪乡学校）2018年上半年乡镇津贴明细表" xfId="1386"/>
    <cellStyle name="20% - 强调文字颜色 4 3" xfId="1387"/>
    <cellStyle name="20% - 强调文字颜色 4 3 2" xfId="1388"/>
    <cellStyle name="20% - 强调文字颜色 4 3 2 2" xfId="1389"/>
    <cellStyle name="20% - 强调文字颜色 4 3 2 2 2" xfId="1390"/>
    <cellStyle name="20% - 强调文字颜色 4 3 2 2 2 2" xfId="1391"/>
    <cellStyle name="20% - 强调文字颜色 4 3 2 2 2 3" xfId="1392"/>
    <cellStyle name="20% - 强调文字颜色 4 3 2 2 3" xfId="1393"/>
    <cellStyle name="20% - 强调文字颜色 4 3 2 2 3 2" xfId="1394"/>
    <cellStyle name="20% - 强调文字颜色 4 3 2 2 3 3" xfId="1395"/>
    <cellStyle name="20% - 强调文字颜色 4 3 2 2 3 4" xfId="1396"/>
    <cellStyle name="20% - 强调文字颜色 4 3 2 2 4" xfId="1397"/>
    <cellStyle name="20% - 强调文字颜色 4 3 2 2 4 2" xfId="1398"/>
    <cellStyle name="20% - 强调文字颜色 4 3 2 2 5" xfId="1399"/>
    <cellStyle name="20% - 强调文字颜色 4 3 2 2 5 2" xfId="1400"/>
    <cellStyle name="20% - 强调文字颜色 4 3 2 3" xfId="1401"/>
    <cellStyle name="20% - 强调文字颜色 4 3 2 3 2" xfId="1402"/>
    <cellStyle name="20% - 强调文字颜色 4 3 2 3 3" xfId="1403"/>
    <cellStyle name="20% - 强调文字颜色 4 3 2 4" xfId="1404"/>
    <cellStyle name="20% - 强调文字颜色 4 3 2 4 2" xfId="1405"/>
    <cellStyle name="20% - 强调文字颜色 4 3 2 4 3" xfId="1406"/>
    <cellStyle name="20% - 强调文字颜色 4 3 2 4 4" xfId="1407"/>
    <cellStyle name="20% - 强调文字颜色 4 3 2 5" xfId="1408"/>
    <cellStyle name="20% - 强调文字颜色 4 3 2 5 2" xfId="1409"/>
    <cellStyle name="20% - 强调文字颜色 4 3 2 6" xfId="1410"/>
    <cellStyle name="20% - 强调文字颜色 4 3 2 6 2" xfId="1411"/>
    <cellStyle name="20% - 强调文字颜色 4 3 2_（龙溪乡学校）2018年上半年乡镇津贴明细表" xfId="1412"/>
    <cellStyle name="20% - 强调文字颜色 4 3 3" xfId="1413"/>
    <cellStyle name="20% - 强调文字颜色 4 3 3 2" xfId="1414"/>
    <cellStyle name="20% - 强调文字颜色 4 3 3 2 2" xfId="1415"/>
    <cellStyle name="20% - 强调文字颜色 4 3 3 2 3" xfId="1416"/>
    <cellStyle name="20% - 强调文字颜色 4 3 3 3" xfId="1417"/>
    <cellStyle name="20% - 强调文字颜色 4 3 3 3 2" xfId="1418"/>
    <cellStyle name="20% - 强调文字颜色 4 3 3 3 3" xfId="1419"/>
    <cellStyle name="20% - 强调文字颜色 4 3 3 3 4" xfId="1420"/>
    <cellStyle name="20% - 强调文字颜色 4 3 3 4" xfId="1421"/>
    <cellStyle name="20% - 强调文字颜色 4 3 3 4 2" xfId="1422"/>
    <cellStyle name="20% - 强调文字颜色 4 3 3 5" xfId="1423"/>
    <cellStyle name="20% - 强调文字颜色 4 3 3 5 2" xfId="1424"/>
    <cellStyle name="20% - 强调文字颜色 4 3 4" xfId="1425"/>
    <cellStyle name="20% - 强调文字颜色 4 3 4 2" xfId="1426"/>
    <cellStyle name="20% - 强调文字颜色 4 3 4 3" xfId="1427"/>
    <cellStyle name="20% - 强调文字颜色 4 3 5" xfId="1428"/>
    <cellStyle name="20% - 强调文字颜色 4 3 5 2" xfId="1429"/>
    <cellStyle name="20% - 强调文字颜色 4 3 5 3" xfId="1430"/>
    <cellStyle name="20% - 强调文字颜色 4 3 5 4" xfId="1431"/>
    <cellStyle name="20% - 强调文字颜色 4 3 6" xfId="1432"/>
    <cellStyle name="20% - 强调文字颜色 4 3 6 2" xfId="1433"/>
    <cellStyle name="20% - 强调文字颜色 4 3 7" xfId="1434"/>
    <cellStyle name="20% - 强调文字颜色 4 3 7 2" xfId="1435"/>
    <cellStyle name="20% - 强调文字颜色 4 3_（龙溪乡学校）2018年上半年乡镇津贴明细表" xfId="1436"/>
    <cellStyle name="20% - 强调文字颜色 4 4" xfId="1437"/>
    <cellStyle name="20% - 强调文字颜色 4 4 2" xfId="1438"/>
    <cellStyle name="20% - 强调文字颜色 4 4 2 2" xfId="1439"/>
    <cellStyle name="20% - 强调文字颜色 4 4 2 2 2" xfId="1440"/>
    <cellStyle name="20% - 强调文字颜色 4 4 2 2 2 2" xfId="1441"/>
    <cellStyle name="20% - 强调文字颜色 4 4 2 2 3" xfId="1442"/>
    <cellStyle name="20% - 强调文字颜色 4 4 2 2 3 2" xfId="1443"/>
    <cellStyle name="20% - 强调文字颜色 4 4 2 2 4" xfId="1444"/>
    <cellStyle name="20% - 强调文字颜色 4 4 2 2 5" xfId="1445"/>
    <cellStyle name="20% - 强调文字颜色 4 4 2 3" xfId="1446"/>
    <cellStyle name="20% - 强调文字颜色 4 4 2 3 2" xfId="1447"/>
    <cellStyle name="20% - 强调文字颜色 4 4 2 3 3" xfId="1448"/>
    <cellStyle name="20% - 强调文字颜色 4 4 2 3 4" xfId="1449"/>
    <cellStyle name="20% - 强调文字颜色 4 4 2 4" xfId="1450"/>
    <cellStyle name="20% - 强调文字颜色 4 4 2 4 2" xfId="1451"/>
    <cellStyle name="20% - 强调文字颜色 4 4 2 5" xfId="1452"/>
    <cellStyle name="20% - 强调文字颜色 4 4 2 6" xfId="1453"/>
    <cellStyle name="20% - 强调文字颜色 4 4 3" xfId="1454"/>
    <cellStyle name="20% - 强调文字颜色 4 4 3 2" xfId="1455"/>
    <cellStyle name="20% - 强调文字颜色 4 4 3 2 2" xfId="1456"/>
    <cellStyle name="20% - 强调文字颜色 4 4 3 3" xfId="1457"/>
    <cellStyle name="20% - 强调文字颜色 4 4 3 3 2" xfId="1458"/>
    <cellStyle name="20% - 强调文字颜色 4 4 3 4" xfId="1459"/>
    <cellStyle name="20% - 强调文字颜色 4 4 3 5" xfId="1460"/>
    <cellStyle name="20% - 强调文字颜色 4 4 4" xfId="1461"/>
    <cellStyle name="20% - 强调文字颜色 4 4 4 2" xfId="1462"/>
    <cellStyle name="20% - 强调文字颜色 4 4 4 3" xfId="1463"/>
    <cellStyle name="20% - 强调文字颜色 4 4 4 4" xfId="1464"/>
    <cellStyle name="20% - 强调文字颜色 4 4 5" xfId="1465"/>
    <cellStyle name="20% - 强调文字颜色 4 4 5 2" xfId="1466"/>
    <cellStyle name="20% - 强调文字颜色 4 4 6" xfId="1467"/>
    <cellStyle name="20% - 强调文字颜色 4 4 7" xfId="1468"/>
    <cellStyle name="20% - 强调文字颜色 4 4_（龙溪乡学校）2018年上半年乡镇津贴明细表" xfId="1469"/>
    <cellStyle name="20% - 强调文字颜色 4 5" xfId="1470"/>
    <cellStyle name="20% - 强调文字颜色 4 5 2" xfId="1471"/>
    <cellStyle name="20% - 强调文字颜色 4 5 2 2" xfId="1472"/>
    <cellStyle name="20% - 强调文字颜色 4 5 2 2 2" xfId="1473"/>
    <cellStyle name="20% - 强调文字颜色 4 5 2 2 2 2" xfId="1474"/>
    <cellStyle name="20% - 强调文字颜色 4 5 2 2 3" xfId="1475"/>
    <cellStyle name="20% - 强调文字颜色 4 5 2 2 3 2" xfId="1476"/>
    <cellStyle name="20% - 强调文字颜色 4 5 2 2 4" xfId="1477"/>
    <cellStyle name="20% - 强调文字颜色 4 5 2 3" xfId="1478"/>
    <cellStyle name="20% - 强调文字颜色 4 5 2 3 2" xfId="1479"/>
    <cellStyle name="20% - 强调文字颜色 4 5 2 4" xfId="1480"/>
    <cellStyle name="20% - 强调文字颜色 4 5 2 4 2" xfId="1481"/>
    <cellStyle name="20% - 强调文字颜色 4 5 2 5" xfId="1482"/>
    <cellStyle name="20% - 强调文字颜色 4 5 2 6" xfId="1483"/>
    <cellStyle name="20% - 强调文字颜色 4 5 3" xfId="1484"/>
    <cellStyle name="20% - 强调文字颜色 4 5 3 2" xfId="1485"/>
    <cellStyle name="20% - 强调文字颜色 4 5 3 2 2" xfId="1486"/>
    <cellStyle name="20% - 强调文字颜色 4 5 3 3" xfId="1487"/>
    <cellStyle name="20% - 强调文字颜色 4 5 3 3 2" xfId="1488"/>
    <cellStyle name="20% - 强调文字颜色 4 5 3 4" xfId="1489"/>
    <cellStyle name="20% - 强调文字颜色 4 5 3 5" xfId="1490"/>
    <cellStyle name="20% - 强调文字颜色 4 5 3 6" xfId="1491"/>
    <cellStyle name="20% - 强调文字颜色 4 5 4" xfId="1492"/>
    <cellStyle name="20% - 强调文字颜色 4 5 4 2" xfId="1493"/>
    <cellStyle name="20% - 强调文字颜色 4 5 5" xfId="1494"/>
    <cellStyle name="20% - 强调文字颜色 4 5 5 2" xfId="1495"/>
    <cellStyle name="20% - 强调文字颜色 4 5 6" xfId="1496"/>
    <cellStyle name="20% - 强调文字颜色 4 5 7" xfId="1497"/>
    <cellStyle name="20% - 强调文字颜色 4 6" xfId="1498"/>
    <cellStyle name="20% - 强调文字颜色 4 6 2" xfId="1499"/>
    <cellStyle name="20% - 强调文字颜色 4 6 2 2" xfId="1500"/>
    <cellStyle name="20% - 强调文字颜色 4 6 2 2 2" xfId="1501"/>
    <cellStyle name="20% - 强调文字颜色 4 6 2 3" xfId="1502"/>
    <cellStyle name="20% - 强调文字颜色 4 6 2 3 2" xfId="1503"/>
    <cellStyle name="20% - 强调文字颜色 4 6 2 3 3" xfId="1504"/>
    <cellStyle name="20% - 强调文字颜色 4 6 2 3 4" xfId="1505"/>
    <cellStyle name="20% - 强调文字颜色 4 6 2 4" xfId="1506"/>
    <cellStyle name="20% - 强调文字颜色 4 6 2 4 2" xfId="1507"/>
    <cellStyle name="20% - 强调文字颜色 4 6 2 5" xfId="1508"/>
    <cellStyle name="20% - 强调文字颜色 4 6 2 5 2" xfId="1509"/>
    <cellStyle name="20% - 强调文字颜色 4 6 2 6" xfId="1510"/>
    <cellStyle name="20% - 强调文字颜色 4 6 3" xfId="1511"/>
    <cellStyle name="20% - 强调文字颜色 4 6 3 2" xfId="1512"/>
    <cellStyle name="20% - 强调文字颜色 4 6 4" xfId="1513"/>
    <cellStyle name="20% - 强调文字颜色 4 6 4 2" xfId="1514"/>
    <cellStyle name="20% - 强调文字颜色 4 6 4 3" xfId="1515"/>
    <cellStyle name="20% - 强调文字颜色 4 6 4 4" xfId="1516"/>
    <cellStyle name="20% - 强调文字颜色 4 6 5" xfId="1517"/>
    <cellStyle name="20% - 强调文字颜色 4 6 5 2" xfId="1518"/>
    <cellStyle name="20% - 强调文字颜色 4 6 6" xfId="1519"/>
    <cellStyle name="20% - 强调文字颜色 4 6 6 2" xfId="1520"/>
    <cellStyle name="20% - 强调文字颜色 4 6 7" xfId="1521"/>
    <cellStyle name="20% - 强调文字颜色 4 6_（龙溪乡学校）2018年上半年乡镇津贴明细表" xfId="1522"/>
    <cellStyle name="20% - 强调文字颜色 4 7" xfId="1523"/>
    <cellStyle name="20% - 强调文字颜色 4 7 2" xfId="1524"/>
    <cellStyle name="20% - 强调文字颜色 4 7 2 2" xfId="1525"/>
    <cellStyle name="20% - 强调文字颜色 4 7 2 2 2" xfId="1526"/>
    <cellStyle name="20% - 强调文字颜色 4 7 2 3" xfId="1527"/>
    <cellStyle name="20% - 强调文字颜色 4 7 2 3 2" xfId="1528"/>
    <cellStyle name="20% - 强调文字颜色 4 7 2 4" xfId="1529"/>
    <cellStyle name="20% - 强调文字颜色 4 7 2 5" xfId="1530"/>
    <cellStyle name="20% - 强调文字颜色 4 7 2 6" xfId="1531"/>
    <cellStyle name="20% - 强调文字颜色 4 7 2 7" xfId="1532"/>
    <cellStyle name="20% - 强调文字颜色 4 7 3" xfId="1533"/>
    <cellStyle name="20% - 强调文字颜色 4 7 3 2" xfId="1534"/>
    <cellStyle name="20% - 强调文字颜色 4 7 3 3" xfId="1535"/>
    <cellStyle name="20% - 强调文字颜色 4 7 3 4" xfId="1536"/>
    <cellStyle name="20% - 强调文字颜色 4 7 4" xfId="1537"/>
    <cellStyle name="20% - 强调文字颜色 4 7 4 2" xfId="1538"/>
    <cellStyle name="20% - 强调文字颜色 4 7 4 3" xfId="1539"/>
    <cellStyle name="20% - 强调文字颜色 4 7 4 4" xfId="1540"/>
    <cellStyle name="20% - 强调文字颜色 4 7 5" xfId="1541"/>
    <cellStyle name="20% - 强调文字颜色 4 7 5 2" xfId="1542"/>
    <cellStyle name="20% - 强调文字颜色 4 7 5 3" xfId="1543"/>
    <cellStyle name="20% - 强调文字颜色 4 7 6" xfId="1544"/>
    <cellStyle name="20% - 强调文字颜色 4 7 7" xfId="1545"/>
    <cellStyle name="20% - 强调文字颜色 4 7 8" xfId="1546"/>
    <cellStyle name="20% - 强调文字颜色 4 8" xfId="1547"/>
    <cellStyle name="20% - 强调文字颜色 4 8 2" xfId="1548"/>
    <cellStyle name="20% - 强调文字颜色 4 8 2 2" xfId="1549"/>
    <cellStyle name="20% - 强调文字颜色 4 8 2 2 2" xfId="1550"/>
    <cellStyle name="20% - 强调文字颜色 4 8 2 3" xfId="1551"/>
    <cellStyle name="20% - 强调文字颜色 4 8 2 3 2" xfId="1552"/>
    <cellStyle name="20% - 强调文字颜色 4 8 2 4" xfId="1553"/>
    <cellStyle name="20% - 强调文字颜色 4 8 2 5" xfId="1554"/>
    <cellStyle name="20% - 强调文字颜色 4 8 2 6" xfId="1555"/>
    <cellStyle name="20% - 强调文字颜色 4 8 2 7" xfId="1556"/>
    <cellStyle name="20% - 强调文字颜色 4 8 3" xfId="1557"/>
    <cellStyle name="20% - 强调文字颜色 4 8 3 2" xfId="1558"/>
    <cellStyle name="20% - 强调文字颜色 4 8 4" xfId="1559"/>
    <cellStyle name="20% - 强调文字颜色 4 8 4 2" xfId="1560"/>
    <cellStyle name="20% - 强调文字颜色 4 8 5" xfId="1561"/>
    <cellStyle name="20% - 强调文字颜色 4 8 6" xfId="1562"/>
    <cellStyle name="20% - 强调文字颜色 4 8 7" xfId="1563"/>
    <cellStyle name="20% - 强调文字颜色 4 8 8" xfId="1564"/>
    <cellStyle name="20% - 强调文字颜色 4 9" xfId="1565"/>
    <cellStyle name="20% - 强调文字颜色 4 9 2" xfId="1566"/>
    <cellStyle name="20% - 强调文字颜色 4 9 2 2" xfId="1567"/>
    <cellStyle name="20% - 强调文字颜色 4 9 3" xfId="1568"/>
    <cellStyle name="20% - 强调文字颜色 5 10" xfId="1569"/>
    <cellStyle name="20% - 强调文字颜色 5 10 2" xfId="1570"/>
    <cellStyle name="20% - 强调文字颜色 5 10 2 2" xfId="1571"/>
    <cellStyle name="20% - 强调文字颜色 5 10 3" xfId="1572"/>
    <cellStyle name="20% - 强调文字颜色 5 11" xfId="1573"/>
    <cellStyle name="20% - 强调文字颜色 5 11 2" xfId="1574"/>
    <cellStyle name="20% - 强调文字颜色 5 11 2 2" xfId="1575"/>
    <cellStyle name="20% - 强调文字颜色 5 11 3" xfId="1576"/>
    <cellStyle name="20% - 强调文字颜色 5 12" xfId="1577"/>
    <cellStyle name="20% - 强调文字颜色 5 12 2" xfId="1578"/>
    <cellStyle name="20% - 强调文字颜色 5 12 3" xfId="1579"/>
    <cellStyle name="20% - 强调文字颜色 5 2" xfId="1580"/>
    <cellStyle name="20% - 强调文字颜色 5 2 10" xfId="1581"/>
    <cellStyle name="20% - 强调文字颜色 5 2 10 2" xfId="1582"/>
    <cellStyle name="20% - 强调文字颜色 5 2 10 3" xfId="1583"/>
    <cellStyle name="20% - 强调文字颜色 5 2 10 4" xfId="1584"/>
    <cellStyle name="20% - 强调文字颜色 5 2 11" xfId="1585"/>
    <cellStyle name="20% - 强调文字颜色 5 2 11 2" xfId="1586"/>
    <cellStyle name="20% - 强调文字颜色 5 2 11 3" xfId="1587"/>
    <cellStyle name="20% - 强调文字颜色 5 2 11 4" xfId="1588"/>
    <cellStyle name="20% - 强调文字颜色 5 2 12" xfId="1589"/>
    <cellStyle name="20% - 强调文字颜色 5 2 12 2" xfId="1590"/>
    <cellStyle name="20% - 强调文字颜色 5 2 12 3" xfId="1591"/>
    <cellStyle name="20% - 强调文字颜色 5 2 12 4" xfId="1592"/>
    <cellStyle name="20% - 强调文字颜色 5 2 13" xfId="1593"/>
    <cellStyle name="20% - 强调文字颜色 5 2 13 2" xfId="1594"/>
    <cellStyle name="20% - 强调文字颜色 5 2 13 3" xfId="1595"/>
    <cellStyle name="20% - 强调文字颜色 5 2 13 4" xfId="1596"/>
    <cellStyle name="20% - 强调文字颜色 5 2 14" xfId="1597"/>
    <cellStyle name="20% - 强调文字颜色 5 2 14 2" xfId="1598"/>
    <cellStyle name="20% - 强调文字颜色 5 2 14 3" xfId="1599"/>
    <cellStyle name="20% - 强调文字颜色 5 2 14 4" xfId="1600"/>
    <cellStyle name="20% - 强调文字颜色 5 2 15" xfId="1601"/>
    <cellStyle name="20% - 强调文字颜色 5 2 15 2" xfId="1602"/>
    <cellStyle name="20% - 强调文字颜色 5 2 15 3" xfId="1603"/>
    <cellStyle name="20% - 强调文字颜色 5 2 15 4" xfId="1604"/>
    <cellStyle name="20% - 强调文字颜色 5 2 16" xfId="1605"/>
    <cellStyle name="20% - 强调文字颜色 5 2 16 2" xfId="1606"/>
    <cellStyle name="20% - 强调文字颜色 5 2 16 3" xfId="1607"/>
    <cellStyle name="20% - 强调文字颜色 5 2 16 4" xfId="1608"/>
    <cellStyle name="20% - 强调文字颜色 5 2 17" xfId="1609"/>
    <cellStyle name="20% - 强调文字颜色 5 2 17 2" xfId="1610"/>
    <cellStyle name="20% - 强调文字颜色 5 2 17 3" xfId="1611"/>
    <cellStyle name="20% - 强调文字颜色 5 2 17 4" xfId="1612"/>
    <cellStyle name="20% - 强调文字颜色 5 2 18" xfId="1613"/>
    <cellStyle name="20% - 强调文字颜色 5 2 18 2" xfId="1614"/>
    <cellStyle name="20% - 强调文字颜色 5 2 18 3" xfId="1615"/>
    <cellStyle name="20% - 强调文字颜色 5 2 18 4" xfId="1616"/>
    <cellStyle name="20% - 强调文字颜色 5 2 19" xfId="1617"/>
    <cellStyle name="20% - 强调文字颜色 5 2 19 2" xfId="1618"/>
    <cellStyle name="20% - 强调文字颜色 5 2 19 3" xfId="1619"/>
    <cellStyle name="20% - 强调文字颜色 5 2 19 4" xfId="1620"/>
    <cellStyle name="20% - 强调文字颜色 5 2 2" xfId="1621"/>
    <cellStyle name="20% - 强调文字颜色 5 2 2 2" xfId="1622"/>
    <cellStyle name="20% - 强调文字颜色 5 2 2 2 2" xfId="1623"/>
    <cellStyle name="20% - 强调文字颜色 5 2 2 2 2 2" xfId="1624"/>
    <cellStyle name="20% - 强调文字颜色 5 2 2 2 3" xfId="1625"/>
    <cellStyle name="20% - 强调文字颜色 5 2 2 2 3 2" xfId="1626"/>
    <cellStyle name="20% - 强调文字颜色 5 2 2 2 3 3" xfId="1627"/>
    <cellStyle name="20% - 强调文字颜色 5 2 2 2 3 4" xfId="1628"/>
    <cellStyle name="20% - 强调文字颜色 5 2 2 2 4" xfId="1629"/>
    <cellStyle name="20% - 强调文字颜色 5 2 2 2 4 2" xfId="1630"/>
    <cellStyle name="20% - 强调文字颜色 5 2 2 2 5" xfId="1631"/>
    <cellStyle name="20% - 强调文字颜色 5 2 2 2 5 2" xfId="1632"/>
    <cellStyle name="20% - 强调文字颜色 5 2 2 3" xfId="1633"/>
    <cellStyle name="20% - 强调文字颜色 5 2 2 3 2" xfId="1634"/>
    <cellStyle name="20% - 强调文字颜色 5 2 2 3 3" xfId="1635"/>
    <cellStyle name="20% - 强调文字颜色 5 2 2 3 4" xfId="1636"/>
    <cellStyle name="20% - 强调文字颜色 5 2 2 4" xfId="1637"/>
    <cellStyle name="20% - 强调文字颜色 5 2 2 4 2" xfId="1638"/>
    <cellStyle name="20% - 强调文字颜色 5 2 2 4 3" xfId="1639"/>
    <cellStyle name="20% - 强调文字颜色 5 2 2 4 4" xfId="1640"/>
    <cellStyle name="20% - 强调文字颜色 5 2 2 5" xfId="1641"/>
    <cellStyle name="20% - 强调文字颜色 5 2 2 5 2" xfId="1642"/>
    <cellStyle name="20% - 强调文字颜色 5 2 2 6" xfId="1643"/>
    <cellStyle name="20% - 强调文字颜色 5 2 2 6 2" xfId="1644"/>
    <cellStyle name="20% - 强调文字颜色 5 2 2_（龙溪乡学校）2018年上半年乡镇津贴明细表" xfId="1645"/>
    <cellStyle name="20% - 强调文字颜色 5 2 20" xfId="1646"/>
    <cellStyle name="20% - 强调文字颜色 5 2 20 2" xfId="1647"/>
    <cellStyle name="20% - 强调文字颜色 5 2 20 3" xfId="1648"/>
    <cellStyle name="20% - 强调文字颜色 5 2 20 4" xfId="1649"/>
    <cellStyle name="20% - 强调文字颜色 5 2 21" xfId="1650"/>
    <cellStyle name="20% - 强调文字颜色 5 2 21 2" xfId="1651"/>
    <cellStyle name="20% - 强调文字颜色 5 2 21 3" xfId="1652"/>
    <cellStyle name="20% - 强调文字颜色 5 2 21 4" xfId="1653"/>
    <cellStyle name="20% - 强调文字颜色 5 2 22" xfId="1654"/>
    <cellStyle name="20% - 强调文字颜色 5 2 22 2" xfId="1655"/>
    <cellStyle name="20% - 强调文字颜色 5 2 22 3" xfId="1656"/>
    <cellStyle name="20% - 强调文字颜色 5 2 22 4" xfId="1657"/>
    <cellStyle name="20% - 强调文字颜色 5 2 23" xfId="1658"/>
    <cellStyle name="20% - 强调文字颜色 5 2 23 2" xfId="1659"/>
    <cellStyle name="20% - 强调文字颜色 5 2 23 3" xfId="1660"/>
    <cellStyle name="20% - 强调文字颜色 5 2 23 4" xfId="1661"/>
    <cellStyle name="20% - 强调文字颜色 5 2 24" xfId="1662"/>
    <cellStyle name="20% - 强调文字颜色 5 2 24 2" xfId="1663"/>
    <cellStyle name="20% - 强调文字颜色 5 2 24 3" xfId="1664"/>
    <cellStyle name="20% - 强调文字颜色 5 2 24 4" xfId="1665"/>
    <cellStyle name="20% - 强调文字颜色 5 2 25" xfId="1666"/>
    <cellStyle name="20% - 强调文字颜色 5 2 25 2" xfId="1667"/>
    <cellStyle name="20% - 强调文字颜色 5 2 25 3" xfId="1668"/>
    <cellStyle name="20% - 强调文字颜色 5 2 25 4" xfId="1669"/>
    <cellStyle name="20% - 强调文字颜色 5 2 26" xfId="1670"/>
    <cellStyle name="20% - 强调文字颜色 5 2 26 2" xfId="1671"/>
    <cellStyle name="20% - 强调文字颜色 5 2 26 3" xfId="1672"/>
    <cellStyle name="20% - 强调文字颜色 5 2 26 4" xfId="1673"/>
    <cellStyle name="20% - 强调文字颜色 5 2 27" xfId="1674"/>
    <cellStyle name="20% - 强调文字颜色 5 2 27 2" xfId="1675"/>
    <cellStyle name="20% - 强调文字颜色 5 2 27 3" xfId="1676"/>
    <cellStyle name="20% - 强调文字颜色 5 2 27 4" xfId="1677"/>
    <cellStyle name="20% - 强调文字颜色 5 2 28" xfId="1678"/>
    <cellStyle name="20% - 强调文字颜色 5 2 28 2" xfId="1679"/>
    <cellStyle name="20% - 强调文字颜色 5 2 28 3" xfId="1680"/>
    <cellStyle name="20% - 强调文字颜色 5 2 28 4" xfId="1681"/>
    <cellStyle name="20% - 强调文字颜色 5 2 29" xfId="1682"/>
    <cellStyle name="20% - 强调文字颜色 5 2 29 2" xfId="1683"/>
    <cellStyle name="20% - 强调文字颜色 5 2 29 3" xfId="1684"/>
    <cellStyle name="20% - 强调文字颜色 5 2 29 4" xfId="1685"/>
    <cellStyle name="20% - 强调文字颜色 5 2 3" xfId="1686"/>
    <cellStyle name="20% - 强调文字颜色 5 2 3 2" xfId="1687"/>
    <cellStyle name="20% - 强调文字颜色 5 2 3 2 2" xfId="1688"/>
    <cellStyle name="20% - 强调文字颜色 5 2 3 3" xfId="1689"/>
    <cellStyle name="20% - 强调文字颜色 5 2 3 3 2" xfId="1690"/>
    <cellStyle name="20% - 强调文字颜色 5 2 3 3 3" xfId="1691"/>
    <cellStyle name="20% - 强调文字颜色 5 2 3 3 4" xfId="1692"/>
    <cellStyle name="20% - 强调文字颜色 5 2 3 4" xfId="1693"/>
    <cellStyle name="20% - 强调文字颜色 5 2 3 4 2" xfId="1694"/>
    <cellStyle name="20% - 强调文字颜色 5 2 3 5" xfId="1695"/>
    <cellStyle name="20% - 强调文字颜色 5 2 3 5 2" xfId="1696"/>
    <cellStyle name="20% - 强调文字颜色 5 2 3 6" xfId="1697"/>
    <cellStyle name="20% - 强调文字颜色 5 2 30" xfId="1698"/>
    <cellStyle name="20% - 强调文字颜色 5 2 30 2" xfId="1699"/>
    <cellStyle name="20% - 强调文字颜色 5 2 30 3" xfId="1700"/>
    <cellStyle name="20% - 强调文字颜色 5 2 30 4" xfId="1701"/>
    <cellStyle name="20% - 强调文字颜色 5 2 31" xfId="1702"/>
    <cellStyle name="20% - 强调文字颜色 5 2 31 2" xfId="1703"/>
    <cellStyle name="20% - 强调文字颜色 5 2 31 3" xfId="1704"/>
    <cellStyle name="20% - 强调文字颜色 5 2 31 4" xfId="1705"/>
    <cellStyle name="20% - 强调文字颜色 5 2 32" xfId="1706"/>
    <cellStyle name="20% - 强调文字颜色 5 2 32 2" xfId="1707"/>
    <cellStyle name="20% - 强调文字颜色 5 2 32 3" xfId="1708"/>
    <cellStyle name="20% - 强调文字颜色 5 2 32 4" xfId="1709"/>
    <cellStyle name="20% - 强调文字颜色 5 2 33" xfId="1710"/>
    <cellStyle name="20% - 强调文字颜色 5 2 33 2" xfId="1711"/>
    <cellStyle name="20% - 强调文字颜色 5 2 33 3" xfId="1712"/>
    <cellStyle name="20% - 强调文字颜色 5 2 33 4" xfId="1713"/>
    <cellStyle name="20% - 强调文字颜色 5 2 34" xfId="1714"/>
    <cellStyle name="20% - 强调文字颜色 5 2 34 2" xfId="1715"/>
    <cellStyle name="20% - 强调文字颜色 5 2 34 3" xfId="1716"/>
    <cellStyle name="20% - 强调文字颜色 5 2 34 4" xfId="1717"/>
    <cellStyle name="20% - 强调文字颜色 5 2 35" xfId="1718"/>
    <cellStyle name="20% - 强调文字颜色 5 2 35 2" xfId="1719"/>
    <cellStyle name="20% - 强调文字颜色 5 2 36" xfId="1720"/>
    <cellStyle name="20% - 强调文字颜色 5 2 37" xfId="1721"/>
    <cellStyle name="20% - 强调文字颜色 5 2 38" xfId="1722"/>
    <cellStyle name="20% - 强调文字颜色 5 2 39" xfId="1723"/>
    <cellStyle name="20% - 强调文字颜色 5 2 4" xfId="1724"/>
    <cellStyle name="20% - 强调文字颜色 5 2 4 2" xfId="1725"/>
    <cellStyle name="20% - 强调文字颜色 5 2 4 2 2" xfId="1726"/>
    <cellStyle name="20% - 强调文字颜色 5 2 4 2 3" xfId="1727"/>
    <cellStyle name="20% - 强调文字颜色 5 2 4 3" xfId="1728"/>
    <cellStyle name="20% - 强调文字颜色 5 2 4 3 2" xfId="1729"/>
    <cellStyle name="20% - 强调文字颜色 5 2 4 3 3" xfId="1730"/>
    <cellStyle name="20% - 强调文字颜色 5 2 4 3 3 2" xfId="1731"/>
    <cellStyle name="20% - 强调文字颜色 5 2 4 3 4" xfId="1732"/>
    <cellStyle name="20% - 强调文字颜色 5 2 4 4" xfId="1733"/>
    <cellStyle name="20% - 强调文字颜色 5 2 4 4 2" xfId="1734"/>
    <cellStyle name="20% - 强调文字颜色 5 2 4 5" xfId="1735"/>
    <cellStyle name="20% - 强调文字颜色 5 2 4 6" xfId="1736"/>
    <cellStyle name="20% - 强调文字颜色 5 2 4 7" xfId="1737"/>
    <cellStyle name="20% - 强调文字颜色 5 2 4 7 2" xfId="1738"/>
    <cellStyle name="20% - 强调文字颜色 5 2 40" xfId="1739"/>
    <cellStyle name="20% - 强调文字颜色 5 2 41" xfId="1740"/>
    <cellStyle name="20% - 强调文字颜色 5 2 41 2" xfId="1741"/>
    <cellStyle name="20% - 强调文字颜色 5 2 42" xfId="1742"/>
    <cellStyle name="20% - 强调文字颜色 5 2 43" xfId="1743"/>
    <cellStyle name="20% - 强调文字颜色 5 2 44" xfId="1744"/>
    <cellStyle name="20% - 强调文字颜色 5 2 45" xfId="1745"/>
    <cellStyle name="20% - 强调文字颜色 5 2 45 2" xfId="1746"/>
    <cellStyle name="20% - 强调文字颜色 5 2 46" xfId="1747"/>
    <cellStyle name="20% - 强调文字颜色 5 2 47" xfId="1748"/>
    <cellStyle name="20% - 强调文字颜色 5 2 5" xfId="1749"/>
    <cellStyle name="20% - 强调文字颜色 5 2 5 2" xfId="1750"/>
    <cellStyle name="20% - 强调文字颜色 5 2 5 2 2" xfId="1751"/>
    <cellStyle name="20% - 强调文字颜色 5 2 5 3" xfId="1752"/>
    <cellStyle name="20% - 强调文字颜色 5 2 5 4" xfId="1753"/>
    <cellStyle name="20% - 强调文字颜色 5 2 5 4 2" xfId="1754"/>
    <cellStyle name="20% - 强调文字颜色 5 2 5 5" xfId="1755"/>
    <cellStyle name="20% - 强调文字颜色 5 2 6" xfId="1756"/>
    <cellStyle name="20% - 强调文字颜色 5 2 6 2" xfId="1757"/>
    <cellStyle name="20% - 强调文字颜色 5 2 6 2 2" xfId="1758"/>
    <cellStyle name="20% - 强调文字颜色 5 2 6 3" xfId="1759"/>
    <cellStyle name="20% - 强调文字颜色 5 2 6 4" xfId="1760"/>
    <cellStyle name="20% - 强调文字颜色 5 2 6 4 2" xfId="1761"/>
    <cellStyle name="20% - 强调文字颜色 5 2 6 5" xfId="1762"/>
    <cellStyle name="20% - 强调文字颜色 5 2 7" xfId="1763"/>
    <cellStyle name="20% - 强调文字颜色 5 2 7 2" xfId="1764"/>
    <cellStyle name="20% - 强调文字颜色 5 2 7 2 2" xfId="1765"/>
    <cellStyle name="20% - 强调文字颜色 5 2 7 3" xfId="1766"/>
    <cellStyle name="20% - 强调文字颜色 5 2 7 4" xfId="1767"/>
    <cellStyle name="20% - 强调文字颜色 5 2 7 4 2" xfId="1768"/>
    <cellStyle name="20% - 强调文字颜色 5 2 7 5" xfId="1769"/>
    <cellStyle name="20% - 强调文字颜色 5 2 8" xfId="1770"/>
    <cellStyle name="20% - 强调文字颜色 5 2 8 2" xfId="1771"/>
    <cellStyle name="20% - 强调文字颜色 5 2 8 3" xfId="1772"/>
    <cellStyle name="20% - 强调文字颜色 5 2 8 4" xfId="1773"/>
    <cellStyle name="20% - 强调文字颜色 5 2 9" xfId="1774"/>
    <cellStyle name="20% - 强调文字颜色 5 2 9 2" xfId="1775"/>
    <cellStyle name="20% - 强调文字颜色 5 2 9 3" xfId="1776"/>
    <cellStyle name="20% - 强调文字颜色 5 2 9 4" xfId="1777"/>
    <cellStyle name="20% - 强调文字颜色 5 2_（龙溪乡学校）2018年上半年乡镇津贴明细表" xfId="1778"/>
    <cellStyle name="20% - 强调文字颜色 5 3" xfId="1779"/>
    <cellStyle name="20% - 强调文字颜色 5 3 2" xfId="1780"/>
    <cellStyle name="20% - 强调文字颜色 5 3 2 2" xfId="1781"/>
    <cellStyle name="20% - 强调文字颜色 5 3 2 2 2" xfId="1782"/>
    <cellStyle name="20% - 强调文字颜色 5 3 2 2 2 2" xfId="1783"/>
    <cellStyle name="20% - 强调文字颜色 5 3 2 2 2 3" xfId="1784"/>
    <cellStyle name="20% - 强调文字颜色 5 3 2 2 3" xfId="1785"/>
    <cellStyle name="20% - 强调文字颜色 5 3 2 2 3 2" xfId="1786"/>
    <cellStyle name="20% - 强调文字颜色 5 3 2 2 3 3" xfId="1787"/>
    <cellStyle name="20% - 强调文字颜色 5 3 2 2 3 4" xfId="1788"/>
    <cellStyle name="20% - 强调文字颜色 5 3 2 2 4" xfId="1789"/>
    <cellStyle name="20% - 强调文字颜色 5 3 2 2 4 2" xfId="1790"/>
    <cellStyle name="20% - 强调文字颜色 5 3 2 2 5" xfId="1791"/>
    <cellStyle name="20% - 强调文字颜色 5 3 2 2 5 2" xfId="1792"/>
    <cellStyle name="20% - 强调文字颜色 5 3 2 3" xfId="1793"/>
    <cellStyle name="20% - 强调文字颜色 5 3 2 3 2" xfId="1794"/>
    <cellStyle name="20% - 强调文字颜色 5 3 2 3 3" xfId="1795"/>
    <cellStyle name="20% - 强调文字颜色 5 3 2 4" xfId="1796"/>
    <cellStyle name="20% - 强调文字颜色 5 3 2 4 2" xfId="1797"/>
    <cellStyle name="20% - 强调文字颜色 5 3 2 4 3" xfId="1798"/>
    <cellStyle name="20% - 强调文字颜色 5 3 2 4 4" xfId="1799"/>
    <cellStyle name="20% - 强调文字颜色 5 3 2 5" xfId="1800"/>
    <cellStyle name="20% - 强调文字颜色 5 3 2 5 2" xfId="1801"/>
    <cellStyle name="20% - 强调文字颜色 5 3 2 6" xfId="1802"/>
    <cellStyle name="20% - 强调文字颜色 5 3 2 6 2" xfId="1803"/>
    <cellStyle name="20% - 强调文字颜色 5 3 2_（龙溪乡学校）2018年上半年乡镇津贴明细表" xfId="1804"/>
    <cellStyle name="20% - 强调文字颜色 5 3 3" xfId="1805"/>
    <cellStyle name="20% - 强调文字颜色 5 3 3 2" xfId="1806"/>
    <cellStyle name="20% - 强调文字颜色 5 3 3 2 2" xfId="1807"/>
    <cellStyle name="20% - 强调文字颜色 5 3 3 2 3" xfId="1808"/>
    <cellStyle name="20% - 强调文字颜色 5 3 3 3" xfId="1809"/>
    <cellStyle name="20% - 强调文字颜色 5 3 3 3 2" xfId="1810"/>
    <cellStyle name="20% - 强调文字颜色 5 3 3 3 3" xfId="1811"/>
    <cellStyle name="20% - 强调文字颜色 5 3 3 3 4" xfId="1812"/>
    <cellStyle name="20% - 强调文字颜色 5 3 3 4" xfId="1813"/>
    <cellStyle name="20% - 强调文字颜色 5 3 3 4 2" xfId="1814"/>
    <cellStyle name="20% - 强调文字颜色 5 3 3 5" xfId="1815"/>
    <cellStyle name="20% - 强调文字颜色 5 3 3 5 2" xfId="1816"/>
    <cellStyle name="20% - 强调文字颜色 5 3 4" xfId="1817"/>
    <cellStyle name="20% - 强调文字颜色 5 3 4 2" xfId="1818"/>
    <cellStyle name="20% - 强调文字颜色 5 3 4 3" xfId="1819"/>
    <cellStyle name="20% - 强调文字颜色 5 3 5" xfId="1820"/>
    <cellStyle name="20% - 强调文字颜色 5 3 5 2" xfId="1821"/>
    <cellStyle name="20% - 强调文字颜色 5 3 5 3" xfId="1822"/>
    <cellStyle name="20% - 强调文字颜色 5 3 5 4" xfId="1823"/>
    <cellStyle name="20% - 强调文字颜色 5 3 6" xfId="1824"/>
    <cellStyle name="20% - 强调文字颜色 5 3 6 2" xfId="1825"/>
    <cellStyle name="20% - 强调文字颜色 5 3 7" xfId="1826"/>
    <cellStyle name="20% - 强调文字颜色 5 3 7 2" xfId="1827"/>
    <cellStyle name="20% - 强调文字颜色 5 3_（龙溪乡学校）2018年上半年乡镇津贴明细表" xfId="1828"/>
    <cellStyle name="20% - 强调文字颜色 5 4" xfId="1829"/>
    <cellStyle name="20% - 强调文字颜色 5 4 2" xfId="1830"/>
    <cellStyle name="20% - 强调文字颜色 5 4 2 2" xfId="1831"/>
    <cellStyle name="20% - 强调文字颜色 5 4 2 2 2" xfId="1832"/>
    <cellStyle name="20% - 强调文字颜色 5 4 2 2 2 2" xfId="1833"/>
    <cellStyle name="20% - 强调文字颜色 5 4 2 2 3" xfId="1834"/>
    <cellStyle name="20% - 强调文字颜色 5 4 2 2 3 2" xfId="1835"/>
    <cellStyle name="20% - 强调文字颜色 5 4 2 2 4" xfId="1836"/>
    <cellStyle name="20% - 强调文字颜色 5 4 2 2 5" xfId="1837"/>
    <cellStyle name="20% - 强调文字颜色 5 4 2 3" xfId="1838"/>
    <cellStyle name="20% - 强调文字颜色 5 4 2 3 2" xfId="1839"/>
    <cellStyle name="20% - 强调文字颜色 5 4 2 3 3" xfId="1840"/>
    <cellStyle name="20% - 强调文字颜色 5 4 2 3 4" xfId="1841"/>
    <cellStyle name="20% - 强调文字颜色 5 4 2 4" xfId="1842"/>
    <cellStyle name="20% - 强调文字颜色 5 4 2 4 2" xfId="1843"/>
    <cellStyle name="20% - 强调文字颜色 5 4 2 5" xfId="1844"/>
    <cellStyle name="20% - 强调文字颜色 5 4 2 6" xfId="1845"/>
    <cellStyle name="20% - 强调文字颜色 5 4 3" xfId="1846"/>
    <cellStyle name="20% - 强调文字颜色 5 4 3 2" xfId="1847"/>
    <cellStyle name="20% - 强调文字颜色 5 4 3 2 2" xfId="1848"/>
    <cellStyle name="20% - 强调文字颜色 5 4 3 3" xfId="1849"/>
    <cellStyle name="20% - 强调文字颜色 5 4 3 3 2" xfId="1850"/>
    <cellStyle name="20% - 强调文字颜色 5 4 3 4" xfId="1851"/>
    <cellStyle name="20% - 强调文字颜色 5 4 3 5" xfId="1852"/>
    <cellStyle name="20% - 强调文字颜色 5 4 4" xfId="1853"/>
    <cellStyle name="20% - 强调文字颜色 5 4 4 2" xfId="1854"/>
    <cellStyle name="20% - 强调文字颜色 5 4 4 3" xfId="1855"/>
    <cellStyle name="20% - 强调文字颜色 5 4 4 4" xfId="1856"/>
    <cellStyle name="20% - 强调文字颜色 5 4 5" xfId="1857"/>
    <cellStyle name="20% - 强调文字颜色 5 4 5 2" xfId="1858"/>
    <cellStyle name="20% - 强调文字颜色 5 4 6" xfId="1859"/>
    <cellStyle name="20% - 强调文字颜色 5 4 7" xfId="1860"/>
    <cellStyle name="20% - 强调文字颜色 5 4_（龙溪乡学校）2018年上半年乡镇津贴明细表" xfId="1861"/>
    <cellStyle name="20% - 强调文字颜色 5 5" xfId="1862"/>
    <cellStyle name="20% - 强调文字颜色 5 5 2" xfId="1863"/>
    <cellStyle name="20% - 强调文字颜色 5 5 2 2" xfId="1864"/>
    <cellStyle name="20% - 强调文字颜色 5 5 2 2 2" xfId="1865"/>
    <cellStyle name="20% - 强调文字颜色 5 5 2 2 2 2" xfId="1866"/>
    <cellStyle name="20% - 强调文字颜色 5 5 2 2 3" xfId="1867"/>
    <cellStyle name="20% - 强调文字颜色 5 5 2 2 3 2" xfId="1868"/>
    <cellStyle name="20% - 强调文字颜色 5 5 2 2 4" xfId="1869"/>
    <cellStyle name="20% - 强调文字颜色 5 5 2 3" xfId="1870"/>
    <cellStyle name="20% - 强调文字颜色 5 5 2 3 2" xfId="1871"/>
    <cellStyle name="20% - 强调文字颜色 5 5 2 4" xfId="1872"/>
    <cellStyle name="20% - 强调文字颜色 5 5 2 4 2" xfId="1873"/>
    <cellStyle name="20% - 强调文字颜色 5 5 2 5" xfId="1874"/>
    <cellStyle name="20% - 强调文字颜色 5 5 2 6" xfId="1875"/>
    <cellStyle name="20% - 强调文字颜色 5 5 3" xfId="1876"/>
    <cellStyle name="20% - 强调文字颜色 5 5 3 2" xfId="1877"/>
    <cellStyle name="20% - 强调文字颜色 5 5 3 2 2" xfId="1878"/>
    <cellStyle name="20% - 强调文字颜色 5 5 3 3" xfId="1879"/>
    <cellStyle name="20% - 强调文字颜色 5 5 3 3 2" xfId="1880"/>
    <cellStyle name="20% - 强调文字颜色 5 5 3 4" xfId="1881"/>
    <cellStyle name="20% - 强调文字颜色 5 5 3 5" xfId="1882"/>
    <cellStyle name="20% - 强调文字颜色 5 5 3 6" xfId="1883"/>
    <cellStyle name="20% - 强调文字颜色 5 5 4" xfId="1884"/>
    <cellStyle name="20% - 强调文字颜色 5 5 4 2" xfId="1885"/>
    <cellStyle name="20% - 强调文字颜色 5 5 5" xfId="1886"/>
    <cellStyle name="20% - 强调文字颜色 5 5 5 2" xfId="1887"/>
    <cellStyle name="20% - 强调文字颜色 5 5 6" xfId="1888"/>
    <cellStyle name="20% - 强调文字颜色 5 5 7" xfId="1889"/>
    <cellStyle name="20% - 强调文字颜色 5 6" xfId="1890"/>
    <cellStyle name="20% - 强调文字颜色 5 6 2" xfId="1891"/>
    <cellStyle name="20% - 强调文字颜色 5 6 2 2" xfId="1892"/>
    <cellStyle name="20% - 强调文字颜色 5 6 2 2 2" xfId="1893"/>
    <cellStyle name="20% - 强调文字颜色 5 6 2 3" xfId="1894"/>
    <cellStyle name="20% - 强调文字颜色 5 6 2 3 2" xfId="1895"/>
    <cellStyle name="20% - 强调文字颜色 5 6 2 3 3" xfId="1896"/>
    <cellStyle name="20% - 强调文字颜色 5 6 2 3 4" xfId="1897"/>
    <cellStyle name="20% - 强调文字颜色 5 6 2 4" xfId="1898"/>
    <cellStyle name="20% - 强调文字颜色 5 6 2 4 2" xfId="1899"/>
    <cellStyle name="20% - 强调文字颜色 5 6 2 5" xfId="1900"/>
    <cellStyle name="20% - 强调文字颜色 5 6 2 5 2" xfId="1901"/>
    <cellStyle name="20% - 强调文字颜色 5 6 2 6" xfId="1902"/>
    <cellStyle name="20% - 强调文字颜色 5 6 3" xfId="1903"/>
    <cellStyle name="20% - 强调文字颜色 5 6 3 2" xfId="1904"/>
    <cellStyle name="20% - 强调文字颜色 5 6 4" xfId="1905"/>
    <cellStyle name="20% - 强调文字颜色 5 6 4 2" xfId="1906"/>
    <cellStyle name="20% - 强调文字颜色 5 6 4 3" xfId="1907"/>
    <cellStyle name="20% - 强调文字颜色 5 6 4 4" xfId="1908"/>
    <cellStyle name="20% - 强调文字颜色 5 6 5" xfId="1909"/>
    <cellStyle name="20% - 强调文字颜色 5 6 5 2" xfId="1910"/>
    <cellStyle name="20% - 强调文字颜色 5 6 6" xfId="1911"/>
    <cellStyle name="20% - 强调文字颜色 5 6 6 2" xfId="1912"/>
    <cellStyle name="20% - 强调文字颜色 5 6 7" xfId="1913"/>
    <cellStyle name="20% - 强调文字颜色 5 6_（龙溪乡学校）2018年上半年乡镇津贴明细表" xfId="1914"/>
    <cellStyle name="20% - 强调文字颜色 5 7" xfId="1915"/>
    <cellStyle name="20% - 强调文字颜色 5 7 2" xfId="1916"/>
    <cellStyle name="20% - 强调文字颜色 5 7 2 2" xfId="1917"/>
    <cellStyle name="20% - 强调文字颜色 5 7 2 2 2" xfId="1918"/>
    <cellStyle name="20% - 强调文字颜色 5 7 2 3" xfId="1919"/>
    <cellStyle name="20% - 强调文字颜色 5 7 2 3 2" xfId="1920"/>
    <cellStyle name="20% - 强调文字颜色 5 7 2 4" xfId="1921"/>
    <cellStyle name="20% - 强调文字颜色 5 7 2 5" xfId="1922"/>
    <cellStyle name="20% - 强调文字颜色 5 7 2 6" xfId="1923"/>
    <cellStyle name="20% - 强调文字颜色 5 7 2 7" xfId="1924"/>
    <cellStyle name="20% - 强调文字颜色 5 7 3" xfId="1925"/>
    <cellStyle name="20% - 强调文字颜色 5 7 3 2" xfId="1926"/>
    <cellStyle name="20% - 强调文字颜色 5 7 3 3" xfId="1927"/>
    <cellStyle name="20% - 强调文字颜色 5 7 3 4" xfId="1928"/>
    <cellStyle name="20% - 强调文字颜色 5 7 4" xfId="1929"/>
    <cellStyle name="20% - 强调文字颜色 5 7 4 2" xfId="1930"/>
    <cellStyle name="20% - 强调文字颜色 5 7 4 3" xfId="1931"/>
    <cellStyle name="20% - 强调文字颜色 5 7 4 4" xfId="1932"/>
    <cellStyle name="20% - 强调文字颜色 5 7 5" xfId="1933"/>
    <cellStyle name="20% - 强调文字颜色 5 7 5 2" xfId="1934"/>
    <cellStyle name="20% - 强调文字颜色 5 7 5 3" xfId="1935"/>
    <cellStyle name="20% - 强调文字颜色 5 7 6" xfId="1936"/>
    <cellStyle name="20% - 强调文字颜色 5 7 7" xfId="1937"/>
    <cellStyle name="20% - 强调文字颜色 5 7 8" xfId="1938"/>
    <cellStyle name="20% - 强调文字颜色 5 8" xfId="1939"/>
    <cellStyle name="20% - 强调文字颜色 5 8 2" xfId="1940"/>
    <cellStyle name="20% - 强调文字颜色 5 8 2 2" xfId="1941"/>
    <cellStyle name="20% - 强调文字颜色 5 8 2 2 2" xfId="1942"/>
    <cellStyle name="20% - 强调文字颜色 5 8 2 3" xfId="1943"/>
    <cellStyle name="20% - 强调文字颜色 5 8 2 3 2" xfId="1944"/>
    <cellStyle name="20% - 强调文字颜色 5 8 2 4" xfId="1945"/>
    <cellStyle name="20% - 强调文字颜色 5 8 2 5" xfId="1946"/>
    <cellStyle name="20% - 强调文字颜色 5 8 2 6" xfId="1947"/>
    <cellStyle name="20% - 强调文字颜色 5 8 2 7" xfId="1948"/>
    <cellStyle name="20% - 强调文字颜色 5 8 3" xfId="1949"/>
    <cellStyle name="20% - 强调文字颜色 5 8 3 2" xfId="1950"/>
    <cellStyle name="20% - 强调文字颜色 5 8 4" xfId="1951"/>
    <cellStyle name="20% - 强调文字颜色 5 8 4 2" xfId="1952"/>
    <cellStyle name="20% - 强调文字颜色 5 8 5" xfId="1953"/>
    <cellStyle name="20% - 强调文字颜色 5 8 6" xfId="1954"/>
    <cellStyle name="20% - 强调文字颜色 5 8 7" xfId="1955"/>
    <cellStyle name="20% - 强调文字颜色 5 8 8" xfId="1956"/>
    <cellStyle name="20% - 强调文字颜色 5 9" xfId="1957"/>
    <cellStyle name="20% - 强调文字颜色 5 9 2" xfId="1958"/>
    <cellStyle name="20% - 强调文字颜色 5 9 2 2" xfId="1959"/>
    <cellStyle name="20% - 强调文字颜色 5 9 3" xfId="1960"/>
    <cellStyle name="20% - 强调文字颜色 6 10" xfId="1961"/>
    <cellStyle name="20% - 强调文字颜色 6 10 2" xfId="1962"/>
    <cellStyle name="20% - 强调文字颜色 6 10 2 2" xfId="1963"/>
    <cellStyle name="20% - 强调文字颜色 6 10 3" xfId="1964"/>
    <cellStyle name="20% - 强调文字颜色 6 11" xfId="1965"/>
    <cellStyle name="20% - 强调文字颜色 6 11 2" xfId="1966"/>
    <cellStyle name="20% - 强调文字颜色 6 11 2 2" xfId="1967"/>
    <cellStyle name="20% - 强调文字颜色 6 11 3" xfId="1968"/>
    <cellStyle name="20% - 强调文字颜色 6 12" xfId="1969"/>
    <cellStyle name="20% - 强调文字颜色 6 12 2" xfId="1970"/>
    <cellStyle name="20% - 强调文字颜色 6 12 3" xfId="1971"/>
    <cellStyle name="20% - 强调文字颜色 6 2" xfId="1972"/>
    <cellStyle name="20% - 强调文字颜色 6 2 10" xfId="1973"/>
    <cellStyle name="20% - 强调文字颜色 6 2 10 2" xfId="1974"/>
    <cellStyle name="20% - 强调文字颜色 6 2 10 3" xfId="1975"/>
    <cellStyle name="20% - 强调文字颜色 6 2 10 4" xfId="1976"/>
    <cellStyle name="20% - 强调文字颜色 6 2 11" xfId="1977"/>
    <cellStyle name="20% - 强调文字颜色 6 2 11 2" xfId="1978"/>
    <cellStyle name="20% - 强调文字颜色 6 2 11 3" xfId="1979"/>
    <cellStyle name="20% - 强调文字颜色 6 2 11 4" xfId="1980"/>
    <cellStyle name="20% - 强调文字颜色 6 2 12" xfId="1981"/>
    <cellStyle name="20% - 强调文字颜色 6 2 12 2" xfId="1982"/>
    <cellStyle name="20% - 强调文字颜色 6 2 12 3" xfId="1983"/>
    <cellStyle name="20% - 强调文字颜色 6 2 12 4" xfId="1984"/>
    <cellStyle name="20% - 强调文字颜色 6 2 13" xfId="1985"/>
    <cellStyle name="20% - 强调文字颜色 6 2 13 2" xfId="1986"/>
    <cellStyle name="20% - 强调文字颜色 6 2 13 3" xfId="1987"/>
    <cellStyle name="20% - 强调文字颜色 6 2 13 4" xfId="1988"/>
    <cellStyle name="20% - 强调文字颜色 6 2 14" xfId="1989"/>
    <cellStyle name="20% - 强调文字颜色 6 2 14 2" xfId="1990"/>
    <cellStyle name="20% - 强调文字颜色 6 2 14 3" xfId="1991"/>
    <cellStyle name="20% - 强调文字颜色 6 2 14 4" xfId="1992"/>
    <cellStyle name="20% - 强调文字颜色 6 2 15" xfId="1993"/>
    <cellStyle name="20% - 强调文字颜色 6 2 15 2" xfId="1994"/>
    <cellStyle name="20% - 强调文字颜色 6 2 15 3" xfId="1995"/>
    <cellStyle name="20% - 强调文字颜色 6 2 15 4" xfId="1996"/>
    <cellStyle name="20% - 强调文字颜色 6 2 16" xfId="1997"/>
    <cellStyle name="20% - 强调文字颜色 6 2 16 2" xfId="1998"/>
    <cellStyle name="20% - 强调文字颜色 6 2 16 3" xfId="1999"/>
    <cellStyle name="20% - 强调文字颜色 6 2 16 4" xfId="2000"/>
    <cellStyle name="20% - 强调文字颜色 6 2 17" xfId="2001"/>
    <cellStyle name="20% - 强调文字颜色 6 2 17 2" xfId="2002"/>
    <cellStyle name="20% - 强调文字颜色 6 2 17 3" xfId="2003"/>
    <cellStyle name="20% - 强调文字颜色 6 2 17 4" xfId="2004"/>
    <cellStyle name="20% - 强调文字颜色 6 2 18" xfId="2005"/>
    <cellStyle name="20% - 强调文字颜色 6 2 18 2" xfId="2006"/>
    <cellStyle name="20% - 强调文字颜色 6 2 18 3" xfId="2007"/>
    <cellStyle name="20% - 强调文字颜色 6 2 18 4" xfId="2008"/>
    <cellStyle name="20% - 强调文字颜色 6 2 19" xfId="2009"/>
    <cellStyle name="20% - 强调文字颜色 6 2 19 2" xfId="2010"/>
    <cellStyle name="20% - 强调文字颜色 6 2 19 3" xfId="2011"/>
    <cellStyle name="20% - 强调文字颜色 6 2 19 4" xfId="2012"/>
    <cellStyle name="20% - 强调文字颜色 6 2 2" xfId="2013"/>
    <cellStyle name="20% - 强调文字颜色 6 2 2 2" xfId="2014"/>
    <cellStyle name="20% - 强调文字颜色 6 2 2 2 2" xfId="2015"/>
    <cellStyle name="20% - 强调文字颜色 6 2 2 2 2 2" xfId="2016"/>
    <cellStyle name="20% - 强调文字颜色 6 2 2 2 3" xfId="2017"/>
    <cellStyle name="20% - 强调文字颜色 6 2 2 2 3 2" xfId="2018"/>
    <cellStyle name="20% - 强调文字颜色 6 2 2 2 3 3" xfId="2019"/>
    <cellStyle name="20% - 强调文字颜色 6 2 2 2 3 4" xfId="2020"/>
    <cellStyle name="20% - 强调文字颜色 6 2 2 2 4" xfId="2021"/>
    <cellStyle name="20% - 强调文字颜色 6 2 2 2 4 2" xfId="2022"/>
    <cellStyle name="20% - 强调文字颜色 6 2 2 2 5" xfId="2023"/>
    <cellStyle name="20% - 强调文字颜色 6 2 2 2 5 2" xfId="2024"/>
    <cellStyle name="20% - 强调文字颜色 6 2 2 3" xfId="2025"/>
    <cellStyle name="20% - 强调文字颜色 6 2 2 3 2" xfId="2026"/>
    <cellStyle name="20% - 强调文字颜色 6 2 2 3 3" xfId="2027"/>
    <cellStyle name="20% - 强调文字颜色 6 2 2 3 4" xfId="2028"/>
    <cellStyle name="20% - 强调文字颜色 6 2 2 4" xfId="2029"/>
    <cellStyle name="20% - 强调文字颜色 6 2 2 4 2" xfId="2030"/>
    <cellStyle name="20% - 强调文字颜色 6 2 2 4 3" xfId="2031"/>
    <cellStyle name="20% - 强调文字颜色 6 2 2 4 4" xfId="2032"/>
    <cellStyle name="20% - 强调文字颜色 6 2 2 5" xfId="2033"/>
    <cellStyle name="20% - 强调文字颜色 6 2 2 5 2" xfId="2034"/>
    <cellStyle name="20% - 强调文字颜色 6 2 2 6" xfId="2035"/>
    <cellStyle name="20% - 强调文字颜色 6 2 2 6 2" xfId="2036"/>
    <cellStyle name="20% - 强调文字颜色 6 2 2_（龙溪乡学校）2018年上半年乡镇津贴明细表" xfId="2037"/>
    <cellStyle name="20% - 强调文字颜色 6 2 20" xfId="2038"/>
    <cellStyle name="20% - 强调文字颜色 6 2 20 2" xfId="2039"/>
    <cellStyle name="20% - 强调文字颜色 6 2 20 3" xfId="2040"/>
    <cellStyle name="20% - 强调文字颜色 6 2 20 4" xfId="2041"/>
    <cellStyle name="20% - 强调文字颜色 6 2 21" xfId="2042"/>
    <cellStyle name="20% - 强调文字颜色 6 2 21 2" xfId="2043"/>
    <cellStyle name="20% - 强调文字颜色 6 2 21 3" xfId="2044"/>
    <cellStyle name="20% - 强调文字颜色 6 2 21 4" xfId="2045"/>
    <cellStyle name="20% - 强调文字颜色 6 2 22" xfId="2046"/>
    <cellStyle name="20% - 强调文字颜色 6 2 22 2" xfId="2047"/>
    <cellStyle name="20% - 强调文字颜色 6 2 22 3" xfId="2048"/>
    <cellStyle name="20% - 强调文字颜色 6 2 22 4" xfId="2049"/>
    <cellStyle name="20% - 强调文字颜色 6 2 23" xfId="2050"/>
    <cellStyle name="20% - 强调文字颜色 6 2 23 2" xfId="2051"/>
    <cellStyle name="20% - 强调文字颜色 6 2 23 3" xfId="2052"/>
    <cellStyle name="20% - 强调文字颜色 6 2 23 4" xfId="2053"/>
    <cellStyle name="20% - 强调文字颜色 6 2 24" xfId="2054"/>
    <cellStyle name="20% - 强调文字颜色 6 2 24 2" xfId="2055"/>
    <cellStyle name="20% - 强调文字颜色 6 2 24 3" xfId="2056"/>
    <cellStyle name="20% - 强调文字颜色 6 2 24 4" xfId="2057"/>
    <cellStyle name="20% - 强调文字颜色 6 2 25" xfId="2058"/>
    <cellStyle name="20% - 强调文字颜色 6 2 25 2" xfId="2059"/>
    <cellStyle name="20% - 强调文字颜色 6 2 25 3" xfId="2060"/>
    <cellStyle name="20% - 强调文字颜色 6 2 25 4" xfId="2061"/>
    <cellStyle name="20% - 强调文字颜色 6 2 26" xfId="2062"/>
    <cellStyle name="20% - 强调文字颜色 6 2 26 2" xfId="2063"/>
    <cellStyle name="20% - 强调文字颜色 6 2 26 3" xfId="2064"/>
    <cellStyle name="20% - 强调文字颜色 6 2 26 4" xfId="2065"/>
    <cellStyle name="20% - 强调文字颜色 6 2 27" xfId="2066"/>
    <cellStyle name="20% - 强调文字颜色 6 2 27 2" xfId="2067"/>
    <cellStyle name="20% - 强调文字颜色 6 2 27 3" xfId="2068"/>
    <cellStyle name="20% - 强调文字颜色 6 2 27 4" xfId="2069"/>
    <cellStyle name="20% - 强调文字颜色 6 2 28" xfId="2070"/>
    <cellStyle name="20% - 强调文字颜色 6 2 28 2" xfId="2071"/>
    <cellStyle name="20% - 强调文字颜色 6 2 28 3" xfId="2072"/>
    <cellStyle name="20% - 强调文字颜色 6 2 28 4" xfId="2073"/>
    <cellStyle name="20% - 强调文字颜色 6 2 29" xfId="2074"/>
    <cellStyle name="20% - 强调文字颜色 6 2 29 2" xfId="2075"/>
    <cellStyle name="20% - 强调文字颜色 6 2 29 3" xfId="2076"/>
    <cellStyle name="20% - 强调文字颜色 6 2 29 4" xfId="2077"/>
    <cellStyle name="20% - 强调文字颜色 6 2 3" xfId="2078"/>
    <cellStyle name="20% - 强调文字颜色 6 2 3 2" xfId="2079"/>
    <cellStyle name="20% - 强调文字颜色 6 2 3 2 2" xfId="2080"/>
    <cellStyle name="20% - 强调文字颜色 6 2 3 3" xfId="2081"/>
    <cellStyle name="20% - 强调文字颜色 6 2 3 3 2" xfId="2082"/>
    <cellStyle name="20% - 强调文字颜色 6 2 3 3 3" xfId="2083"/>
    <cellStyle name="20% - 强调文字颜色 6 2 3 3 4" xfId="2084"/>
    <cellStyle name="20% - 强调文字颜色 6 2 3 4" xfId="2085"/>
    <cellStyle name="20% - 强调文字颜色 6 2 3 4 2" xfId="2086"/>
    <cellStyle name="20% - 强调文字颜色 6 2 3 5" xfId="2087"/>
    <cellStyle name="20% - 强调文字颜色 6 2 3 5 2" xfId="2088"/>
    <cellStyle name="20% - 强调文字颜色 6 2 3 6" xfId="2089"/>
    <cellStyle name="20% - 强调文字颜色 6 2 30" xfId="2090"/>
    <cellStyle name="20% - 强调文字颜色 6 2 30 2" xfId="2091"/>
    <cellStyle name="20% - 强调文字颜色 6 2 30 3" xfId="2092"/>
    <cellStyle name="20% - 强调文字颜色 6 2 30 4" xfId="2093"/>
    <cellStyle name="20% - 强调文字颜色 6 2 31" xfId="2094"/>
    <cellStyle name="20% - 强调文字颜色 6 2 31 2" xfId="2095"/>
    <cellStyle name="20% - 强调文字颜色 6 2 31 3" xfId="2096"/>
    <cellStyle name="20% - 强调文字颜色 6 2 31 4" xfId="2097"/>
    <cellStyle name="20% - 强调文字颜色 6 2 32" xfId="2098"/>
    <cellStyle name="20% - 强调文字颜色 6 2 32 2" xfId="2099"/>
    <cellStyle name="20% - 强调文字颜色 6 2 32 3" xfId="2100"/>
    <cellStyle name="20% - 强调文字颜色 6 2 32 4" xfId="2101"/>
    <cellStyle name="20% - 强调文字颜色 6 2 33" xfId="2102"/>
    <cellStyle name="20% - 强调文字颜色 6 2 33 2" xfId="2103"/>
    <cellStyle name="20% - 强调文字颜色 6 2 33 3" xfId="2104"/>
    <cellStyle name="20% - 强调文字颜色 6 2 33 4" xfId="2105"/>
    <cellStyle name="20% - 强调文字颜色 6 2 34" xfId="2106"/>
    <cellStyle name="20% - 强调文字颜色 6 2 34 2" xfId="2107"/>
    <cellStyle name="20% - 强调文字颜色 6 2 34 3" xfId="2108"/>
    <cellStyle name="20% - 强调文字颜色 6 2 34 4" xfId="2109"/>
    <cellStyle name="20% - 强调文字颜色 6 2 35" xfId="2110"/>
    <cellStyle name="20% - 强调文字颜色 6 2 35 2" xfId="2111"/>
    <cellStyle name="20% - 强调文字颜色 6 2 36" xfId="2112"/>
    <cellStyle name="20% - 强调文字颜色 6 2 37" xfId="2113"/>
    <cellStyle name="20% - 强调文字颜色 6 2 38" xfId="2114"/>
    <cellStyle name="20% - 强调文字颜色 6 2 39" xfId="2115"/>
    <cellStyle name="20% - 强调文字颜色 6 2 4" xfId="2116"/>
    <cellStyle name="20% - 强调文字颜色 6 2 4 2" xfId="2117"/>
    <cellStyle name="20% - 强调文字颜色 6 2 4 2 2" xfId="2118"/>
    <cellStyle name="20% - 强调文字颜色 6 2 4 2 3" xfId="2119"/>
    <cellStyle name="20% - 强调文字颜色 6 2 4 3" xfId="2120"/>
    <cellStyle name="20% - 强调文字颜色 6 2 4 3 2" xfId="2121"/>
    <cellStyle name="20% - 强调文字颜色 6 2 4 3 3" xfId="2122"/>
    <cellStyle name="20% - 强调文字颜色 6 2 4 3 3 2" xfId="2123"/>
    <cellStyle name="20% - 强调文字颜色 6 2 4 3 4" xfId="2124"/>
    <cellStyle name="20% - 强调文字颜色 6 2 4 4" xfId="2125"/>
    <cellStyle name="20% - 强调文字颜色 6 2 4 4 2" xfId="2126"/>
    <cellStyle name="20% - 强调文字颜色 6 2 4 5" xfId="2127"/>
    <cellStyle name="20% - 强调文字颜色 6 2 4 6" xfId="2128"/>
    <cellStyle name="20% - 强调文字颜色 6 2 4 7" xfId="2129"/>
    <cellStyle name="20% - 强调文字颜色 6 2 4 7 2" xfId="2130"/>
    <cellStyle name="20% - 强调文字颜色 6 2 40" xfId="2131"/>
    <cellStyle name="20% - 强调文字颜色 6 2 41" xfId="2132"/>
    <cellStyle name="20% - 强调文字颜色 6 2 41 2" xfId="2133"/>
    <cellStyle name="20% - 强调文字颜色 6 2 42" xfId="2134"/>
    <cellStyle name="20% - 强调文字颜色 6 2 43" xfId="2135"/>
    <cellStyle name="20% - 强调文字颜色 6 2 44" xfId="2136"/>
    <cellStyle name="20% - 强调文字颜色 6 2 45" xfId="2137"/>
    <cellStyle name="20% - 强调文字颜色 6 2 45 2" xfId="2138"/>
    <cellStyle name="20% - 强调文字颜色 6 2 46" xfId="2139"/>
    <cellStyle name="20% - 强调文字颜色 6 2 47" xfId="2140"/>
    <cellStyle name="20% - 强调文字颜色 6 2 5" xfId="2141"/>
    <cellStyle name="20% - 强调文字颜色 6 2 5 2" xfId="2142"/>
    <cellStyle name="20% - 强调文字颜色 6 2 5 2 2" xfId="2143"/>
    <cellStyle name="20% - 强调文字颜色 6 2 5 3" xfId="2144"/>
    <cellStyle name="20% - 强调文字颜色 6 2 5 4" xfId="2145"/>
    <cellStyle name="20% - 强调文字颜色 6 2 5 4 2" xfId="2146"/>
    <cellStyle name="20% - 强调文字颜色 6 2 5 5" xfId="2147"/>
    <cellStyle name="20% - 强调文字颜色 6 2 6" xfId="2148"/>
    <cellStyle name="20% - 强调文字颜色 6 2 6 2" xfId="2149"/>
    <cellStyle name="20% - 强调文字颜色 6 2 6 2 2" xfId="2150"/>
    <cellStyle name="20% - 强调文字颜色 6 2 6 3" xfId="2151"/>
    <cellStyle name="20% - 强调文字颜色 6 2 6 4" xfId="2152"/>
    <cellStyle name="20% - 强调文字颜色 6 2 6 4 2" xfId="2153"/>
    <cellStyle name="20% - 强调文字颜色 6 2 6 5" xfId="2154"/>
    <cellStyle name="20% - 强调文字颜色 6 2 7" xfId="2155"/>
    <cellStyle name="20% - 强调文字颜色 6 2 7 2" xfId="2156"/>
    <cellStyle name="20% - 强调文字颜色 6 2 7 2 2" xfId="2157"/>
    <cellStyle name="20% - 强调文字颜色 6 2 7 3" xfId="2158"/>
    <cellStyle name="20% - 强调文字颜色 6 2 7 4" xfId="2159"/>
    <cellStyle name="20% - 强调文字颜色 6 2 7 4 2" xfId="2160"/>
    <cellStyle name="20% - 强调文字颜色 6 2 7 5" xfId="2161"/>
    <cellStyle name="20% - 强调文字颜色 6 2 8" xfId="2162"/>
    <cellStyle name="20% - 强调文字颜色 6 2 8 2" xfId="2163"/>
    <cellStyle name="20% - 强调文字颜色 6 2 8 3" xfId="2164"/>
    <cellStyle name="20% - 强调文字颜色 6 2 8 4" xfId="2165"/>
    <cellStyle name="20% - 强调文字颜色 6 2 9" xfId="2166"/>
    <cellStyle name="20% - 强调文字颜色 6 2 9 2" xfId="2167"/>
    <cellStyle name="20% - 强调文字颜色 6 2 9 3" xfId="2168"/>
    <cellStyle name="20% - 强调文字颜色 6 2 9 4" xfId="2169"/>
    <cellStyle name="20% - 强调文字颜色 6 2_（龙溪乡学校）2018年上半年乡镇津贴明细表" xfId="2170"/>
    <cellStyle name="20% - 强调文字颜色 6 3" xfId="2171"/>
    <cellStyle name="20% - 强调文字颜色 6 3 2" xfId="2172"/>
    <cellStyle name="20% - 强调文字颜色 6 3 2 2" xfId="2173"/>
    <cellStyle name="20% - 强调文字颜色 6 3 2 2 2" xfId="2174"/>
    <cellStyle name="20% - 强调文字颜色 6 3 2 2 2 2" xfId="2175"/>
    <cellStyle name="20% - 强调文字颜色 6 3 2 2 2 3" xfId="2176"/>
    <cellStyle name="20% - 强调文字颜色 6 3 2 2 3" xfId="2177"/>
    <cellStyle name="20% - 强调文字颜色 6 3 2 2 3 2" xfId="2178"/>
    <cellStyle name="20% - 强调文字颜色 6 3 2 2 3 3" xfId="2179"/>
    <cellStyle name="20% - 强调文字颜色 6 3 2 2 3 4" xfId="2180"/>
    <cellStyle name="20% - 强调文字颜色 6 3 2 2 4" xfId="2181"/>
    <cellStyle name="20% - 强调文字颜色 6 3 2 2 4 2" xfId="2182"/>
    <cellStyle name="20% - 强调文字颜色 6 3 2 2 5" xfId="2183"/>
    <cellStyle name="20% - 强调文字颜色 6 3 2 2 5 2" xfId="2184"/>
    <cellStyle name="20% - 强调文字颜色 6 3 2 3" xfId="2185"/>
    <cellStyle name="20% - 强调文字颜色 6 3 2 3 2" xfId="2186"/>
    <cellStyle name="20% - 强调文字颜色 6 3 2 3 3" xfId="2187"/>
    <cellStyle name="20% - 强调文字颜色 6 3 2 4" xfId="2188"/>
    <cellStyle name="20% - 强调文字颜色 6 3 2 4 2" xfId="2189"/>
    <cellStyle name="20% - 强调文字颜色 6 3 2 4 3" xfId="2190"/>
    <cellStyle name="20% - 强调文字颜色 6 3 2 4 4" xfId="2191"/>
    <cellStyle name="20% - 强调文字颜色 6 3 2 5" xfId="2192"/>
    <cellStyle name="20% - 强调文字颜色 6 3 2 5 2" xfId="2193"/>
    <cellStyle name="20% - 强调文字颜色 6 3 2 6" xfId="2194"/>
    <cellStyle name="20% - 强调文字颜色 6 3 2 6 2" xfId="2195"/>
    <cellStyle name="20% - 强调文字颜色 6 3 2_（龙溪乡学校）2018年上半年乡镇津贴明细表" xfId="2196"/>
    <cellStyle name="20% - 强调文字颜色 6 3 3" xfId="2197"/>
    <cellStyle name="20% - 强调文字颜色 6 3 3 2" xfId="2198"/>
    <cellStyle name="20% - 强调文字颜色 6 3 3 2 2" xfId="2199"/>
    <cellStyle name="20% - 强调文字颜色 6 3 3 2 3" xfId="2200"/>
    <cellStyle name="20% - 强调文字颜色 6 3 3 3" xfId="2201"/>
    <cellStyle name="20% - 强调文字颜色 6 3 3 3 2" xfId="2202"/>
    <cellStyle name="20% - 强调文字颜色 6 3 3 3 3" xfId="2203"/>
    <cellStyle name="20% - 强调文字颜色 6 3 3 3 4" xfId="2204"/>
    <cellStyle name="20% - 强调文字颜色 6 3 3 4" xfId="2205"/>
    <cellStyle name="20% - 强调文字颜色 6 3 3 4 2" xfId="2206"/>
    <cellStyle name="20% - 强调文字颜色 6 3 3 5" xfId="2207"/>
    <cellStyle name="20% - 强调文字颜色 6 3 3 5 2" xfId="2208"/>
    <cellStyle name="20% - 强调文字颜色 6 3 4" xfId="2209"/>
    <cellStyle name="20% - 强调文字颜色 6 3 4 2" xfId="2210"/>
    <cellStyle name="20% - 强调文字颜色 6 3 4 3" xfId="2211"/>
    <cellStyle name="20% - 强调文字颜色 6 3 5" xfId="2212"/>
    <cellStyle name="20% - 强调文字颜色 6 3 5 2" xfId="2213"/>
    <cellStyle name="20% - 强调文字颜色 6 3 5 3" xfId="2214"/>
    <cellStyle name="20% - 强调文字颜色 6 3 5 4" xfId="2215"/>
    <cellStyle name="20% - 强调文字颜色 6 3 6" xfId="2216"/>
    <cellStyle name="20% - 强调文字颜色 6 3 6 2" xfId="2217"/>
    <cellStyle name="20% - 强调文字颜色 6 3 7" xfId="2218"/>
    <cellStyle name="20% - 强调文字颜色 6 3 7 2" xfId="2219"/>
    <cellStyle name="20% - 强调文字颜色 6 3_（龙溪乡学校）2018年上半年乡镇津贴明细表" xfId="2220"/>
    <cellStyle name="20% - 强调文字颜色 6 4" xfId="2221"/>
    <cellStyle name="20% - 强调文字颜色 6 4 2" xfId="2222"/>
    <cellStyle name="20% - 强调文字颜色 6 4 2 2" xfId="2223"/>
    <cellStyle name="20% - 强调文字颜色 6 4 2 2 2" xfId="2224"/>
    <cellStyle name="20% - 强调文字颜色 6 4 2 2 2 2" xfId="2225"/>
    <cellStyle name="20% - 强调文字颜色 6 4 2 2 3" xfId="2226"/>
    <cellStyle name="20% - 强调文字颜色 6 4 2 2 3 2" xfId="2227"/>
    <cellStyle name="20% - 强调文字颜色 6 4 2 2 4" xfId="2228"/>
    <cellStyle name="20% - 强调文字颜色 6 4 2 2 5" xfId="2229"/>
    <cellStyle name="20% - 强调文字颜色 6 4 2 3" xfId="2230"/>
    <cellStyle name="20% - 强调文字颜色 6 4 2 3 2" xfId="2231"/>
    <cellStyle name="20% - 强调文字颜色 6 4 2 3 3" xfId="2232"/>
    <cellStyle name="20% - 强调文字颜色 6 4 2 3 4" xfId="2233"/>
    <cellStyle name="20% - 强调文字颜色 6 4 2 4" xfId="2234"/>
    <cellStyle name="20% - 强调文字颜色 6 4 2 4 2" xfId="2235"/>
    <cellStyle name="20% - 强调文字颜色 6 4 2 5" xfId="2236"/>
    <cellStyle name="20% - 强调文字颜色 6 4 2 6" xfId="2237"/>
    <cellStyle name="20% - 强调文字颜色 6 4 3" xfId="2238"/>
    <cellStyle name="20% - 强调文字颜色 6 4 3 2" xfId="2239"/>
    <cellStyle name="20% - 强调文字颜色 6 4 3 2 2" xfId="2240"/>
    <cellStyle name="20% - 强调文字颜色 6 4 3 3" xfId="2241"/>
    <cellStyle name="20% - 强调文字颜色 6 4 3 3 2" xfId="2242"/>
    <cellStyle name="20% - 强调文字颜色 6 4 3 4" xfId="2243"/>
    <cellStyle name="20% - 强调文字颜色 6 4 3 5" xfId="2244"/>
    <cellStyle name="20% - 强调文字颜色 6 4 4" xfId="2245"/>
    <cellStyle name="20% - 强调文字颜色 6 4 4 2" xfId="2246"/>
    <cellStyle name="20% - 强调文字颜色 6 4 4 3" xfId="2247"/>
    <cellStyle name="20% - 强调文字颜色 6 4 4 4" xfId="2248"/>
    <cellStyle name="20% - 强调文字颜色 6 4 5" xfId="2249"/>
    <cellStyle name="20% - 强调文字颜色 6 4 5 2" xfId="2250"/>
    <cellStyle name="20% - 强调文字颜色 6 4 6" xfId="2251"/>
    <cellStyle name="20% - 强调文字颜色 6 4 7" xfId="2252"/>
    <cellStyle name="20% - 强调文字颜色 6 4_（龙溪乡学校）2018年上半年乡镇津贴明细表" xfId="2253"/>
    <cellStyle name="20% - 强调文字颜色 6 5" xfId="2254"/>
    <cellStyle name="20% - 强调文字颜色 6 5 2" xfId="2255"/>
    <cellStyle name="20% - 强调文字颜色 6 5 2 2" xfId="2256"/>
    <cellStyle name="20% - 强调文字颜色 6 5 2 2 2" xfId="2257"/>
    <cellStyle name="20% - 强调文字颜色 6 5 2 2 2 2" xfId="2258"/>
    <cellStyle name="20% - 强调文字颜色 6 5 2 2 3" xfId="2259"/>
    <cellStyle name="20% - 强调文字颜色 6 5 2 2 3 2" xfId="2260"/>
    <cellStyle name="20% - 强调文字颜色 6 5 2 2 4" xfId="2261"/>
    <cellStyle name="20% - 强调文字颜色 6 5 2 3" xfId="2262"/>
    <cellStyle name="20% - 强调文字颜色 6 5 2 3 2" xfId="2263"/>
    <cellStyle name="20% - 强调文字颜色 6 5 2 4" xfId="2264"/>
    <cellStyle name="20% - 强调文字颜色 6 5 2 4 2" xfId="2265"/>
    <cellStyle name="20% - 强调文字颜色 6 5 2 5" xfId="2266"/>
    <cellStyle name="20% - 强调文字颜色 6 5 2 6" xfId="2267"/>
    <cellStyle name="20% - 强调文字颜色 6 5 3" xfId="2268"/>
    <cellStyle name="20% - 强调文字颜色 6 5 3 2" xfId="2269"/>
    <cellStyle name="20% - 强调文字颜色 6 5 3 2 2" xfId="2270"/>
    <cellStyle name="20% - 强调文字颜色 6 5 3 3" xfId="2271"/>
    <cellStyle name="20% - 强调文字颜色 6 5 3 3 2" xfId="2272"/>
    <cellStyle name="20% - 强调文字颜色 6 5 3 4" xfId="2273"/>
    <cellStyle name="20% - 强调文字颜色 6 5 3 5" xfId="2274"/>
    <cellStyle name="20% - 强调文字颜色 6 5 3 6" xfId="2275"/>
    <cellStyle name="20% - 强调文字颜色 6 5 4" xfId="2276"/>
    <cellStyle name="20% - 强调文字颜色 6 5 4 2" xfId="2277"/>
    <cellStyle name="20% - 强调文字颜色 6 5 5" xfId="2278"/>
    <cellStyle name="20% - 强调文字颜色 6 5 5 2" xfId="2279"/>
    <cellStyle name="20% - 强调文字颜色 6 5 6" xfId="2280"/>
    <cellStyle name="20% - 强调文字颜色 6 5 7" xfId="2281"/>
    <cellStyle name="20% - 强调文字颜色 6 6" xfId="2282"/>
    <cellStyle name="20% - 强调文字颜色 6 6 2" xfId="2283"/>
    <cellStyle name="20% - 强调文字颜色 6 6 2 2" xfId="2284"/>
    <cellStyle name="20% - 强调文字颜色 6 6 2 2 2" xfId="2285"/>
    <cellStyle name="20% - 强调文字颜色 6 6 2 3" xfId="2286"/>
    <cellStyle name="20% - 强调文字颜色 6 6 2 3 2" xfId="2287"/>
    <cellStyle name="20% - 强调文字颜色 6 6 2 3 3" xfId="2288"/>
    <cellStyle name="20% - 强调文字颜色 6 6 2 3 4" xfId="2289"/>
    <cellStyle name="20% - 强调文字颜色 6 6 2 4" xfId="2290"/>
    <cellStyle name="20% - 强调文字颜色 6 6 2 4 2" xfId="2291"/>
    <cellStyle name="20% - 强调文字颜色 6 6 2 5" xfId="2292"/>
    <cellStyle name="20% - 强调文字颜色 6 6 2 5 2" xfId="2293"/>
    <cellStyle name="20% - 强调文字颜色 6 6 2 6" xfId="2294"/>
    <cellStyle name="20% - 强调文字颜色 6 6 3" xfId="2295"/>
    <cellStyle name="20% - 强调文字颜色 6 6 3 2" xfId="2296"/>
    <cellStyle name="20% - 强调文字颜色 6 6 4" xfId="2297"/>
    <cellStyle name="20% - 强调文字颜色 6 6 4 2" xfId="2298"/>
    <cellStyle name="20% - 强调文字颜色 6 6 4 3" xfId="2299"/>
    <cellStyle name="20% - 强调文字颜色 6 6 4 4" xfId="2300"/>
    <cellStyle name="20% - 强调文字颜色 6 6 5" xfId="2301"/>
    <cellStyle name="20% - 强调文字颜色 6 6 5 2" xfId="2302"/>
    <cellStyle name="20% - 强调文字颜色 6 6 6" xfId="2303"/>
    <cellStyle name="20% - 强调文字颜色 6 6 6 2" xfId="2304"/>
    <cellStyle name="20% - 强调文字颜色 6 6 7" xfId="2305"/>
    <cellStyle name="20% - 强调文字颜色 6 6_（龙溪乡学校）2018年上半年乡镇津贴明细表" xfId="2306"/>
    <cellStyle name="20% - 强调文字颜色 6 7" xfId="2307"/>
    <cellStyle name="20% - 强调文字颜色 6 7 2" xfId="2308"/>
    <cellStyle name="20% - 强调文字颜色 6 7 2 2" xfId="2309"/>
    <cellStyle name="20% - 强调文字颜色 6 7 2 2 2" xfId="2310"/>
    <cellStyle name="20% - 强调文字颜色 6 7 2 3" xfId="2311"/>
    <cellStyle name="20% - 强调文字颜色 6 7 2 3 2" xfId="2312"/>
    <cellStyle name="20% - 强调文字颜色 6 7 2 4" xfId="2313"/>
    <cellStyle name="20% - 强调文字颜色 6 7 2 5" xfId="2314"/>
    <cellStyle name="20% - 强调文字颜色 6 7 2 6" xfId="2315"/>
    <cellStyle name="20% - 强调文字颜色 6 7 2 7" xfId="2316"/>
    <cellStyle name="20% - 强调文字颜色 6 7 3" xfId="2317"/>
    <cellStyle name="20% - 强调文字颜色 6 7 3 2" xfId="2318"/>
    <cellStyle name="20% - 强调文字颜色 6 7 3 3" xfId="2319"/>
    <cellStyle name="20% - 强调文字颜色 6 7 3 4" xfId="2320"/>
    <cellStyle name="20% - 强调文字颜色 6 7 4" xfId="2321"/>
    <cellStyle name="20% - 强调文字颜色 6 7 4 2" xfId="2322"/>
    <cellStyle name="20% - 强调文字颜色 6 7 4 3" xfId="2323"/>
    <cellStyle name="20% - 强调文字颜色 6 7 4 4" xfId="2324"/>
    <cellStyle name="20% - 强调文字颜色 6 7 5" xfId="2325"/>
    <cellStyle name="20% - 强调文字颜色 6 7 5 2" xfId="2326"/>
    <cellStyle name="20% - 强调文字颜色 6 7 5 3" xfId="2327"/>
    <cellStyle name="20% - 强调文字颜色 6 7 6" xfId="2328"/>
    <cellStyle name="20% - 强调文字颜色 6 7 7" xfId="2329"/>
    <cellStyle name="20% - 强调文字颜色 6 7 8" xfId="2330"/>
    <cellStyle name="20% - 强调文字颜色 6 8" xfId="2331"/>
    <cellStyle name="20% - 强调文字颜色 6 8 2" xfId="2332"/>
    <cellStyle name="20% - 强调文字颜色 6 8 2 2" xfId="2333"/>
    <cellStyle name="20% - 强调文字颜色 6 8 2 2 2" xfId="2334"/>
    <cellStyle name="20% - 强调文字颜色 6 8 2 3" xfId="2335"/>
    <cellStyle name="20% - 强调文字颜色 6 8 2 3 2" xfId="2336"/>
    <cellStyle name="20% - 强调文字颜色 6 8 2 4" xfId="2337"/>
    <cellStyle name="20% - 强调文字颜色 6 8 2 5" xfId="2338"/>
    <cellStyle name="20% - 强调文字颜色 6 8 2 6" xfId="2339"/>
    <cellStyle name="20% - 强调文字颜色 6 8 2 7" xfId="2340"/>
    <cellStyle name="20% - 强调文字颜色 6 8 3" xfId="2341"/>
    <cellStyle name="20% - 强调文字颜色 6 8 3 2" xfId="2342"/>
    <cellStyle name="20% - 强调文字颜色 6 8 4" xfId="2343"/>
    <cellStyle name="20% - 强调文字颜色 6 8 4 2" xfId="2344"/>
    <cellStyle name="20% - 强调文字颜色 6 8 5" xfId="2345"/>
    <cellStyle name="20% - 强调文字颜色 6 8 6" xfId="2346"/>
    <cellStyle name="20% - 强调文字颜色 6 8 7" xfId="2347"/>
    <cellStyle name="20% - 强调文字颜色 6 8 8" xfId="2348"/>
    <cellStyle name="20% - 强调文字颜色 6 9" xfId="2349"/>
    <cellStyle name="20% - 强调文字颜色 6 9 2" xfId="2350"/>
    <cellStyle name="20% - 强调文字颜色 6 9 2 2" xfId="2351"/>
    <cellStyle name="20% - 强调文字颜色 6 9 3" xfId="2352"/>
    <cellStyle name="20% - 着色 1" xfId="2353"/>
    <cellStyle name="20% - 着色 1 2" xfId="2354"/>
    <cellStyle name="20% - 着色 1 2 2" xfId="2355"/>
    <cellStyle name="20% - 着色 1 2 2 2" xfId="2356"/>
    <cellStyle name="20% - 着色 1 2 2 2 2" xfId="2357"/>
    <cellStyle name="20% - 着色 1 2 2 3" xfId="2358"/>
    <cellStyle name="20% - 着色 1 2 2 3 2" xfId="2359"/>
    <cellStyle name="20% - 着色 1 2 2 4" xfId="2360"/>
    <cellStyle name="20% - 着色 1 2 3" xfId="2361"/>
    <cellStyle name="20% - 着色 1 2 3 2" xfId="2362"/>
    <cellStyle name="20% - 着色 1 2 4" xfId="2363"/>
    <cellStyle name="20% - 着色 1 2 4 2" xfId="2364"/>
    <cellStyle name="20% - 着色 1 2 5" xfId="2365"/>
    <cellStyle name="20% - 着色 1 3" xfId="2366"/>
    <cellStyle name="20% - 着色 1 3 2" xfId="2367"/>
    <cellStyle name="20% - 着色 1 3 2 2" xfId="2368"/>
    <cellStyle name="20% - 着色 1 3 3" xfId="2369"/>
    <cellStyle name="20% - 着色 1 3 3 2" xfId="2370"/>
    <cellStyle name="20% - 着色 1 3 4" xfId="2371"/>
    <cellStyle name="20% - 着色 1 4" xfId="2372"/>
    <cellStyle name="20% - 着色 1 4 2" xfId="2373"/>
    <cellStyle name="20% - 着色 1 5" xfId="2374"/>
    <cellStyle name="20% - 着色 1 5 2" xfId="2375"/>
    <cellStyle name="20% - 着色 1 6" xfId="2376"/>
    <cellStyle name="20% - 着色 2" xfId="2377"/>
    <cellStyle name="20% - 着色 2 2" xfId="2378"/>
    <cellStyle name="20% - 着色 2 2 2" xfId="2379"/>
    <cellStyle name="20% - 着色 2 2 2 2" xfId="2380"/>
    <cellStyle name="20% - 着色 2 2 2 2 2" xfId="2381"/>
    <cellStyle name="20% - 着色 2 2 2 3" xfId="2382"/>
    <cellStyle name="20% - 着色 2 2 2 3 2" xfId="2383"/>
    <cellStyle name="20% - 着色 2 2 2 4" xfId="2384"/>
    <cellStyle name="20% - 着色 2 2 3" xfId="2385"/>
    <cellStyle name="20% - 着色 2 2 3 2" xfId="2386"/>
    <cellStyle name="20% - 着色 2 2 4" xfId="2387"/>
    <cellStyle name="20% - 着色 2 2 4 2" xfId="2388"/>
    <cellStyle name="20% - 着色 2 2 5" xfId="2389"/>
    <cellStyle name="20% - 着色 2 3" xfId="2390"/>
    <cellStyle name="20% - 着色 2 3 2" xfId="2391"/>
    <cellStyle name="20% - 着色 2 3 2 2" xfId="2392"/>
    <cellStyle name="20% - 着色 2 3 3" xfId="2393"/>
    <cellStyle name="20% - 着色 2 3 3 2" xfId="2394"/>
    <cellStyle name="20% - 着色 2 3 4" xfId="2395"/>
    <cellStyle name="20% - 着色 2 4" xfId="2396"/>
    <cellStyle name="20% - 着色 2 4 2" xfId="2397"/>
    <cellStyle name="20% - 着色 2 5" xfId="2398"/>
    <cellStyle name="20% - 着色 2 5 2" xfId="2399"/>
    <cellStyle name="20% - 着色 2 6" xfId="2400"/>
    <cellStyle name="20% - 着色 3" xfId="2401"/>
    <cellStyle name="20% - 着色 3 2" xfId="2402"/>
    <cellStyle name="20% - 着色 3 2 2" xfId="2403"/>
    <cellStyle name="20% - 着色 3 2 2 2" xfId="2404"/>
    <cellStyle name="20% - 着色 3 2 2 2 2" xfId="2405"/>
    <cellStyle name="20% - 着色 3 2 2 3" xfId="2406"/>
    <cellStyle name="20% - 着色 3 2 2 3 2" xfId="2407"/>
    <cellStyle name="20% - 着色 3 2 2 4" xfId="2408"/>
    <cellStyle name="20% - 着色 3 2 3" xfId="2409"/>
    <cellStyle name="20% - 着色 3 2 3 2" xfId="2410"/>
    <cellStyle name="20% - 着色 3 2 4" xfId="2411"/>
    <cellStyle name="20% - 着色 3 2 4 2" xfId="2412"/>
    <cellStyle name="20% - 着色 3 2 5" xfId="2413"/>
    <cellStyle name="20% - 着色 3 3" xfId="2414"/>
    <cellStyle name="20% - 着色 3 3 2" xfId="2415"/>
    <cellStyle name="20% - 着色 3 3 2 2" xfId="2416"/>
    <cellStyle name="20% - 着色 3 3 3" xfId="2417"/>
    <cellStyle name="20% - 着色 3 3 3 2" xfId="2418"/>
    <cellStyle name="20% - 着色 3 3 4" xfId="2419"/>
    <cellStyle name="20% - 着色 3 4" xfId="2420"/>
    <cellStyle name="20% - 着色 3 4 2" xfId="2421"/>
    <cellStyle name="20% - 着色 3 5" xfId="2422"/>
    <cellStyle name="20% - 着色 3 5 2" xfId="2423"/>
    <cellStyle name="20% - 着色 3 6" xfId="2424"/>
    <cellStyle name="20% - 着色 4" xfId="2425"/>
    <cellStyle name="20% - 着色 4 2" xfId="2426"/>
    <cellStyle name="20% - 着色 4 2 2" xfId="2427"/>
    <cellStyle name="20% - 着色 4 2 2 2" xfId="2428"/>
    <cellStyle name="20% - 着色 4 2 2 2 2" xfId="2429"/>
    <cellStyle name="20% - 着色 4 2 2 3" xfId="2430"/>
    <cellStyle name="20% - 着色 4 2 2 3 2" xfId="2431"/>
    <cellStyle name="20% - 着色 4 2 2 4" xfId="2432"/>
    <cellStyle name="20% - 着色 4 2 3" xfId="2433"/>
    <cellStyle name="20% - 着色 4 2 3 2" xfId="2434"/>
    <cellStyle name="20% - 着色 4 2 4" xfId="2435"/>
    <cellStyle name="20% - 着色 4 2 4 2" xfId="2436"/>
    <cellStyle name="20% - 着色 4 2 5" xfId="2437"/>
    <cellStyle name="20% - 着色 4 3" xfId="2438"/>
    <cellStyle name="20% - 着色 4 3 2" xfId="2439"/>
    <cellStyle name="20% - 着色 4 3 2 2" xfId="2440"/>
    <cellStyle name="20% - 着色 4 3 3" xfId="2441"/>
    <cellStyle name="20% - 着色 4 3 3 2" xfId="2442"/>
    <cellStyle name="20% - 着色 4 3 4" xfId="2443"/>
    <cellStyle name="20% - 着色 4 4" xfId="2444"/>
    <cellStyle name="20% - 着色 4 4 2" xfId="2445"/>
    <cellStyle name="20% - 着色 4 5" xfId="2446"/>
    <cellStyle name="20% - 着色 4 5 2" xfId="2447"/>
    <cellStyle name="20% - 着色 4 6" xfId="2448"/>
    <cellStyle name="20% - 着色 5" xfId="2449"/>
    <cellStyle name="20% - 着色 5 2" xfId="2450"/>
    <cellStyle name="20% - 着色 5 2 2" xfId="2451"/>
    <cellStyle name="20% - 着色 5 2 2 2" xfId="2452"/>
    <cellStyle name="20% - 着色 5 2 2 2 2" xfId="2453"/>
    <cellStyle name="20% - 着色 5 2 2 3" xfId="2454"/>
    <cellStyle name="20% - 着色 5 2 2 3 2" xfId="2455"/>
    <cellStyle name="20% - 着色 5 2 2 4" xfId="2456"/>
    <cellStyle name="20% - 着色 5 2 3" xfId="2457"/>
    <cellStyle name="20% - 着色 5 2 3 2" xfId="2458"/>
    <cellStyle name="20% - 着色 5 2 4" xfId="2459"/>
    <cellStyle name="20% - 着色 5 2 4 2" xfId="2460"/>
    <cellStyle name="20% - 着色 5 2 5" xfId="2461"/>
    <cellStyle name="20% - 着色 5 3" xfId="2462"/>
    <cellStyle name="20% - 着色 5 3 2" xfId="2463"/>
    <cellStyle name="20% - 着色 5 3 2 2" xfId="2464"/>
    <cellStyle name="20% - 着色 5 3 3" xfId="2465"/>
    <cellStyle name="20% - 着色 5 3 3 2" xfId="2466"/>
    <cellStyle name="20% - 着色 5 3 4" xfId="2467"/>
    <cellStyle name="20% - 着色 5 4" xfId="2468"/>
    <cellStyle name="20% - 着色 5 4 2" xfId="2469"/>
    <cellStyle name="20% - 着色 5 5" xfId="2470"/>
    <cellStyle name="20% - 着色 5 5 2" xfId="2471"/>
    <cellStyle name="20% - 着色 5 6" xfId="2472"/>
    <cellStyle name="20% - 着色 6" xfId="2473"/>
    <cellStyle name="20% - 着色 6 2" xfId="2474"/>
    <cellStyle name="20% - 着色 6 2 2" xfId="2475"/>
    <cellStyle name="20% - 着色 6 2 2 2" xfId="2476"/>
    <cellStyle name="20% - 着色 6 2 2 2 2" xfId="2477"/>
    <cellStyle name="20% - 着色 6 2 2 3" xfId="2478"/>
    <cellStyle name="20% - 着色 6 2 2 3 2" xfId="2479"/>
    <cellStyle name="20% - 着色 6 2 2 4" xfId="2480"/>
    <cellStyle name="20% - 着色 6 2 3" xfId="2481"/>
    <cellStyle name="20% - 着色 6 2 3 2" xfId="2482"/>
    <cellStyle name="20% - 着色 6 2 4" xfId="2483"/>
    <cellStyle name="20% - 着色 6 2 4 2" xfId="2484"/>
    <cellStyle name="20% - 着色 6 2 5" xfId="2485"/>
    <cellStyle name="20% - 着色 6 3" xfId="2486"/>
    <cellStyle name="20% - 着色 6 3 2" xfId="2487"/>
    <cellStyle name="20% - 着色 6 3 2 2" xfId="2488"/>
    <cellStyle name="20% - 着色 6 3 3" xfId="2489"/>
    <cellStyle name="20% - 着色 6 3 3 2" xfId="2490"/>
    <cellStyle name="20% - 着色 6 3 4" xfId="2491"/>
    <cellStyle name="20% - 着色 6 4" xfId="2492"/>
    <cellStyle name="20% - 着色 6 4 2" xfId="2493"/>
    <cellStyle name="20% - 着色 6 5" xfId="2494"/>
    <cellStyle name="20% - 着色 6 5 2" xfId="2495"/>
    <cellStyle name="20% - 着色 6 6" xfId="2496"/>
    <cellStyle name="40% - 强调文字颜色 1 10" xfId="2497"/>
    <cellStyle name="40% - 强调文字颜色 1 10 2" xfId="2498"/>
    <cellStyle name="40% - 强调文字颜色 1 10 2 2" xfId="2499"/>
    <cellStyle name="40% - 强调文字颜色 1 10 3" xfId="2500"/>
    <cellStyle name="40% - 强调文字颜色 1 11" xfId="2501"/>
    <cellStyle name="40% - 强调文字颜色 1 11 2" xfId="2502"/>
    <cellStyle name="40% - 强调文字颜色 1 11 2 2" xfId="2503"/>
    <cellStyle name="40% - 强调文字颜色 1 11 3" xfId="2504"/>
    <cellStyle name="40% - 强调文字颜色 1 12" xfId="2505"/>
    <cellStyle name="40% - 强调文字颜色 1 12 2" xfId="2506"/>
    <cellStyle name="40% - 强调文字颜色 1 12 3" xfId="2507"/>
    <cellStyle name="40% - 强调文字颜色 1 2" xfId="2508"/>
    <cellStyle name="40% - 强调文字颜色 1 2 10" xfId="2509"/>
    <cellStyle name="40% - 强调文字颜色 1 2 10 2" xfId="2510"/>
    <cellStyle name="40% - 强调文字颜色 1 2 10 3" xfId="2511"/>
    <cellStyle name="40% - 强调文字颜色 1 2 10 4" xfId="2512"/>
    <cellStyle name="40% - 强调文字颜色 1 2 11" xfId="2513"/>
    <cellStyle name="40% - 强调文字颜色 1 2 11 2" xfId="2514"/>
    <cellStyle name="40% - 强调文字颜色 1 2 11 3" xfId="2515"/>
    <cellStyle name="40% - 强调文字颜色 1 2 11 4" xfId="2516"/>
    <cellStyle name="40% - 强调文字颜色 1 2 12" xfId="2517"/>
    <cellStyle name="40% - 强调文字颜色 1 2 12 2" xfId="2518"/>
    <cellStyle name="40% - 强调文字颜色 1 2 12 3" xfId="2519"/>
    <cellStyle name="40% - 强调文字颜色 1 2 12 4" xfId="2520"/>
    <cellStyle name="40% - 强调文字颜色 1 2 13" xfId="2521"/>
    <cellStyle name="40% - 强调文字颜色 1 2 13 2" xfId="2522"/>
    <cellStyle name="40% - 强调文字颜色 1 2 13 3" xfId="2523"/>
    <cellStyle name="40% - 强调文字颜色 1 2 13 4" xfId="2524"/>
    <cellStyle name="40% - 强调文字颜色 1 2 14" xfId="2525"/>
    <cellStyle name="40% - 强调文字颜色 1 2 14 2" xfId="2526"/>
    <cellStyle name="40% - 强调文字颜色 1 2 14 3" xfId="2527"/>
    <cellStyle name="40% - 强调文字颜色 1 2 14 4" xfId="2528"/>
    <cellStyle name="40% - 强调文字颜色 1 2 15" xfId="2529"/>
    <cellStyle name="40% - 强调文字颜色 1 2 15 2" xfId="2530"/>
    <cellStyle name="40% - 强调文字颜色 1 2 15 3" xfId="2531"/>
    <cellStyle name="40% - 强调文字颜色 1 2 15 4" xfId="2532"/>
    <cellStyle name="40% - 强调文字颜色 1 2 16" xfId="2533"/>
    <cellStyle name="40% - 强调文字颜色 1 2 16 2" xfId="2534"/>
    <cellStyle name="40% - 强调文字颜色 1 2 16 3" xfId="2535"/>
    <cellStyle name="40% - 强调文字颜色 1 2 16 4" xfId="2536"/>
    <cellStyle name="40% - 强调文字颜色 1 2 17" xfId="2537"/>
    <cellStyle name="40% - 强调文字颜色 1 2 17 2" xfId="2538"/>
    <cellStyle name="40% - 强调文字颜色 1 2 17 3" xfId="2539"/>
    <cellStyle name="40% - 强调文字颜色 1 2 17 4" xfId="2540"/>
    <cellStyle name="40% - 强调文字颜色 1 2 18" xfId="2541"/>
    <cellStyle name="40% - 强调文字颜色 1 2 18 2" xfId="2542"/>
    <cellStyle name="40% - 强调文字颜色 1 2 18 3" xfId="2543"/>
    <cellStyle name="40% - 强调文字颜色 1 2 18 4" xfId="2544"/>
    <cellStyle name="40% - 强调文字颜色 1 2 19" xfId="2545"/>
    <cellStyle name="40% - 强调文字颜色 1 2 19 2" xfId="2546"/>
    <cellStyle name="40% - 强调文字颜色 1 2 19 3" xfId="2547"/>
    <cellStyle name="40% - 强调文字颜色 1 2 19 4" xfId="2548"/>
    <cellStyle name="40% - 强调文字颜色 1 2 2" xfId="2549"/>
    <cellStyle name="40% - 强调文字颜色 1 2 2 2" xfId="2550"/>
    <cellStyle name="40% - 强调文字颜色 1 2 2 2 2" xfId="2551"/>
    <cellStyle name="40% - 强调文字颜色 1 2 2 2 2 2" xfId="2552"/>
    <cellStyle name="40% - 强调文字颜色 1 2 2 2 3" xfId="2553"/>
    <cellStyle name="40% - 强调文字颜色 1 2 2 2 3 2" xfId="2554"/>
    <cellStyle name="40% - 强调文字颜色 1 2 2 2 3 3" xfId="2555"/>
    <cellStyle name="40% - 强调文字颜色 1 2 2 2 3 4" xfId="2556"/>
    <cellStyle name="40% - 强调文字颜色 1 2 2 2 4" xfId="2557"/>
    <cellStyle name="40% - 强调文字颜色 1 2 2 2 4 2" xfId="2558"/>
    <cellStyle name="40% - 强调文字颜色 1 2 2 2 5" xfId="2559"/>
    <cellStyle name="40% - 强调文字颜色 1 2 2 2 5 2" xfId="2560"/>
    <cellStyle name="40% - 强调文字颜色 1 2 2 3" xfId="2561"/>
    <cellStyle name="40% - 强调文字颜色 1 2 2 3 2" xfId="2562"/>
    <cellStyle name="40% - 强调文字颜色 1 2 2 3 3" xfId="2563"/>
    <cellStyle name="40% - 强调文字颜色 1 2 2 3 4" xfId="2564"/>
    <cellStyle name="40% - 强调文字颜色 1 2 2 4" xfId="2565"/>
    <cellStyle name="40% - 强调文字颜色 1 2 2 4 2" xfId="2566"/>
    <cellStyle name="40% - 强调文字颜色 1 2 2 4 3" xfId="2567"/>
    <cellStyle name="40% - 强调文字颜色 1 2 2 4 4" xfId="2568"/>
    <cellStyle name="40% - 强调文字颜色 1 2 2 5" xfId="2569"/>
    <cellStyle name="40% - 强调文字颜色 1 2 2 5 2" xfId="2570"/>
    <cellStyle name="40% - 强调文字颜色 1 2 2 6" xfId="2571"/>
    <cellStyle name="40% - 强调文字颜色 1 2 2 6 2" xfId="2572"/>
    <cellStyle name="40% - 强调文字颜色 1 2 2_（龙溪乡学校）2018年上半年乡镇津贴明细表" xfId="2573"/>
    <cellStyle name="40% - 强调文字颜色 1 2 20" xfId="2574"/>
    <cellStyle name="40% - 强调文字颜色 1 2 20 2" xfId="2575"/>
    <cellStyle name="40% - 强调文字颜色 1 2 20 3" xfId="2576"/>
    <cellStyle name="40% - 强调文字颜色 1 2 20 4" xfId="2577"/>
    <cellStyle name="40% - 强调文字颜色 1 2 21" xfId="2578"/>
    <cellStyle name="40% - 强调文字颜色 1 2 21 2" xfId="2579"/>
    <cellStyle name="40% - 强调文字颜色 1 2 21 3" xfId="2580"/>
    <cellStyle name="40% - 强调文字颜色 1 2 21 4" xfId="2581"/>
    <cellStyle name="40% - 强调文字颜色 1 2 22" xfId="2582"/>
    <cellStyle name="40% - 强调文字颜色 1 2 22 2" xfId="2583"/>
    <cellStyle name="40% - 强调文字颜色 1 2 22 3" xfId="2584"/>
    <cellStyle name="40% - 强调文字颜色 1 2 22 4" xfId="2585"/>
    <cellStyle name="40% - 强调文字颜色 1 2 23" xfId="2586"/>
    <cellStyle name="40% - 强调文字颜色 1 2 23 2" xfId="2587"/>
    <cellStyle name="40% - 强调文字颜色 1 2 23 3" xfId="2588"/>
    <cellStyle name="40% - 强调文字颜色 1 2 23 4" xfId="2589"/>
    <cellStyle name="40% - 强调文字颜色 1 2 24" xfId="2590"/>
    <cellStyle name="40% - 强调文字颜色 1 2 24 2" xfId="2591"/>
    <cellStyle name="40% - 强调文字颜色 1 2 24 3" xfId="2592"/>
    <cellStyle name="40% - 强调文字颜色 1 2 24 4" xfId="2593"/>
    <cellStyle name="40% - 强调文字颜色 1 2 25" xfId="2594"/>
    <cellStyle name="40% - 强调文字颜色 1 2 25 2" xfId="2595"/>
    <cellStyle name="40% - 强调文字颜色 1 2 25 3" xfId="2596"/>
    <cellStyle name="40% - 强调文字颜色 1 2 25 4" xfId="2597"/>
    <cellStyle name="40% - 强调文字颜色 1 2 26" xfId="2598"/>
    <cellStyle name="40% - 强调文字颜色 1 2 26 2" xfId="2599"/>
    <cellStyle name="40% - 强调文字颜色 1 2 26 3" xfId="2600"/>
    <cellStyle name="40% - 强调文字颜色 1 2 26 4" xfId="2601"/>
    <cellStyle name="40% - 强调文字颜色 1 2 27" xfId="2602"/>
    <cellStyle name="40% - 强调文字颜色 1 2 27 2" xfId="2603"/>
    <cellStyle name="40% - 强调文字颜色 1 2 27 3" xfId="2604"/>
    <cellStyle name="40% - 强调文字颜色 1 2 27 4" xfId="2605"/>
    <cellStyle name="40% - 强调文字颜色 1 2 28" xfId="2606"/>
    <cellStyle name="40% - 强调文字颜色 1 2 28 2" xfId="2607"/>
    <cellStyle name="40% - 强调文字颜色 1 2 28 3" xfId="2608"/>
    <cellStyle name="40% - 强调文字颜色 1 2 28 4" xfId="2609"/>
    <cellStyle name="40% - 强调文字颜色 1 2 29" xfId="2610"/>
    <cellStyle name="40% - 强调文字颜色 1 2 29 2" xfId="2611"/>
    <cellStyle name="40% - 强调文字颜色 1 2 29 3" xfId="2612"/>
    <cellStyle name="40% - 强调文字颜色 1 2 29 4" xfId="2613"/>
    <cellStyle name="40% - 强调文字颜色 1 2 3" xfId="2614"/>
    <cellStyle name="40% - 强调文字颜色 1 2 3 2" xfId="2615"/>
    <cellStyle name="40% - 强调文字颜色 1 2 3 2 2" xfId="2616"/>
    <cellStyle name="40% - 强调文字颜色 1 2 3 3" xfId="2617"/>
    <cellStyle name="40% - 强调文字颜色 1 2 3 3 2" xfId="2618"/>
    <cellStyle name="40% - 强调文字颜色 1 2 3 3 3" xfId="2619"/>
    <cellStyle name="40% - 强调文字颜色 1 2 3 3 4" xfId="2620"/>
    <cellStyle name="40% - 强调文字颜色 1 2 3 4" xfId="2621"/>
    <cellStyle name="40% - 强调文字颜色 1 2 3 4 2" xfId="2622"/>
    <cellStyle name="40% - 强调文字颜色 1 2 3 5" xfId="2623"/>
    <cellStyle name="40% - 强调文字颜色 1 2 3 5 2" xfId="2624"/>
    <cellStyle name="40% - 强调文字颜色 1 2 3 6" xfId="2625"/>
    <cellStyle name="40% - 强调文字颜色 1 2 30" xfId="2626"/>
    <cellStyle name="40% - 强调文字颜色 1 2 30 2" xfId="2627"/>
    <cellStyle name="40% - 强调文字颜色 1 2 30 3" xfId="2628"/>
    <cellStyle name="40% - 强调文字颜色 1 2 30 4" xfId="2629"/>
    <cellStyle name="40% - 强调文字颜色 1 2 31" xfId="2630"/>
    <cellStyle name="40% - 强调文字颜色 1 2 31 2" xfId="2631"/>
    <cellStyle name="40% - 强调文字颜色 1 2 31 3" xfId="2632"/>
    <cellStyle name="40% - 强调文字颜色 1 2 31 4" xfId="2633"/>
    <cellStyle name="40% - 强调文字颜色 1 2 32" xfId="2634"/>
    <cellStyle name="40% - 强调文字颜色 1 2 32 2" xfId="2635"/>
    <cellStyle name="40% - 强调文字颜色 1 2 32 3" xfId="2636"/>
    <cellStyle name="40% - 强调文字颜色 1 2 32 4" xfId="2637"/>
    <cellStyle name="40% - 强调文字颜色 1 2 33" xfId="2638"/>
    <cellStyle name="40% - 强调文字颜色 1 2 33 2" xfId="2639"/>
    <cellStyle name="40% - 强调文字颜色 1 2 33 3" xfId="2640"/>
    <cellStyle name="40% - 强调文字颜色 1 2 33 4" xfId="2641"/>
    <cellStyle name="40% - 强调文字颜色 1 2 34" xfId="2642"/>
    <cellStyle name="40% - 强调文字颜色 1 2 34 2" xfId="2643"/>
    <cellStyle name="40% - 强调文字颜色 1 2 34 3" xfId="2644"/>
    <cellStyle name="40% - 强调文字颜色 1 2 34 4" xfId="2645"/>
    <cellStyle name="40% - 强调文字颜色 1 2 35" xfId="2646"/>
    <cellStyle name="40% - 强调文字颜色 1 2 35 2" xfId="2647"/>
    <cellStyle name="40% - 强调文字颜色 1 2 36" xfId="2648"/>
    <cellStyle name="40% - 强调文字颜色 1 2 37" xfId="2649"/>
    <cellStyle name="40% - 强调文字颜色 1 2 38" xfId="2650"/>
    <cellStyle name="40% - 强调文字颜色 1 2 39" xfId="2651"/>
    <cellStyle name="40% - 强调文字颜色 1 2 4" xfId="2652"/>
    <cellStyle name="40% - 强调文字颜色 1 2 4 2" xfId="2653"/>
    <cellStyle name="40% - 强调文字颜色 1 2 4 2 2" xfId="2654"/>
    <cellStyle name="40% - 强调文字颜色 1 2 4 2 3" xfId="2655"/>
    <cellStyle name="40% - 强调文字颜色 1 2 4 3" xfId="2656"/>
    <cellStyle name="40% - 强调文字颜色 1 2 4 3 2" xfId="2657"/>
    <cellStyle name="40% - 强调文字颜色 1 2 4 3 3" xfId="2658"/>
    <cellStyle name="40% - 强调文字颜色 1 2 4 3 3 2" xfId="2659"/>
    <cellStyle name="40% - 强调文字颜色 1 2 4 3 4" xfId="2660"/>
    <cellStyle name="40% - 强调文字颜色 1 2 4 4" xfId="2661"/>
    <cellStyle name="40% - 强调文字颜色 1 2 4 4 2" xfId="2662"/>
    <cellStyle name="40% - 强调文字颜色 1 2 4 5" xfId="2663"/>
    <cellStyle name="40% - 强调文字颜色 1 2 4 6" xfId="2664"/>
    <cellStyle name="40% - 强调文字颜色 1 2 4 7" xfId="2665"/>
    <cellStyle name="40% - 强调文字颜色 1 2 4 7 2" xfId="2666"/>
    <cellStyle name="40% - 强调文字颜色 1 2 40" xfId="2667"/>
    <cellStyle name="40% - 强调文字颜色 1 2 41" xfId="2668"/>
    <cellStyle name="40% - 强调文字颜色 1 2 41 2" xfId="2669"/>
    <cellStyle name="40% - 强调文字颜色 1 2 42" xfId="2670"/>
    <cellStyle name="40% - 强调文字颜色 1 2 43" xfId="2671"/>
    <cellStyle name="40% - 强调文字颜色 1 2 44" xfId="2672"/>
    <cellStyle name="40% - 强调文字颜色 1 2 45" xfId="2673"/>
    <cellStyle name="40% - 强调文字颜色 1 2 45 2" xfId="2674"/>
    <cellStyle name="40% - 强调文字颜色 1 2 46" xfId="2675"/>
    <cellStyle name="40% - 强调文字颜色 1 2 47" xfId="2676"/>
    <cellStyle name="40% - 强调文字颜色 1 2 5" xfId="2677"/>
    <cellStyle name="40% - 强调文字颜色 1 2 5 2" xfId="2678"/>
    <cellStyle name="40% - 强调文字颜色 1 2 5 2 2" xfId="2679"/>
    <cellStyle name="40% - 强调文字颜色 1 2 5 3" xfId="2680"/>
    <cellStyle name="40% - 强调文字颜色 1 2 5 4" xfId="2681"/>
    <cellStyle name="40% - 强调文字颜色 1 2 5 4 2" xfId="2682"/>
    <cellStyle name="40% - 强调文字颜色 1 2 5 5" xfId="2683"/>
    <cellStyle name="40% - 强调文字颜色 1 2 6" xfId="2684"/>
    <cellStyle name="40% - 强调文字颜色 1 2 6 2" xfId="2685"/>
    <cellStyle name="40% - 强调文字颜色 1 2 6 2 2" xfId="2686"/>
    <cellStyle name="40% - 强调文字颜色 1 2 6 3" xfId="2687"/>
    <cellStyle name="40% - 强调文字颜色 1 2 6 4" xfId="2688"/>
    <cellStyle name="40% - 强调文字颜色 1 2 6 4 2" xfId="2689"/>
    <cellStyle name="40% - 强调文字颜色 1 2 6 5" xfId="2690"/>
    <cellStyle name="40% - 强调文字颜色 1 2 7" xfId="2691"/>
    <cellStyle name="40% - 强调文字颜色 1 2 7 2" xfId="2692"/>
    <cellStyle name="40% - 强调文字颜色 1 2 7 2 2" xfId="2693"/>
    <cellStyle name="40% - 强调文字颜色 1 2 7 3" xfId="2694"/>
    <cellStyle name="40% - 强调文字颜色 1 2 7 4" xfId="2695"/>
    <cellStyle name="40% - 强调文字颜色 1 2 7 4 2" xfId="2696"/>
    <cellStyle name="40% - 强调文字颜色 1 2 8" xfId="2697"/>
    <cellStyle name="40% - 强调文字颜色 1 2 8 2" xfId="2698"/>
    <cellStyle name="40% - 强调文字颜色 1 2 8 3" xfId="2699"/>
    <cellStyle name="40% - 强调文字颜色 1 2 8 4" xfId="2700"/>
    <cellStyle name="40% - 强调文字颜色 1 2 9" xfId="2701"/>
    <cellStyle name="40% - 强调文字颜色 1 2 9 2" xfId="2702"/>
    <cellStyle name="40% - 强调文字颜色 1 2 9 3" xfId="2703"/>
    <cellStyle name="40% - 强调文字颜色 1 2 9 4" xfId="2704"/>
    <cellStyle name="40% - 强调文字颜色 1 2_（龙溪乡学校）2018年上半年乡镇津贴明细表" xfId="2705"/>
    <cellStyle name="40% - 强调文字颜色 1 3" xfId="2706"/>
    <cellStyle name="40% - 强调文字颜色 1 3 2" xfId="2707"/>
    <cellStyle name="40% - 强调文字颜色 1 3 2 2" xfId="2708"/>
    <cellStyle name="40% - 强调文字颜色 1 3 2 2 2" xfId="2709"/>
    <cellStyle name="40% - 强调文字颜色 1 3 2 2 2 2" xfId="2710"/>
    <cellStyle name="40% - 强调文字颜色 1 3 2 2 2 3" xfId="2711"/>
    <cellStyle name="40% - 强调文字颜色 1 3 2 2 3" xfId="2712"/>
    <cellStyle name="40% - 强调文字颜色 1 3 2 2 3 2" xfId="2713"/>
    <cellStyle name="40% - 强调文字颜色 1 3 2 2 3 3" xfId="2714"/>
    <cellStyle name="40% - 强调文字颜色 1 3 2 2 3 4" xfId="2715"/>
    <cellStyle name="40% - 强调文字颜色 1 3 2 2 4" xfId="2716"/>
    <cellStyle name="40% - 强调文字颜色 1 3 2 2 4 2" xfId="2717"/>
    <cellStyle name="40% - 强调文字颜色 1 3 2 2 5" xfId="2718"/>
    <cellStyle name="40% - 强调文字颜色 1 3 2 2 5 2" xfId="2719"/>
    <cellStyle name="40% - 强调文字颜色 1 3 2 3" xfId="2720"/>
    <cellStyle name="40% - 强调文字颜色 1 3 2 3 2" xfId="2721"/>
    <cellStyle name="40% - 强调文字颜色 1 3 2 3 3" xfId="2722"/>
    <cellStyle name="40% - 强调文字颜色 1 3 2 4" xfId="2723"/>
    <cellStyle name="40% - 强调文字颜色 1 3 2 4 2" xfId="2724"/>
    <cellStyle name="40% - 强调文字颜色 1 3 2 4 3" xfId="2725"/>
    <cellStyle name="40% - 强调文字颜色 1 3 2 4 4" xfId="2726"/>
    <cellStyle name="40% - 强调文字颜色 1 3 2 5" xfId="2727"/>
    <cellStyle name="40% - 强调文字颜色 1 3 2 5 2" xfId="2728"/>
    <cellStyle name="40% - 强调文字颜色 1 3 2 6" xfId="2729"/>
    <cellStyle name="40% - 强调文字颜色 1 3 2 6 2" xfId="2730"/>
    <cellStyle name="40% - 强调文字颜色 1 3 2_（龙溪乡学校）2018年上半年乡镇津贴明细表" xfId="2731"/>
    <cellStyle name="40% - 强调文字颜色 1 3 3" xfId="2732"/>
    <cellStyle name="40% - 强调文字颜色 1 3 3 2" xfId="2733"/>
    <cellStyle name="40% - 强调文字颜色 1 3 3 2 2" xfId="2734"/>
    <cellStyle name="40% - 强调文字颜色 1 3 3 2 3" xfId="2735"/>
    <cellStyle name="40% - 强调文字颜色 1 3 3 3" xfId="2736"/>
    <cellStyle name="40% - 强调文字颜色 1 3 3 3 2" xfId="2737"/>
    <cellStyle name="40% - 强调文字颜色 1 3 3 3 3" xfId="2738"/>
    <cellStyle name="40% - 强调文字颜色 1 3 3 3 4" xfId="2739"/>
    <cellStyle name="40% - 强调文字颜色 1 3 3 4" xfId="2740"/>
    <cellStyle name="40% - 强调文字颜色 1 3 3 4 2" xfId="2741"/>
    <cellStyle name="40% - 强调文字颜色 1 3 3 5" xfId="2742"/>
    <cellStyle name="40% - 强调文字颜色 1 3 3 5 2" xfId="2743"/>
    <cellStyle name="40% - 强调文字颜色 1 3 4" xfId="2744"/>
    <cellStyle name="40% - 强调文字颜色 1 3 4 2" xfId="2745"/>
    <cellStyle name="40% - 强调文字颜色 1 3 4 3" xfId="2746"/>
    <cellStyle name="40% - 强调文字颜色 1 3 5" xfId="2747"/>
    <cellStyle name="40% - 强调文字颜色 1 3 5 2" xfId="2748"/>
    <cellStyle name="40% - 强调文字颜色 1 3 5 3" xfId="2749"/>
    <cellStyle name="40% - 强调文字颜色 1 3 5 4" xfId="2750"/>
    <cellStyle name="40% - 强调文字颜色 1 3 6" xfId="2751"/>
    <cellStyle name="40% - 强调文字颜色 1 3 6 2" xfId="2752"/>
    <cellStyle name="40% - 强调文字颜色 1 3 7" xfId="2753"/>
    <cellStyle name="40% - 强调文字颜色 1 3 7 2" xfId="2754"/>
    <cellStyle name="40% - 强调文字颜色 1 3_（龙溪乡学校）2018年上半年乡镇津贴明细表" xfId="2755"/>
    <cellStyle name="40% - 强调文字颜色 1 4" xfId="2756"/>
    <cellStyle name="40% - 强调文字颜色 1 4 2" xfId="2757"/>
    <cellStyle name="40% - 强调文字颜色 1 4 2 2" xfId="2758"/>
    <cellStyle name="40% - 强调文字颜色 1 4 2 2 2" xfId="2759"/>
    <cellStyle name="40% - 强调文字颜色 1 4 2 2 2 2" xfId="2760"/>
    <cellStyle name="40% - 强调文字颜色 1 4 2 2 3" xfId="2761"/>
    <cellStyle name="40% - 强调文字颜色 1 4 2 2 3 2" xfId="2762"/>
    <cellStyle name="40% - 强调文字颜色 1 4 2 2 4" xfId="2763"/>
    <cellStyle name="40% - 强调文字颜色 1 4 2 2 5" xfId="2764"/>
    <cellStyle name="40% - 强调文字颜色 1 4 2 3" xfId="2765"/>
    <cellStyle name="40% - 强调文字颜色 1 4 2 3 2" xfId="2766"/>
    <cellStyle name="40% - 强调文字颜色 1 4 2 3 3" xfId="2767"/>
    <cellStyle name="40% - 强调文字颜色 1 4 2 3 4" xfId="2768"/>
    <cellStyle name="40% - 强调文字颜色 1 4 2 4" xfId="2769"/>
    <cellStyle name="40% - 强调文字颜色 1 4 2 4 2" xfId="2770"/>
    <cellStyle name="40% - 强调文字颜色 1 4 2 5" xfId="2771"/>
    <cellStyle name="40% - 强调文字颜色 1 4 2 6" xfId="2772"/>
    <cellStyle name="40% - 强调文字颜色 1 4 3" xfId="2773"/>
    <cellStyle name="40% - 强调文字颜色 1 4 3 2" xfId="2774"/>
    <cellStyle name="40% - 强调文字颜色 1 4 3 2 2" xfId="2775"/>
    <cellStyle name="40% - 强调文字颜色 1 4 3 3" xfId="2776"/>
    <cellStyle name="40% - 强调文字颜色 1 4 3 3 2" xfId="2777"/>
    <cellStyle name="40% - 强调文字颜色 1 4 3 4" xfId="2778"/>
    <cellStyle name="40% - 强调文字颜色 1 4 3 5" xfId="2779"/>
    <cellStyle name="40% - 强调文字颜色 1 4 4" xfId="2780"/>
    <cellStyle name="40% - 强调文字颜色 1 4 4 2" xfId="2781"/>
    <cellStyle name="40% - 强调文字颜色 1 4 4 3" xfId="2782"/>
    <cellStyle name="40% - 强调文字颜色 1 4 4 4" xfId="2783"/>
    <cellStyle name="40% - 强调文字颜色 1 4 5" xfId="2784"/>
    <cellStyle name="40% - 强调文字颜色 1 4 5 2" xfId="2785"/>
    <cellStyle name="40% - 强调文字颜色 1 4 6" xfId="2786"/>
    <cellStyle name="40% - 强调文字颜色 1 4 7" xfId="2787"/>
    <cellStyle name="40% - 强调文字颜色 1 4_（龙溪乡学校）2018年上半年乡镇津贴明细表" xfId="2788"/>
    <cellStyle name="40% - 强调文字颜色 1 5" xfId="2789"/>
    <cellStyle name="40% - 强调文字颜色 1 5 2" xfId="2790"/>
    <cellStyle name="40% - 强调文字颜色 1 5 2 2" xfId="2791"/>
    <cellStyle name="40% - 强调文字颜色 1 5 2 2 2" xfId="2792"/>
    <cellStyle name="40% - 强调文字颜色 1 5 2 2 2 2" xfId="2793"/>
    <cellStyle name="40% - 强调文字颜色 1 5 2 2 3" xfId="2794"/>
    <cellStyle name="40% - 强调文字颜色 1 5 2 2 3 2" xfId="2795"/>
    <cellStyle name="40% - 强调文字颜色 1 5 2 2 4" xfId="2796"/>
    <cellStyle name="40% - 强调文字颜色 1 5 2 3" xfId="2797"/>
    <cellStyle name="40% - 强调文字颜色 1 5 2 3 2" xfId="2798"/>
    <cellStyle name="40% - 强调文字颜色 1 5 2 4" xfId="2799"/>
    <cellStyle name="40% - 强调文字颜色 1 5 2 4 2" xfId="2800"/>
    <cellStyle name="40% - 强调文字颜色 1 5 2 5" xfId="2801"/>
    <cellStyle name="40% - 强调文字颜色 1 5 2 6" xfId="2802"/>
    <cellStyle name="40% - 强调文字颜色 1 5 3" xfId="2803"/>
    <cellStyle name="40% - 强调文字颜色 1 5 3 2" xfId="2804"/>
    <cellStyle name="40% - 强调文字颜色 1 5 3 2 2" xfId="2805"/>
    <cellStyle name="40% - 强调文字颜色 1 5 3 3" xfId="2806"/>
    <cellStyle name="40% - 强调文字颜色 1 5 3 3 2" xfId="2807"/>
    <cellStyle name="40% - 强调文字颜色 1 5 3 4" xfId="2808"/>
    <cellStyle name="40% - 强调文字颜色 1 5 3 5" xfId="2809"/>
    <cellStyle name="40% - 强调文字颜色 1 5 3 6" xfId="2810"/>
    <cellStyle name="40% - 强调文字颜色 1 5 4" xfId="2811"/>
    <cellStyle name="40% - 强调文字颜色 1 5 4 2" xfId="2812"/>
    <cellStyle name="40% - 强调文字颜色 1 5 5" xfId="2813"/>
    <cellStyle name="40% - 强调文字颜色 1 5 5 2" xfId="2814"/>
    <cellStyle name="40% - 强调文字颜色 1 5 6" xfId="2815"/>
    <cellStyle name="40% - 强调文字颜色 1 5 7" xfId="2816"/>
    <cellStyle name="40% - 强调文字颜色 1 6" xfId="2817"/>
    <cellStyle name="40% - 强调文字颜色 1 6 2" xfId="2818"/>
    <cellStyle name="40% - 强调文字颜色 1 6 2 2" xfId="2819"/>
    <cellStyle name="40% - 强调文字颜色 1 6 2 2 2" xfId="2820"/>
    <cellStyle name="40% - 强调文字颜色 1 6 2 3" xfId="2821"/>
    <cellStyle name="40% - 强调文字颜色 1 6 2 3 2" xfId="2822"/>
    <cellStyle name="40% - 强调文字颜色 1 6 2 3 3" xfId="2823"/>
    <cellStyle name="40% - 强调文字颜色 1 6 2 3 4" xfId="2824"/>
    <cellStyle name="40% - 强调文字颜色 1 6 2 4" xfId="2825"/>
    <cellStyle name="40% - 强调文字颜色 1 6 2 4 2" xfId="2826"/>
    <cellStyle name="40% - 强调文字颜色 1 6 2 5" xfId="2827"/>
    <cellStyle name="40% - 强调文字颜色 1 6 2 5 2" xfId="2828"/>
    <cellStyle name="40% - 强调文字颜色 1 6 2 6" xfId="2829"/>
    <cellStyle name="40% - 强调文字颜色 1 6 3" xfId="2830"/>
    <cellStyle name="40% - 强调文字颜色 1 6 3 2" xfId="2831"/>
    <cellStyle name="40% - 强调文字颜色 1 6 4" xfId="2832"/>
    <cellStyle name="40% - 强调文字颜色 1 6 4 2" xfId="2833"/>
    <cellStyle name="40% - 强调文字颜色 1 6 4 3" xfId="2834"/>
    <cellStyle name="40% - 强调文字颜色 1 6 4 4" xfId="2835"/>
    <cellStyle name="40% - 强调文字颜色 1 6 5" xfId="2836"/>
    <cellStyle name="40% - 强调文字颜色 1 6 5 2" xfId="2837"/>
    <cellStyle name="40% - 强调文字颜色 1 6 6" xfId="2838"/>
    <cellStyle name="40% - 强调文字颜色 1 6 6 2" xfId="2839"/>
    <cellStyle name="40% - 强调文字颜色 1 6 7" xfId="2840"/>
    <cellStyle name="40% - 强调文字颜色 1 6_（龙溪乡学校）2018年上半年乡镇津贴明细表" xfId="2841"/>
    <cellStyle name="40% - 强调文字颜色 1 7" xfId="2842"/>
    <cellStyle name="40% - 强调文字颜色 1 7 2" xfId="2843"/>
    <cellStyle name="40% - 强调文字颜色 1 7 2 2" xfId="2844"/>
    <cellStyle name="40% - 强调文字颜色 1 7 2 2 2" xfId="2845"/>
    <cellStyle name="40% - 强调文字颜色 1 7 2 3" xfId="2846"/>
    <cellStyle name="40% - 强调文字颜色 1 7 2 3 2" xfId="2847"/>
    <cellStyle name="40% - 强调文字颜色 1 7 2 4" xfId="2848"/>
    <cellStyle name="40% - 强调文字颜色 1 7 2 5" xfId="2849"/>
    <cellStyle name="40% - 强调文字颜色 1 7 2 6" xfId="2850"/>
    <cellStyle name="40% - 强调文字颜色 1 7 2 7" xfId="2851"/>
    <cellStyle name="40% - 强调文字颜色 1 7 3" xfId="2852"/>
    <cellStyle name="40% - 强调文字颜色 1 7 3 2" xfId="2853"/>
    <cellStyle name="40% - 强调文字颜色 1 7 3 3" xfId="2854"/>
    <cellStyle name="40% - 强调文字颜色 1 7 3 4" xfId="2855"/>
    <cellStyle name="40% - 强调文字颜色 1 7 4" xfId="2856"/>
    <cellStyle name="40% - 强调文字颜色 1 7 4 2" xfId="2857"/>
    <cellStyle name="40% - 强调文字颜色 1 7 4 3" xfId="2858"/>
    <cellStyle name="40% - 强调文字颜色 1 7 4 4" xfId="2859"/>
    <cellStyle name="40% - 强调文字颜色 1 7 5" xfId="2860"/>
    <cellStyle name="40% - 强调文字颜色 1 7 5 2" xfId="2861"/>
    <cellStyle name="40% - 强调文字颜色 1 7 5 3" xfId="2862"/>
    <cellStyle name="40% - 强调文字颜色 1 7 6" xfId="2863"/>
    <cellStyle name="40% - 强调文字颜色 1 7 7" xfId="2864"/>
    <cellStyle name="40% - 强调文字颜色 1 7 8" xfId="2865"/>
    <cellStyle name="40% - 强调文字颜色 1 8" xfId="2866"/>
    <cellStyle name="40% - 强调文字颜色 1 8 2" xfId="2867"/>
    <cellStyle name="40% - 强调文字颜色 1 8 2 2" xfId="2868"/>
    <cellStyle name="40% - 强调文字颜色 1 8 2 2 2" xfId="2869"/>
    <cellStyle name="40% - 强调文字颜色 1 8 2 3" xfId="2870"/>
    <cellStyle name="40% - 强调文字颜色 1 8 2 3 2" xfId="2871"/>
    <cellStyle name="40% - 强调文字颜色 1 8 2 4" xfId="2872"/>
    <cellStyle name="40% - 强调文字颜色 1 8 2 5" xfId="2873"/>
    <cellStyle name="40% - 强调文字颜色 1 8 2 6" xfId="2874"/>
    <cellStyle name="40% - 强调文字颜色 1 8 2 7" xfId="2875"/>
    <cellStyle name="40% - 强调文字颜色 1 8 3" xfId="2876"/>
    <cellStyle name="40% - 强调文字颜色 1 8 3 2" xfId="2877"/>
    <cellStyle name="40% - 强调文字颜色 1 8 4" xfId="2878"/>
    <cellStyle name="40% - 强调文字颜色 1 8 4 2" xfId="2879"/>
    <cellStyle name="40% - 强调文字颜色 1 8 5" xfId="2880"/>
    <cellStyle name="40% - 强调文字颜色 1 8 6" xfId="2881"/>
    <cellStyle name="40% - 强调文字颜色 1 8 7" xfId="2882"/>
    <cellStyle name="40% - 强调文字颜色 1 8 8" xfId="2883"/>
    <cellStyle name="40% - 强调文字颜色 1 9" xfId="2884"/>
    <cellStyle name="40% - 强调文字颜色 1 9 2" xfId="2885"/>
    <cellStyle name="40% - 强调文字颜色 1 9 2 2" xfId="2886"/>
    <cellStyle name="40% - 强调文字颜色 1 9 3" xfId="2887"/>
    <cellStyle name="40% - 强调文字颜色 2 10" xfId="2888"/>
    <cellStyle name="40% - 强调文字颜色 2 10 2" xfId="2889"/>
    <cellStyle name="40% - 强调文字颜色 2 10 2 2" xfId="2890"/>
    <cellStyle name="40% - 强调文字颜色 2 10 3" xfId="2891"/>
    <cellStyle name="40% - 强调文字颜色 2 11" xfId="2892"/>
    <cellStyle name="40% - 强调文字颜色 2 11 2" xfId="2893"/>
    <cellStyle name="40% - 强调文字颜色 2 11 2 2" xfId="2894"/>
    <cellStyle name="40% - 强调文字颜色 2 11 3" xfId="2895"/>
    <cellStyle name="40% - 强调文字颜色 2 12" xfId="2896"/>
    <cellStyle name="40% - 强调文字颜色 2 12 2" xfId="2897"/>
    <cellStyle name="40% - 强调文字颜色 2 12 3" xfId="2898"/>
    <cellStyle name="40% - 强调文字颜色 2 2" xfId="2899"/>
    <cellStyle name="40% - 强调文字颜色 2 2 10" xfId="2900"/>
    <cellStyle name="40% - 强调文字颜色 2 2 10 2" xfId="2901"/>
    <cellStyle name="40% - 强调文字颜色 2 2 10 3" xfId="2902"/>
    <cellStyle name="40% - 强调文字颜色 2 2 10 4" xfId="2903"/>
    <cellStyle name="40% - 强调文字颜色 2 2 11" xfId="2904"/>
    <cellStyle name="40% - 强调文字颜色 2 2 11 2" xfId="2905"/>
    <cellStyle name="40% - 强调文字颜色 2 2 11 3" xfId="2906"/>
    <cellStyle name="40% - 强调文字颜色 2 2 11 4" xfId="2907"/>
    <cellStyle name="40% - 强调文字颜色 2 2 12" xfId="2908"/>
    <cellStyle name="40% - 强调文字颜色 2 2 12 2" xfId="2909"/>
    <cellStyle name="40% - 强调文字颜色 2 2 12 3" xfId="2910"/>
    <cellStyle name="40% - 强调文字颜色 2 2 12 4" xfId="2911"/>
    <cellStyle name="40% - 强调文字颜色 2 2 13" xfId="2912"/>
    <cellStyle name="40% - 强调文字颜色 2 2 13 2" xfId="2913"/>
    <cellStyle name="40% - 强调文字颜色 2 2 13 3" xfId="2914"/>
    <cellStyle name="40% - 强调文字颜色 2 2 13 4" xfId="2915"/>
    <cellStyle name="40% - 强调文字颜色 2 2 14" xfId="2916"/>
    <cellStyle name="40% - 强调文字颜色 2 2 14 2" xfId="2917"/>
    <cellStyle name="40% - 强调文字颜色 2 2 14 3" xfId="2918"/>
    <cellStyle name="40% - 强调文字颜色 2 2 14 4" xfId="2919"/>
    <cellStyle name="40% - 强调文字颜色 2 2 15" xfId="2920"/>
    <cellStyle name="40% - 强调文字颜色 2 2 15 2" xfId="2921"/>
    <cellStyle name="40% - 强调文字颜色 2 2 15 3" xfId="2922"/>
    <cellStyle name="40% - 强调文字颜色 2 2 15 4" xfId="2923"/>
    <cellStyle name="40% - 强调文字颜色 2 2 16" xfId="2924"/>
    <cellStyle name="40% - 强调文字颜色 2 2 16 2" xfId="2925"/>
    <cellStyle name="40% - 强调文字颜色 2 2 16 3" xfId="2926"/>
    <cellStyle name="40% - 强调文字颜色 2 2 16 4" xfId="2927"/>
    <cellStyle name="40% - 强调文字颜色 2 2 17" xfId="2928"/>
    <cellStyle name="40% - 强调文字颜色 2 2 17 2" xfId="2929"/>
    <cellStyle name="40% - 强调文字颜色 2 2 17 3" xfId="2930"/>
    <cellStyle name="40% - 强调文字颜色 2 2 17 4" xfId="2931"/>
    <cellStyle name="40% - 强调文字颜色 2 2 18" xfId="2932"/>
    <cellStyle name="40% - 强调文字颜色 2 2 18 2" xfId="2933"/>
    <cellStyle name="40% - 强调文字颜色 2 2 18 3" xfId="2934"/>
    <cellStyle name="40% - 强调文字颜色 2 2 18 4" xfId="2935"/>
    <cellStyle name="40% - 强调文字颜色 2 2 19" xfId="2936"/>
    <cellStyle name="40% - 强调文字颜色 2 2 19 2" xfId="2937"/>
    <cellStyle name="40% - 强调文字颜色 2 2 19 3" xfId="2938"/>
    <cellStyle name="40% - 强调文字颜色 2 2 19 4" xfId="2939"/>
    <cellStyle name="40% - 强调文字颜色 2 2 2" xfId="2940"/>
    <cellStyle name="40% - 强调文字颜色 2 2 2 2" xfId="2941"/>
    <cellStyle name="40% - 强调文字颜色 2 2 2 2 2" xfId="2942"/>
    <cellStyle name="40% - 强调文字颜色 2 2 2 2 2 2" xfId="2943"/>
    <cellStyle name="40% - 强调文字颜色 2 2 2 2 3" xfId="2944"/>
    <cellStyle name="40% - 强调文字颜色 2 2 2 2 3 2" xfId="2945"/>
    <cellStyle name="40% - 强调文字颜色 2 2 2 2 3 3" xfId="2946"/>
    <cellStyle name="40% - 强调文字颜色 2 2 2 2 3 4" xfId="2947"/>
    <cellStyle name="40% - 强调文字颜色 2 2 2 2 4" xfId="2948"/>
    <cellStyle name="40% - 强调文字颜色 2 2 2 2 4 2" xfId="2949"/>
    <cellStyle name="40% - 强调文字颜色 2 2 2 2 5" xfId="2950"/>
    <cellStyle name="40% - 强调文字颜色 2 2 2 2 5 2" xfId="2951"/>
    <cellStyle name="40% - 强调文字颜色 2 2 2 3" xfId="2952"/>
    <cellStyle name="40% - 强调文字颜色 2 2 2 3 2" xfId="2953"/>
    <cellStyle name="40% - 强调文字颜色 2 2 2 3 3" xfId="2954"/>
    <cellStyle name="40% - 强调文字颜色 2 2 2 3 4" xfId="2955"/>
    <cellStyle name="40% - 强调文字颜色 2 2 2 4" xfId="2956"/>
    <cellStyle name="40% - 强调文字颜色 2 2 2 4 2" xfId="2957"/>
    <cellStyle name="40% - 强调文字颜色 2 2 2 4 3" xfId="2958"/>
    <cellStyle name="40% - 强调文字颜色 2 2 2 4 4" xfId="2959"/>
    <cellStyle name="40% - 强调文字颜色 2 2 2 5" xfId="2960"/>
    <cellStyle name="40% - 强调文字颜色 2 2 2 5 2" xfId="2961"/>
    <cellStyle name="40% - 强调文字颜色 2 2 2 6" xfId="2962"/>
    <cellStyle name="40% - 强调文字颜色 2 2 2 6 2" xfId="2963"/>
    <cellStyle name="40% - 强调文字颜色 2 2 2_（龙溪乡学校）2018年上半年乡镇津贴明细表" xfId="2964"/>
    <cellStyle name="40% - 强调文字颜色 2 2 20" xfId="2965"/>
    <cellStyle name="40% - 强调文字颜色 2 2 20 2" xfId="2966"/>
    <cellStyle name="40% - 强调文字颜色 2 2 20 3" xfId="2967"/>
    <cellStyle name="40% - 强调文字颜色 2 2 20 4" xfId="2968"/>
    <cellStyle name="40% - 强调文字颜色 2 2 21" xfId="2969"/>
    <cellStyle name="40% - 强调文字颜色 2 2 21 2" xfId="2970"/>
    <cellStyle name="40% - 强调文字颜色 2 2 21 3" xfId="2971"/>
    <cellStyle name="40% - 强调文字颜色 2 2 21 4" xfId="2972"/>
    <cellStyle name="40% - 强调文字颜色 2 2 22" xfId="2973"/>
    <cellStyle name="40% - 强调文字颜色 2 2 22 2" xfId="2974"/>
    <cellStyle name="40% - 强调文字颜色 2 2 22 3" xfId="2975"/>
    <cellStyle name="40% - 强调文字颜色 2 2 22 4" xfId="2976"/>
    <cellStyle name="40% - 强调文字颜色 2 2 23" xfId="2977"/>
    <cellStyle name="40% - 强调文字颜色 2 2 23 2" xfId="2978"/>
    <cellStyle name="40% - 强调文字颜色 2 2 23 3" xfId="2979"/>
    <cellStyle name="40% - 强调文字颜色 2 2 23 4" xfId="2980"/>
    <cellStyle name="40% - 强调文字颜色 2 2 24" xfId="2981"/>
    <cellStyle name="40% - 强调文字颜色 2 2 24 2" xfId="2982"/>
    <cellStyle name="40% - 强调文字颜色 2 2 24 3" xfId="2983"/>
    <cellStyle name="40% - 强调文字颜色 2 2 24 4" xfId="2984"/>
    <cellStyle name="40% - 强调文字颜色 2 2 25" xfId="2985"/>
    <cellStyle name="40% - 强调文字颜色 2 2 25 2" xfId="2986"/>
    <cellStyle name="40% - 强调文字颜色 2 2 25 3" xfId="2987"/>
    <cellStyle name="40% - 强调文字颜色 2 2 25 4" xfId="2988"/>
    <cellStyle name="40% - 强调文字颜色 2 2 26" xfId="2989"/>
    <cellStyle name="40% - 强调文字颜色 2 2 26 2" xfId="2990"/>
    <cellStyle name="40% - 强调文字颜色 2 2 26 3" xfId="2991"/>
    <cellStyle name="40% - 强调文字颜色 2 2 26 4" xfId="2992"/>
    <cellStyle name="40% - 强调文字颜色 2 2 27" xfId="2993"/>
    <cellStyle name="40% - 强调文字颜色 2 2 27 2" xfId="2994"/>
    <cellStyle name="40% - 强调文字颜色 2 2 27 3" xfId="2995"/>
    <cellStyle name="40% - 强调文字颜色 2 2 27 4" xfId="2996"/>
    <cellStyle name="40% - 强调文字颜色 2 2 28" xfId="2997"/>
    <cellStyle name="40% - 强调文字颜色 2 2 28 2" xfId="2998"/>
    <cellStyle name="40% - 强调文字颜色 2 2 28 3" xfId="2999"/>
    <cellStyle name="40% - 强调文字颜色 2 2 28 4" xfId="3000"/>
    <cellStyle name="40% - 强调文字颜色 2 2 29" xfId="3001"/>
    <cellStyle name="40% - 强调文字颜色 2 2 29 2" xfId="3002"/>
    <cellStyle name="40% - 强调文字颜色 2 2 29 3" xfId="3003"/>
    <cellStyle name="40% - 强调文字颜色 2 2 29 4" xfId="3004"/>
    <cellStyle name="40% - 强调文字颜色 2 2 3" xfId="3005"/>
    <cellStyle name="40% - 强调文字颜色 2 2 3 2" xfId="3006"/>
    <cellStyle name="40% - 强调文字颜色 2 2 3 2 2" xfId="3007"/>
    <cellStyle name="40% - 强调文字颜色 2 2 3 3" xfId="3008"/>
    <cellStyle name="40% - 强调文字颜色 2 2 3 3 2" xfId="3009"/>
    <cellStyle name="40% - 强调文字颜色 2 2 3 3 3" xfId="3010"/>
    <cellStyle name="40% - 强调文字颜色 2 2 3 3 4" xfId="3011"/>
    <cellStyle name="40% - 强调文字颜色 2 2 3 4" xfId="3012"/>
    <cellStyle name="40% - 强调文字颜色 2 2 3 4 2" xfId="3013"/>
    <cellStyle name="40% - 强调文字颜色 2 2 3 5" xfId="3014"/>
    <cellStyle name="40% - 强调文字颜色 2 2 3 5 2" xfId="3015"/>
    <cellStyle name="40% - 强调文字颜色 2 2 3 6" xfId="3016"/>
    <cellStyle name="40% - 强调文字颜色 2 2 30" xfId="3017"/>
    <cellStyle name="40% - 强调文字颜色 2 2 30 2" xfId="3018"/>
    <cellStyle name="40% - 强调文字颜色 2 2 30 3" xfId="3019"/>
    <cellStyle name="40% - 强调文字颜色 2 2 30 4" xfId="3020"/>
    <cellStyle name="40% - 强调文字颜色 2 2 31" xfId="3021"/>
    <cellStyle name="40% - 强调文字颜色 2 2 31 2" xfId="3022"/>
    <cellStyle name="40% - 强调文字颜色 2 2 31 3" xfId="3023"/>
    <cellStyle name="40% - 强调文字颜色 2 2 31 4" xfId="3024"/>
    <cellStyle name="40% - 强调文字颜色 2 2 32" xfId="3025"/>
    <cellStyle name="40% - 强调文字颜色 2 2 32 2" xfId="3026"/>
    <cellStyle name="40% - 强调文字颜色 2 2 32 3" xfId="3027"/>
    <cellStyle name="40% - 强调文字颜色 2 2 32 4" xfId="3028"/>
    <cellStyle name="40% - 强调文字颜色 2 2 33" xfId="3029"/>
    <cellStyle name="40% - 强调文字颜色 2 2 33 2" xfId="3030"/>
    <cellStyle name="40% - 强调文字颜色 2 2 33 3" xfId="3031"/>
    <cellStyle name="40% - 强调文字颜色 2 2 33 4" xfId="3032"/>
    <cellStyle name="40% - 强调文字颜色 2 2 34" xfId="3033"/>
    <cellStyle name="40% - 强调文字颜色 2 2 34 2" xfId="3034"/>
    <cellStyle name="40% - 强调文字颜色 2 2 34 3" xfId="3035"/>
    <cellStyle name="40% - 强调文字颜色 2 2 34 4" xfId="3036"/>
    <cellStyle name="40% - 强调文字颜色 2 2 35" xfId="3037"/>
    <cellStyle name="40% - 强调文字颜色 2 2 35 2" xfId="3038"/>
    <cellStyle name="40% - 强调文字颜色 2 2 36" xfId="3039"/>
    <cellStyle name="40% - 强调文字颜色 2 2 37" xfId="3040"/>
    <cellStyle name="40% - 强调文字颜色 2 2 38" xfId="3041"/>
    <cellStyle name="40% - 强调文字颜色 2 2 39" xfId="3042"/>
    <cellStyle name="40% - 强调文字颜色 2 2 4" xfId="3043"/>
    <cellStyle name="40% - 强调文字颜色 2 2 4 2" xfId="3044"/>
    <cellStyle name="40% - 强调文字颜色 2 2 4 2 2" xfId="3045"/>
    <cellStyle name="40% - 强调文字颜色 2 2 4 2 3" xfId="3046"/>
    <cellStyle name="40% - 强调文字颜色 2 2 4 3" xfId="3047"/>
    <cellStyle name="40% - 强调文字颜色 2 2 4 3 2" xfId="3048"/>
    <cellStyle name="40% - 强调文字颜色 2 2 4 3 3" xfId="3049"/>
    <cellStyle name="40% - 强调文字颜色 2 2 4 3 3 2" xfId="3050"/>
    <cellStyle name="40% - 强调文字颜色 2 2 4 3 4" xfId="3051"/>
    <cellStyle name="40% - 强调文字颜色 2 2 4 4" xfId="3052"/>
    <cellStyle name="40% - 强调文字颜色 2 2 4 4 2" xfId="3053"/>
    <cellStyle name="40% - 强调文字颜色 2 2 4 5" xfId="3054"/>
    <cellStyle name="40% - 强调文字颜色 2 2 4 6" xfId="3055"/>
    <cellStyle name="40% - 强调文字颜色 2 2 4 7" xfId="3056"/>
    <cellStyle name="40% - 强调文字颜色 2 2 4 7 2" xfId="3057"/>
    <cellStyle name="40% - 强调文字颜色 2 2 40" xfId="3058"/>
    <cellStyle name="40% - 强调文字颜色 2 2 41" xfId="3059"/>
    <cellStyle name="40% - 强调文字颜色 2 2 41 2" xfId="3060"/>
    <cellStyle name="40% - 强调文字颜色 2 2 42" xfId="3061"/>
    <cellStyle name="40% - 强调文字颜色 2 2 43" xfId="3062"/>
    <cellStyle name="40% - 强调文字颜色 2 2 44" xfId="3063"/>
    <cellStyle name="40% - 强调文字颜色 2 2 45" xfId="3064"/>
    <cellStyle name="40% - 强调文字颜色 2 2 45 2" xfId="3065"/>
    <cellStyle name="40% - 强调文字颜色 2 2 46" xfId="3066"/>
    <cellStyle name="40% - 强调文字颜色 2 2 47" xfId="3067"/>
    <cellStyle name="40% - 强调文字颜色 2 2 5" xfId="3068"/>
    <cellStyle name="40% - 强调文字颜色 2 2 5 2" xfId="3069"/>
    <cellStyle name="40% - 强调文字颜色 2 2 5 2 2" xfId="3070"/>
    <cellStyle name="40% - 强调文字颜色 2 2 5 3" xfId="3071"/>
    <cellStyle name="40% - 强调文字颜色 2 2 5 4" xfId="3072"/>
    <cellStyle name="40% - 强调文字颜色 2 2 5 4 2" xfId="3073"/>
    <cellStyle name="40% - 强调文字颜色 2 2 5 5" xfId="3074"/>
    <cellStyle name="40% - 强调文字颜色 2 2 6" xfId="3075"/>
    <cellStyle name="40% - 强调文字颜色 2 2 6 2" xfId="3076"/>
    <cellStyle name="40% - 强调文字颜色 2 2 6 2 2" xfId="3077"/>
    <cellStyle name="40% - 强调文字颜色 2 2 6 3" xfId="3078"/>
    <cellStyle name="40% - 强调文字颜色 2 2 6 4" xfId="3079"/>
    <cellStyle name="40% - 强调文字颜色 2 2 6 4 2" xfId="3080"/>
    <cellStyle name="40% - 强调文字颜色 2 2 6 5" xfId="3081"/>
    <cellStyle name="40% - 强调文字颜色 2 2 7" xfId="3082"/>
    <cellStyle name="40% - 强调文字颜色 2 2 7 2" xfId="3083"/>
    <cellStyle name="40% - 强调文字颜色 2 2 7 2 2" xfId="3084"/>
    <cellStyle name="40% - 强调文字颜色 2 2 7 3" xfId="3085"/>
    <cellStyle name="40% - 强调文字颜色 2 2 7 4" xfId="3086"/>
    <cellStyle name="40% - 强调文字颜色 2 2 7 4 2" xfId="3087"/>
    <cellStyle name="40% - 强调文字颜色 2 2 8" xfId="3088"/>
    <cellStyle name="40% - 强调文字颜色 2 2 8 2" xfId="3089"/>
    <cellStyle name="40% - 强调文字颜色 2 2 8 3" xfId="3090"/>
    <cellStyle name="40% - 强调文字颜色 2 2 8 4" xfId="3091"/>
    <cellStyle name="40% - 强调文字颜色 2 2 9" xfId="3092"/>
    <cellStyle name="40% - 强调文字颜色 2 2 9 2" xfId="3093"/>
    <cellStyle name="40% - 强调文字颜色 2 2 9 3" xfId="3094"/>
    <cellStyle name="40% - 强调文字颜色 2 2 9 4" xfId="3095"/>
    <cellStyle name="40% - 强调文字颜色 2 2_（龙溪乡学校）2018年上半年乡镇津贴明细表" xfId="3096"/>
    <cellStyle name="40% - 强调文字颜色 2 3" xfId="3097"/>
    <cellStyle name="40% - 强调文字颜色 2 3 2" xfId="3098"/>
    <cellStyle name="40% - 强调文字颜色 2 3 2 2" xfId="3099"/>
    <cellStyle name="40% - 强调文字颜色 2 3 2 2 2" xfId="3100"/>
    <cellStyle name="40% - 强调文字颜色 2 3 2 2 2 2" xfId="3101"/>
    <cellStyle name="40% - 强调文字颜色 2 3 2 2 2 3" xfId="3102"/>
    <cellStyle name="40% - 强调文字颜色 2 3 2 2 3" xfId="3103"/>
    <cellStyle name="40% - 强调文字颜色 2 3 2 2 3 2" xfId="3104"/>
    <cellStyle name="40% - 强调文字颜色 2 3 2 2 3 3" xfId="3105"/>
    <cellStyle name="40% - 强调文字颜色 2 3 2 2 3 4" xfId="3106"/>
    <cellStyle name="40% - 强调文字颜色 2 3 2 2 4" xfId="3107"/>
    <cellStyle name="40% - 强调文字颜色 2 3 2 2 4 2" xfId="3108"/>
    <cellStyle name="40% - 强调文字颜色 2 3 2 2 5" xfId="3109"/>
    <cellStyle name="40% - 强调文字颜色 2 3 2 2 5 2" xfId="3110"/>
    <cellStyle name="40% - 强调文字颜色 2 3 2 3" xfId="3111"/>
    <cellStyle name="40% - 强调文字颜色 2 3 2 3 2" xfId="3112"/>
    <cellStyle name="40% - 强调文字颜色 2 3 2 3 3" xfId="3113"/>
    <cellStyle name="40% - 强调文字颜色 2 3 2 4" xfId="3114"/>
    <cellStyle name="40% - 强调文字颜色 2 3 2 4 2" xfId="3115"/>
    <cellStyle name="40% - 强调文字颜色 2 3 2 4 3" xfId="3116"/>
    <cellStyle name="40% - 强调文字颜色 2 3 2 4 4" xfId="3117"/>
    <cellStyle name="40% - 强调文字颜色 2 3 2 5" xfId="3118"/>
    <cellStyle name="40% - 强调文字颜色 2 3 2 5 2" xfId="3119"/>
    <cellStyle name="40% - 强调文字颜色 2 3 2 6" xfId="3120"/>
    <cellStyle name="40% - 强调文字颜色 2 3 2 6 2" xfId="3121"/>
    <cellStyle name="40% - 强调文字颜色 2 3 2_（龙溪乡学校）2018年上半年乡镇津贴明细表" xfId="3122"/>
    <cellStyle name="40% - 强调文字颜色 2 3 3" xfId="3123"/>
    <cellStyle name="40% - 强调文字颜色 2 3 3 2" xfId="3124"/>
    <cellStyle name="40% - 强调文字颜色 2 3 3 2 2" xfId="3125"/>
    <cellStyle name="40% - 强调文字颜色 2 3 3 2 3" xfId="3126"/>
    <cellStyle name="40% - 强调文字颜色 2 3 3 3" xfId="3127"/>
    <cellStyle name="40% - 强调文字颜色 2 3 3 3 2" xfId="3128"/>
    <cellStyle name="40% - 强调文字颜色 2 3 3 3 3" xfId="3129"/>
    <cellStyle name="40% - 强调文字颜色 2 3 3 3 4" xfId="3130"/>
    <cellStyle name="40% - 强调文字颜色 2 3 3 4" xfId="3131"/>
    <cellStyle name="40% - 强调文字颜色 2 3 3 4 2" xfId="3132"/>
    <cellStyle name="40% - 强调文字颜色 2 3 3 5" xfId="3133"/>
    <cellStyle name="40% - 强调文字颜色 2 3 3 5 2" xfId="3134"/>
    <cellStyle name="40% - 强调文字颜色 2 3 4" xfId="3135"/>
    <cellStyle name="40% - 强调文字颜色 2 3 4 2" xfId="3136"/>
    <cellStyle name="40% - 强调文字颜色 2 3 4 3" xfId="3137"/>
    <cellStyle name="40% - 强调文字颜色 2 3 5" xfId="3138"/>
    <cellStyle name="40% - 强调文字颜色 2 3 5 2" xfId="3139"/>
    <cellStyle name="40% - 强调文字颜色 2 3 5 3" xfId="3140"/>
    <cellStyle name="40% - 强调文字颜色 2 3 5 4" xfId="3141"/>
    <cellStyle name="40% - 强调文字颜色 2 3 6" xfId="3142"/>
    <cellStyle name="40% - 强调文字颜色 2 3 6 2" xfId="3143"/>
    <cellStyle name="40% - 强调文字颜色 2 3 7" xfId="3144"/>
    <cellStyle name="40% - 强调文字颜色 2 3 7 2" xfId="3145"/>
    <cellStyle name="40% - 强调文字颜色 2 3_（龙溪乡学校）2018年上半年乡镇津贴明细表" xfId="3146"/>
    <cellStyle name="40% - 强调文字颜色 2 4" xfId="3147"/>
    <cellStyle name="40% - 强调文字颜色 2 4 2" xfId="3148"/>
    <cellStyle name="40% - 强调文字颜色 2 4 2 2" xfId="3149"/>
    <cellStyle name="40% - 强调文字颜色 2 4 2 2 2" xfId="3150"/>
    <cellStyle name="40% - 强调文字颜色 2 4 2 2 2 2" xfId="3151"/>
    <cellStyle name="40% - 强调文字颜色 2 4 2 2 3" xfId="3152"/>
    <cellStyle name="40% - 强调文字颜色 2 4 2 2 3 2" xfId="3153"/>
    <cellStyle name="40% - 强调文字颜色 2 4 2 2 4" xfId="3154"/>
    <cellStyle name="40% - 强调文字颜色 2 4 2 2 5" xfId="3155"/>
    <cellStyle name="40% - 强调文字颜色 2 4 2 3" xfId="3156"/>
    <cellStyle name="40% - 强调文字颜色 2 4 2 3 2" xfId="3157"/>
    <cellStyle name="40% - 强调文字颜色 2 4 2 3 3" xfId="3158"/>
    <cellStyle name="40% - 强调文字颜色 2 4 2 3 4" xfId="3159"/>
    <cellStyle name="40% - 强调文字颜色 2 4 2 4" xfId="3160"/>
    <cellStyle name="40% - 强调文字颜色 2 4 2 4 2" xfId="3161"/>
    <cellStyle name="40% - 强调文字颜色 2 4 2 5" xfId="3162"/>
    <cellStyle name="40% - 强调文字颜色 2 4 2 6" xfId="3163"/>
    <cellStyle name="40% - 强调文字颜色 2 4 3" xfId="3164"/>
    <cellStyle name="40% - 强调文字颜色 2 4 3 2" xfId="3165"/>
    <cellStyle name="40% - 强调文字颜色 2 4 3 2 2" xfId="3166"/>
    <cellStyle name="40% - 强调文字颜色 2 4 3 3" xfId="3167"/>
    <cellStyle name="40% - 强调文字颜色 2 4 3 3 2" xfId="3168"/>
    <cellStyle name="40% - 强调文字颜色 2 4 3 4" xfId="3169"/>
    <cellStyle name="40% - 强调文字颜色 2 4 3 5" xfId="3170"/>
    <cellStyle name="40% - 强调文字颜色 2 4 4" xfId="3171"/>
    <cellStyle name="40% - 强调文字颜色 2 4 4 2" xfId="3172"/>
    <cellStyle name="40% - 强调文字颜色 2 4 4 3" xfId="3173"/>
    <cellStyle name="40% - 强调文字颜色 2 4 4 4" xfId="3174"/>
    <cellStyle name="40% - 强调文字颜色 2 4 5" xfId="3175"/>
    <cellStyle name="40% - 强调文字颜色 2 4 5 2" xfId="3176"/>
    <cellStyle name="40% - 强调文字颜色 2 4 6" xfId="3177"/>
    <cellStyle name="40% - 强调文字颜色 2 4 7" xfId="3178"/>
    <cellStyle name="40% - 强调文字颜色 2 4_（龙溪乡学校）2018年上半年乡镇津贴明细表" xfId="3179"/>
    <cellStyle name="40% - 强调文字颜色 2 5" xfId="3180"/>
    <cellStyle name="40% - 强调文字颜色 2 5 2" xfId="3181"/>
    <cellStyle name="40% - 强调文字颜色 2 5 2 2" xfId="3182"/>
    <cellStyle name="40% - 强调文字颜色 2 5 2 2 2" xfId="3183"/>
    <cellStyle name="40% - 强调文字颜色 2 5 2 2 2 2" xfId="3184"/>
    <cellStyle name="40% - 强调文字颜色 2 5 2 2 3" xfId="3185"/>
    <cellStyle name="40% - 强调文字颜色 2 5 2 2 3 2" xfId="3186"/>
    <cellStyle name="40% - 强调文字颜色 2 5 2 2 4" xfId="3187"/>
    <cellStyle name="40% - 强调文字颜色 2 5 2 3" xfId="3188"/>
    <cellStyle name="40% - 强调文字颜色 2 5 2 3 2" xfId="3189"/>
    <cellStyle name="40% - 强调文字颜色 2 5 2 4" xfId="3190"/>
    <cellStyle name="40% - 强调文字颜色 2 5 2 4 2" xfId="3191"/>
    <cellStyle name="40% - 强调文字颜色 2 5 2 5" xfId="3192"/>
    <cellStyle name="40% - 强调文字颜色 2 5 2 6" xfId="3193"/>
    <cellStyle name="40% - 强调文字颜色 2 5 3" xfId="3194"/>
    <cellStyle name="40% - 强调文字颜色 2 5 3 2" xfId="3195"/>
    <cellStyle name="40% - 强调文字颜色 2 5 3 2 2" xfId="3196"/>
    <cellStyle name="40% - 强调文字颜色 2 5 3 3" xfId="3197"/>
    <cellStyle name="40% - 强调文字颜色 2 5 3 3 2" xfId="3198"/>
    <cellStyle name="40% - 强调文字颜色 2 5 3 4" xfId="3199"/>
    <cellStyle name="40% - 强调文字颜色 2 5 3 5" xfId="3200"/>
    <cellStyle name="40% - 强调文字颜色 2 5 3 6" xfId="3201"/>
    <cellStyle name="40% - 强调文字颜色 2 5 4" xfId="3202"/>
    <cellStyle name="40% - 强调文字颜色 2 5 4 2" xfId="3203"/>
    <cellStyle name="40% - 强调文字颜色 2 5 5" xfId="3204"/>
    <cellStyle name="40% - 强调文字颜色 2 5 5 2" xfId="3205"/>
    <cellStyle name="40% - 强调文字颜色 2 5 6" xfId="3206"/>
    <cellStyle name="40% - 强调文字颜色 2 5 7" xfId="3207"/>
    <cellStyle name="40% - 强调文字颜色 2 6" xfId="3208"/>
    <cellStyle name="40% - 强调文字颜色 2 6 2" xfId="3209"/>
    <cellStyle name="40% - 强调文字颜色 2 6 2 2" xfId="3210"/>
    <cellStyle name="40% - 强调文字颜色 2 6 2 2 2" xfId="3211"/>
    <cellStyle name="40% - 强调文字颜色 2 6 2 3" xfId="3212"/>
    <cellStyle name="40% - 强调文字颜色 2 6 2 3 2" xfId="3213"/>
    <cellStyle name="40% - 强调文字颜色 2 6 2 3 3" xfId="3214"/>
    <cellStyle name="40% - 强调文字颜色 2 6 2 3 4" xfId="3215"/>
    <cellStyle name="40% - 强调文字颜色 2 6 2 4" xfId="3216"/>
    <cellStyle name="40% - 强调文字颜色 2 6 2 4 2" xfId="3217"/>
    <cellStyle name="40% - 强调文字颜色 2 6 2 5" xfId="3218"/>
    <cellStyle name="40% - 强调文字颜色 2 6 2 5 2" xfId="3219"/>
    <cellStyle name="40% - 强调文字颜色 2 6 2 6" xfId="3220"/>
    <cellStyle name="40% - 强调文字颜色 2 6 3" xfId="3221"/>
    <cellStyle name="40% - 强调文字颜色 2 6 3 2" xfId="3222"/>
    <cellStyle name="40% - 强调文字颜色 2 6 4" xfId="3223"/>
    <cellStyle name="40% - 强调文字颜色 2 6 4 2" xfId="3224"/>
    <cellStyle name="40% - 强调文字颜色 2 6 4 3" xfId="3225"/>
    <cellStyle name="40% - 强调文字颜色 2 6 4 4" xfId="3226"/>
    <cellStyle name="40% - 强调文字颜色 2 6 5" xfId="3227"/>
    <cellStyle name="40% - 强调文字颜色 2 6 5 2" xfId="3228"/>
    <cellStyle name="40% - 强调文字颜色 2 6 6" xfId="3229"/>
    <cellStyle name="40% - 强调文字颜色 2 6 6 2" xfId="3230"/>
    <cellStyle name="40% - 强调文字颜色 2 6 7" xfId="3231"/>
    <cellStyle name="40% - 强调文字颜色 2 6_（龙溪乡学校）2018年上半年乡镇津贴明细表" xfId="3232"/>
    <cellStyle name="40% - 强调文字颜色 2 7" xfId="3233"/>
    <cellStyle name="40% - 强调文字颜色 2 7 2" xfId="3234"/>
    <cellStyle name="40% - 强调文字颜色 2 7 2 2" xfId="3235"/>
    <cellStyle name="40% - 强调文字颜色 2 7 2 2 2" xfId="3236"/>
    <cellStyle name="40% - 强调文字颜色 2 7 2 3" xfId="3237"/>
    <cellStyle name="40% - 强调文字颜色 2 7 2 3 2" xfId="3238"/>
    <cellStyle name="40% - 强调文字颜色 2 7 2 4" xfId="3239"/>
    <cellStyle name="40% - 强调文字颜色 2 7 2 5" xfId="3240"/>
    <cellStyle name="40% - 强调文字颜色 2 7 2 6" xfId="3241"/>
    <cellStyle name="40% - 强调文字颜色 2 7 2 7" xfId="3242"/>
    <cellStyle name="40% - 强调文字颜色 2 7 3" xfId="3243"/>
    <cellStyle name="40% - 强调文字颜色 2 7 3 2" xfId="3244"/>
    <cellStyle name="40% - 强调文字颜色 2 7 3 3" xfId="3245"/>
    <cellStyle name="40% - 强调文字颜色 2 7 3 4" xfId="3246"/>
    <cellStyle name="40% - 强调文字颜色 2 7 4" xfId="3247"/>
    <cellStyle name="40% - 强调文字颜色 2 7 4 2" xfId="3248"/>
    <cellStyle name="40% - 强调文字颜色 2 7 4 3" xfId="3249"/>
    <cellStyle name="40% - 强调文字颜色 2 7 4 4" xfId="3250"/>
    <cellStyle name="40% - 强调文字颜色 2 7 5" xfId="3251"/>
    <cellStyle name="40% - 强调文字颜色 2 7 5 2" xfId="3252"/>
    <cellStyle name="40% - 强调文字颜色 2 7 5 3" xfId="3253"/>
    <cellStyle name="40% - 强调文字颜色 2 7 6" xfId="3254"/>
    <cellStyle name="40% - 强调文字颜色 2 7 7" xfId="3255"/>
    <cellStyle name="40% - 强调文字颜色 2 7 8" xfId="3256"/>
    <cellStyle name="40% - 强调文字颜色 2 8" xfId="3257"/>
    <cellStyle name="40% - 强调文字颜色 2 8 2" xfId="3258"/>
    <cellStyle name="40% - 强调文字颜色 2 8 2 2" xfId="3259"/>
    <cellStyle name="40% - 强调文字颜色 2 8 2 2 2" xfId="3260"/>
    <cellStyle name="40% - 强调文字颜色 2 8 2 3" xfId="3261"/>
    <cellStyle name="40% - 强调文字颜色 2 8 2 3 2" xfId="3262"/>
    <cellStyle name="40% - 强调文字颜色 2 8 2 4" xfId="3263"/>
    <cellStyle name="40% - 强调文字颜色 2 8 2 5" xfId="3264"/>
    <cellStyle name="40% - 强调文字颜色 2 8 2 6" xfId="3265"/>
    <cellStyle name="40% - 强调文字颜色 2 8 2 7" xfId="3266"/>
    <cellStyle name="40% - 强调文字颜色 2 8 3" xfId="3267"/>
    <cellStyle name="40% - 强调文字颜色 2 8 3 2" xfId="3268"/>
    <cellStyle name="40% - 强调文字颜色 2 8 4" xfId="3269"/>
    <cellStyle name="40% - 强调文字颜色 2 8 4 2" xfId="3270"/>
    <cellStyle name="40% - 强调文字颜色 2 8 5" xfId="3271"/>
    <cellStyle name="40% - 强调文字颜色 2 8 6" xfId="3272"/>
    <cellStyle name="40% - 强调文字颜色 2 8 7" xfId="3273"/>
    <cellStyle name="40% - 强调文字颜色 2 8 8" xfId="3274"/>
    <cellStyle name="40% - 强调文字颜色 2 9" xfId="3275"/>
    <cellStyle name="40% - 强调文字颜色 2 9 2" xfId="3276"/>
    <cellStyle name="40% - 强调文字颜色 2 9 2 2" xfId="3277"/>
    <cellStyle name="40% - 强调文字颜色 2 9 3" xfId="3278"/>
    <cellStyle name="40% - 强调文字颜色 3 10" xfId="3279"/>
    <cellStyle name="40% - 强调文字颜色 3 10 2" xfId="3280"/>
    <cellStyle name="40% - 强调文字颜色 3 10 2 2" xfId="3281"/>
    <cellStyle name="40% - 强调文字颜色 3 10 3" xfId="3282"/>
    <cellStyle name="40% - 强调文字颜色 3 11" xfId="3283"/>
    <cellStyle name="40% - 强调文字颜色 3 11 2" xfId="3284"/>
    <cellStyle name="40% - 强调文字颜色 3 11 2 2" xfId="3285"/>
    <cellStyle name="40% - 强调文字颜色 3 11 3" xfId="3286"/>
    <cellStyle name="40% - 强调文字颜色 3 12" xfId="3287"/>
    <cellStyle name="40% - 强调文字颜色 3 12 2" xfId="3288"/>
    <cellStyle name="40% - 强调文字颜色 3 12 3" xfId="3289"/>
    <cellStyle name="40% - 强调文字颜色 3 2" xfId="3290"/>
    <cellStyle name="40% - 强调文字颜色 3 2 10" xfId="3291"/>
    <cellStyle name="40% - 强调文字颜色 3 2 10 2" xfId="3292"/>
    <cellStyle name="40% - 强调文字颜色 3 2 10 3" xfId="3293"/>
    <cellStyle name="40% - 强调文字颜色 3 2 10 4" xfId="3294"/>
    <cellStyle name="40% - 强调文字颜色 3 2 11" xfId="3295"/>
    <cellStyle name="40% - 强调文字颜色 3 2 11 2" xfId="3296"/>
    <cellStyle name="40% - 强调文字颜色 3 2 11 3" xfId="3297"/>
    <cellStyle name="40% - 强调文字颜色 3 2 11 4" xfId="3298"/>
    <cellStyle name="40% - 强调文字颜色 3 2 12" xfId="3299"/>
    <cellStyle name="40% - 强调文字颜色 3 2 12 2" xfId="3300"/>
    <cellStyle name="40% - 强调文字颜色 3 2 12 3" xfId="3301"/>
    <cellStyle name="40% - 强调文字颜色 3 2 12 4" xfId="3302"/>
    <cellStyle name="40% - 强调文字颜色 3 2 13" xfId="3303"/>
    <cellStyle name="40% - 强调文字颜色 3 2 13 2" xfId="3304"/>
    <cellStyle name="40% - 强调文字颜色 3 2 13 3" xfId="3305"/>
    <cellStyle name="40% - 强调文字颜色 3 2 13 4" xfId="3306"/>
    <cellStyle name="40% - 强调文字颜色 3 2 14" xfId="3307"/>
    <cellStyle name="40% - 强调文字颜色 3 2 14 2" xfId="3308"/>
    <cellStyle name="40% - 强调文字颜色 3 2 14 3" xfId="3309"/>
    <cellStyle name="40% - 强调文字颜色 3 2 14 4" xfId="3310"/>
    <cellStyle name="40% - 强调文字颜色 3 2 15" xfId="3311"/>
    <cellStyle name="40% - 强调文字颜色 3 2 15 2" xfId="3312"/>
    <cellStyle name="40% - 强调文字颜色 3 2 15 3" xfId="3313"/>
    <cellStyle name="40% - 强调文字颜色 3 2 15 4" xfId="3314"/>
    <cellStyle name="40% - 强调文字颜色 3 2 16" xfId="3315"/>
    <cellStyle name="40% - 强调文字颜色 3 2 16 2" xfId="3316"/>
    <cellStyle name="40% - 强调文字颜色 3 2 16 3" xfId="3317"/>
    <cellStyle name="40% - 强调文字颜色 3 2 16 4" xfId="3318"/>
    <cellStyle name="40% - 强调文字颜色 3 2 17" xfId="3319"/>
    <cellStyle name="40% - 强调文字颜色 3 2 17 2" xfId="3320"/>
    <cellStyle name="40% - 强调文字颜色 3 2 17 3" xfId="3321"/>
    <cellStyle name="40% - 强调文字颜色 3 2 17 4" xfId="3322"/>
    <cellStyle name="40% - 强调文字颜色 3 2 18" xfId="3323"/>
    <cellStyle name="40% - 强调文字颜色 3 2 18 2" xfId="3324"/>
    <cellStyle name="40% - 强调文字颜色 3 2 18 3" xfId="3325"/>
    <cellStyle name="40% - 强调文字颜色 3 2 18 4" xfId="3326"/>
    <cellStyle name="40% - 强调文字颜色 3 2 19" xfId="3327"/>
    <cellStyle name="40% - 强调文字颜色 3 2 19 2" xfId="3328"/>
    <cellStyle name="40% - 强调文字颜色 3 2 19 3" xfId="3329"/>
    <cellStyle name="40% - 强调文字颜色 3 2 19 4" xfId="3330"/>
    <cellStyle name="40% - 强调文字颜色 3 2 2" xfId="3331"/>
    <cellStyle name="40% - 强调文字颜色 3 2 2 2" xfId="3332"/>
    <cellStyle name="40% - 强调文字颜色 3 2 2 2 2" xfId="3333"/>
    <cellStyle name="40% - 强调文字颜色 3 2 2 2 2 2" xfId="3334"/>
    <cellStyle name="40% - 强调文字颜色 3 2 2 2 3" xfId="3335"/>
    <cellStyle name="40% - 强调文字颜色 3 2 2 2 3 2" xfId="3336"/>
    <cellStyle name="40% - 强调文字颜色 3 2 2 2 3 3" xfId="3337"/>
    <cellStyle name="40% - 强调文字颜色 3 2 2 2 3 4" xfId="3338"/>
    <cellStyle name="40% - 强调文字颜色 3 2 2 2 4" xfId="3339"/>
    <cellStyle name="40% - 强调文字颜色 3 2 2 2 4 2" xfId="3340"/>
    <cellStyle name="40% - 强调文字颜色 3 2 2 2 5" xfId="3341"/>
    <cellStyle name="40% - 强调文字颜色 3 2 2 2 5 2" xfId="3342"/>
    <cellStyle name="40% - 强调文字颜色 3 2 2 3" xfId="3343"/>
    <cellStyle name="40% - 强调文字颜色 3 2 2 3 2" xfId="3344"/>
    <cellStyle name="40% - 强调文字颜色 3 2 2 3 3" xfId="3345"/>
    <cellStyle name="40% - 强调文字颜色 3 2 2 3 4" xfId="3346"/>
    <cellStyle name="40% - 强调文字颜色 3 2 2 4" xfId="3347"/>
    <cellStyle name="40% - 强调文字颜色 3 2 2 4 2" xfId="3348"/>
    <cellStyle name="40% - 强调文字颜色 3 2 2 4 3" xfId="3349"/>
    <cellStyle name="40% - 强调文字颜色 3 2 2 4 4" xfId="3350"/>
    <cellStyle name="40% - 强调文字颜色 3 2 2 5" xfId="3351"/>
    <cellStyle name="40% - 强调文字颜色 3 2 2 5 2" xfId="3352"/>
    <cellStyle name="40% - 强调文字颜色 3 2 2 6" xfId="3353"/>
    <cellStyle name="40% - 强调文字颜色 3 2 2 6 2" xfId="3354"/>
    <cellStyle name="40% - 强调文字颜色 3 2 2_（龙溪乡学校）2018年上半年乡镇津贴明细表" xfId="3355"/>
    <cellStyle name="40% - 强调文字颜色 3 2 20" xfId="3356"/>
    <cellStyle name="40% - 强调文字颜色 3 2 20 2" xfId="3357"/>
    <cellStyle name="40% - 强调文字颜色 3 2 20 3" xfId="3358"/>
    <cellStyle name="40% - 强调文字颜色 3 2 20 4" xfId="3359"/>
    <cellStyle name="40% - 强调文字颜色 3 2 21" xfId="3360"/>
    <cellStyle name="40% - 强调文字颜色 3 2 21 2" xfId="3361"/>
    <cellStyle name="40% - 强调文字颜色 3 2 21 3" xfId="3362"/>
    <cellStyle name="40% - 强调文字颜色 3 2 21 4" xfId="3363"/>
    <cellStyle name="40% - 强调文字颜色 3 2 22" xfId="3364"/>
    <cellStyle name="40% - 强调文字颜色 3 2 22 2" xfId="3365"/>
    <cellStyle name="40% - 强调文字颜色 3 2 22 3" xfId="3366"/>
    <cellStyle name="40% - 强调文字颜色 3 2 22 4" xfId="3367"/>
    <cellStyle name="40% - 强调文字颜色 3 2 23" xfId="3368"/>
    <cellStyle name="40% - 强调文字颜色 3 2 23 2" xfId="3369"/>
    <cellStyle name="40% - 强调文字颜色 3 2 23 3" xfId="3370"/>
    <cellStyle name="40% - 强调文字颜色 3 2 23 4" xfId="3371"/>
    <cellStyle name="40% - 强调文字颜色 3 2 24" xfId="3372"/>
    <cellStyle name="40% - 强调文字颜色 3 2 24 2" xfId="3373"/>
    <cellStyle name="40% - 强调文字颜色 3 2 24 3" xfId="3374"/>
    <cellStyle name="40% - 强调文字颜色 3 2 24 4" xfId="3375"/>
    <cellStyle name="40% - 强调文字颜色 3 2 25" xfId="3376"/>
    <cellStyle name="40% - 强调文字颜色 3 2 25 2" xfId="3377"/>
    <cellStyle name="40% - 强调文字颜色 3 2 25 3" xfId="3378"/>
    <cellStyle name="40% - 强调文字颜色 3 2 25 4" xfId="3379"/>
    <cellStyle name="40% - 强调文字颜色 3 2 26" xfId="3380"/>
    <cellStyle name="40% - 强调文字颜色 3 2 26 2" xfId="3381"/>
    <cellStyle name="40% - 强调文字颜色 3 2 26 3" xfId="3382"/>
    <cellStyle name="40% - 强调文字颜色 3 2 26 4" xfId="3383"/>
    <cellStyle name="40% - 强调文字颜色 3 2 27" xfId="3384"/>
    <cellStyle name="40% - 强调文字颜色 3 2 27 2" xfId="3385"/>
    <cellStyle name="40% - 强调文字颜色 3 2 27 3" xfId="3386"/>
    <cellStyle name="40% - 强调文字颜色 3 2 27 4" xfId="3387"/>
    <cellStyle name="40% - 强调文字颜色 3 2 28" xfId="3388"/>
    <cellStyle name="40% - 强调文字颜色 3 2 28 2" xfId="3389"/>
    <cellStyle name="40% - 强调文字颜色 3 2 28 3" xfId="3390"/>
    <cellStyle name="40% - 强调文字颜色 3 2 28 4" xfId="3391"/>
    <cellStyle name="40% - 强调文字颜色 3 2 29" xfId="3392"/>
    <cellStyle name="40% - 强调文字颜色 3 2 29 2" xfId="3393"/>
    <cellStyle name="40% - 强调文字颜色 3 2 29 3" xfId="3394"/>
    <cellStyle name="40% - 强调文字颜色 3 2 29 4" xfId="3395"/>
    <cellStyle name="40% - 强调文字颜色 3 2 3" xfId="3396"/>
    <cellStyle name="40% - 强调文字颜色 3 2 3 2" xfId="3397"/>
    <cellStyle name="40% - 强调文字颜色 3 2 3 2 2" xfId="3398"/>
    <cellStyle name="40% - 强调文字颜色 3 2 3 3" xfId="3399"/>
    <cellStyle name="40% - 强调文字颜色 3 2 3 3 2" xfId="3400"/>
    <cellStyle name="40% - 强调文字颜色 3 2 3 3 3" xfId="3401"/>
    <cellStyle name="40% - 强调文字颜色 3 2 3 3 4" xfId="3402"/>
    <cellStyle name="40% - 强调文字颜色 3 2 3 4" xfId="3403"/>
    <cellStyle name="40% - 强调文字颜色 3 2 3 4 2" xfId="3404"/>
    <cellStyle name="40% - 强调文字颜色 3 2 3 5" xfId="3405"/>
    <cellStyle name="40% - 强调文字颜色 3 2 3 5 2" xfId="3406"/>
    <cellStyle name="40% - 强调文字颜色 3 2 3 6" xfId="3407"/>
    <cellStyle name="40% - 强调文字颜色 3 2 30" xfId="3408"/>
    <cellStyle name="40% - 强调文字颜色 3 2 30 2" xfId="3409"/>
    <cellStyle name="40% - 强调文字颜色 3 2 30 3" xfId="3410"/>
    <cellStyle name="40% - 强调文字颜色 3 2 30 4" xfId="3411"/>
    <cellStyle name="40% - 强调文字颜色 3 2 31" xfId="3412"/>
    <cellStyle name="40% - 强调文字颜色 3 2 31 2" xfId="3413"/>
    <cellStyle name="40% - 强调文字颜色 3 2 31 3" xfId="3414"/>
    <cellStyle name="40% - 强调文字颜色 3 2 31 4" xfId="3415"/>
    <cellStyle name="40% - 强调文字颜色 3 2 32" xfId="3416"/>
    <cellStyle name="40% - 强调文字颜色 3 2 32 2" xfId="3417"/>
    <cellStyle name="40% - 强调文字颜色 3 2 32 3" xfId="3418"/>
    <cellStyle name="40% - 强调文字颜色 3 2 32 4" xfId="3419"/>
    <cellStyle name="40% - 强调文字颜色 3 2 33" xfId="3420"/>
    <cellStyle name="40% - 强调文字颜色 3 2 33 2" xfId="3421"/>
    <cellStyle name="40% - 强调文字颜色 3 2 33 3" xfId="3422"/>
    <cellStyle name="40% - 强调文字颜色 3 2 33 4" xfId="3423"/>
    <cellStyle name="40% - 强调文字颜色 3 2 34" xfId="3424"/>
    <cellStyle name="40% - 强调文字颜色 3 2 34 2" xfId="3425"/>
    <cellStyle name="40% - 强调文字颜色 3 2 34 3" xfId="3426"/>
    <cellStyle name="40% - 强调文字颜色 3 2 34 4" xfId="3427"/>
    <cellStyle name="40% - 强调文字颜色 3 2 35" xfId="3428"/>
    <cellStyle name="40% - 强调文字颜色 3 2 35 2" xfId="3429"/>
    <cellStyle name="40% - 强调文字颜色 3 2 36" xfId="3430"/>
    <cellStyle name="40% - 强调文字颜色 3 2 37" xfId="3431"/>
    <cellStyle name="40% - 强调文字颜色 3 2 38" xfId="3432"/>
    <cellStyle name="40% - 强调文字颜色 3 2 39" xfId="3433"/>
    <cellStyle name="40% - 强调文字颜色 3 2 4" xfId="3434"/>
    <cellStyle name="40% - 强调文字颜色 3 2 4 2" xfId="3435"/>
    <cellStyle name="40% - 强调文字颜色 3 2 4 2 2" xfId="3436"/>
    <cellStyle name="40% - 强调文字颜色 3 2 4 2 3" xfId="3437"/>
    <cellStyle name="40% - 强调文字颜色 3 2 4 3" xfId="3438"/>
    <cellStyle name="40% - 强调文字颜色 3 2 4 3 2" xfId="3439"/>
    <cellStyle name="40% - 强调文字颜色 3 2 4 3 3" xfId="3440"/>
    <cellStyle name="40% - 强调文字颜色 3 2 4 3 3 2" xfId="3441"/>
    <cellStyle name="40% - 强调文字颜色 3 2 4 3 4" xfId="3442"/>
    <cellStyle name="40% - 强调文字颜色 3 2 4 4" xfId="3443"/>
    <cellStyle name="40% - 强调文字颜色 3 2 4 4 2" xfId="3444"/>
    <cellStyle name="40% - 强调文字颜色 3 2 4 5" xfId="3445"/>
    <cellStyle name="40% - 强调文字颜色 3 2 4 6" xfId="3446"/>
    <cellStyle name="40% - 强调文字颜色 3 2 4 7" xfId="3447"/>
    <cellStyle name="40% - 强调文字颜色 3 2 4 7 2" xfId="3448"/>
    <cellStyle name="40% - 强调文字颜色 3 2 40" xfId="3449"/>
    <cellStyle name="40% - 强调文字颜色 3 2 41" xfId="3450"/>
    <cellStyle name="40% - 强调文字颜色 3 2 41 2" xfId="3451"/>
    <cellStyle name="40% - 强调文字颜色 3 2 42" xfId="3452"/>
    <cellStyle name="40% - 强调文字颜色 3 2 43" xfId="3453"/>
    <cellStyle name="40% - 强调文字颜色 3 2 44" xfId="3454"/>
    <cellStyle name="40% - 强调文字颜色 3 2 45" xfId="3455"/>
    <cellStyle name="40% - 强调文字颜色 3 2 45 2" xfId="3456"/>
    <cellStyle name="40% - 强调文字颜色 3 2 46" xfId="3457"/>
    <cellStyle name="40% - 强调文字颜色 3 2 47" xfId="3458"/>
    <cellStyle name="40% - 强调文字颜色 3 2 5" xfId="3459"/>
    <cellStyle name="40% - 强调文字颜色 3 2 5 2" xfId="3460"/>
    <cellStyle name="40% - 强调文字颜色 3 2 5 2 2" xfId="3461"/>
    <cellStyle name="40% - 强调文字颜色 3 2 5 3" xfId="3462"/>
    <cellStyle name="40% - 强调文字颜色 3 2 5 4" xfId="3463"/>
    <cellStyle name="40% - 强调文字颜色 3 2 5 4 2" xfId="3464"/>
    <cellStyle name="40% - 强调文字颜色 3 2 5 5" xfId="3465"/>
    <cellStyle name="40% - 强调文字颜色 3 2 6" xfId="3466"/>
    <cellStyle name="40% - 强调文字颜色 3 2 6 2" xfId="3467"/>
    <cellStyle name="40% - 强调文字颜色 3 2 6 2 2" xfId="3468"/>
    <cellStyle name="40% - 强调文字颜色 3 2 6 3" xfId="3469"/>
    <cellStyle name="40% - 强调文字颜色 3 2 6 4" xfId="3470"/>
    <cellStyle name="40% - 强调文字颜色 3 2 6 4 2" xfId="3471"/>
    <cellStyle name="40% - 强调文字颜色 3 2 6 5" xfId="3472"/>
    <cellStyle name="40% - 强调文字颜色 3 2 7" xfId="3473"/>
    <cellStyle name="40% - 强调文字颜色 3 2 7 2" xfId="3474"/>
    <cellStyle name="40% - 强调文字颜色 3 2 7 2 2" xfId="3475"/>
    <cellStyle name="40% - 强调文字颜色 3 2 7 3" xfId="3476"/>
    <cellStyle name="40% - 强调文字颜色 3 2 7 4" xfId="3477"/>
    <cellStyle name="40% - 强调文字颜色 3 2 7 4 2" xfId="3478"/>
    <cellStyle name="40% - 强调文字颜色 3 2 8" xfId="3479"/>
    <cellStyle name="40% - 强调文字颜色 3 2 8 2" xfId="3480"/>
    <cellStyle name="40% - 强调文字颜色 3 2 8 3" xfId="3481"/>
    <cellStyle name="40% - 强调文字颜色 3 2 8 4" xfId="3482"/>
    <cellStyle name="40% - 强调文字颜色 3 2 9" xfId="3483"/>
    <cellStyle name="40% - 强调文字颜色 3 2 9 2" xfId="3484"/>
    <cellStyle name="40% - 强调文字颜色 3 2 9 3" xfId="3485"/>
    <cellStyle name="40% - 强调文字颜色 3 2 9 4" xfId="3486"/>
    <cellStyle name="40% - 强调文字颜色 3 2_（龙溪乡学校）2018年上半年乡镇津贴明细表" xfId="3487"/>
    <cellStyle name="40% - 强调文字颜色 3 3" xfId="3488"/>
    <cellStyle name="40% - 强调文字颜色 3 3 2" xfId="3489"/>
    <cellStyle name="40% - 强调文字颜色 3 3 2 2" xfId="3490"/>
    <cellStyle name="40% - 强调文字颜色 3 3 2 2 2" xfId="3491"/>
    <cellStyle name="40% - 强调文字颜色 3 3 2 2 2 2" xfId="3492"/>
    <cellStyle name="40% - 强调文字颜色 3 3 2 2 2 3" xfId="3493"/>
    <cellStyle name="40% - 强调文字颜色 3 3 2 2 3" xfId="3494"/>
    <cellStyle name="40% - 强调文字颜色 3 3 2 2 3 2" xfId="3495"/>
    <cellStyle name="40% - 强调文字颜色 3 3 2 2 3 3" xfId="3496"/>
    <cellStyle name="40% - 强调文字颜色 3 3 2 2 3 4" xfId="3497"/>
    <cellStyle name="40% - 强调文字颜色 3 3 2 2 4" xfId="3498"/>
    <cellStyle name="40% - 强调文字颜色 3 3 2 2 4 2" xfId="3499"/>
    <cellStyle name="40% - 强调文字颜色 3 3 2 2 5" xfId="3500"/>
    <cellStyle name="40% - 强调文字颜色 3 3 2 2 5 2" xfId="3501"/>
    <cellStyle name="40% - 强调文字颜色 3 3 2 3" xfId="3502"/>
    <cellStyle name="40% - 强调文字颜色 3 3 2 3 2" xfId="3503"/>
    <cellStyle name="40% - 强调文字颜色 3 3 2 3 3" xfId="3504"/>
    <cellStyle name="40% - 强调文字颜色 3 3 2 4" xfId="3505"/>
    <cellStyle name="40% - 强调文字颜色 3 3 2 4 2" xfId="3506"/>
    <cellStyle name="40% - 强调文字颜色 3 3 2 4 3" xfId="3507"/>
    <cellStyle name="40% - 强调文字颜色 3 3 2 4 4" xfId="3508"/>
    <cellStyle name="40% - 强调文字颜色 3 3 2 5" xfId="3509"/>
    <cellStyle name="40% - 强调文字颜色 3 3 2 5 2" xfId="3510"/>
    <cellStyle name="40% - 强调文字颜色 3 3 2 6" xfId="3511"/>
    <cellStyle name="40% - 强调文字颜色 3 3 2 6 2" xfId="3512"/>
    <cellStyle name="40% - 强调文字颜色 3 3 2_（龙溪乡学校）2018年上半年乡镇津贴明细表" xfId="3513"/>
    <cellStyle name="40% - 强调文字颜色 3 3 3" xfId="3514"/>
    <cellStyle name="40% - 强调文字颜色 3 3 3 2" xfId="3515"/>
    <cellStyle name="40% - 强调文字颜色 3 3 3 2 2" xfId="3516"/>
    <cellStyle name="40% - 强调文字颜色 3 3 3 2 3" xfId="3517"/>
    <cellStyle name="40% - 强调文字颜色 3 3 3 3" xfId="3518"/>
    <cellStyle name="40% - 强调文字颜色 3 3 3 3 2" xfId="3519"/>
    <cellStyle name="40% - 强调文字颜色 3 3 3 3 3" xfId="3520"/>
    <cellStyle name="40% - 强调文字颜色 3 3 3 3 4" xfId="3521"/>
    <cellStyle name="40% - 强调文字颜色 3 3 3 4" xfId="3522"/>
    <cellStyle name="40% - 强调文字颜色 3 3 3 4 2" xfId="3523"/>
    <cellStyle name="40% - 强调文字颜色 3 3 3 5" xfId="3524"/>
    <cellStyle name="40% - 强调文字颜色 3 3 3 5 2" xfId="3525"/>
    <cellStyle name="40% - 强调文字颜色 3 3 4" xfId="3526"/>
    <cellStyle name="40% - 强调文字颜色 3 3 4 2" xfId="3527"/>
    <cellStyle name="40% - 强调文字颜色 3 3 4 3" xfId="3528"/>
    <cellStyle name="40% - 强调文字颜色 3 3 5" xfId="3529"/>
    <cellStyle name="40% - 强调文字颜色 3 3 5 2" xfId="3530"/>
    <cellStyle name="40% - 强调文字颜色 3 3 5 3" xfId="3531"/>
    <cellStyle name="40% - 强调文字颜色 3 3 5 4" xfId="3532"/>
    <cellStyle name="40% - 强调文字颜色 3 3 6" xfId="3533"/>
    <cellStyle name="40% - 强调文字颜色 3 3 6 2" xfId="3534"/>
    <cellStyle name="40% - 强调文字颜色 3 3 7" xfId="3535"/>
    <cellStyle name="40% - 强调文字颜色 3 3 7 2" xfId="3536"/>
    <cellStyle name="40% - 强调文字颜色 3 3_（龙溪乡学校）2018年上半年乡镇津贴明细表" xfId="3537"/>
    <cellStyle name="40% - 强调文字颜色 3 4" xfId="3538"/>
    <cellStyle name="40% - 强调文字颜色 3 4 2" xfId="3539"/>
    <cellStyle name="40% - 强调文字颜色 3 4 2 2" xfId="3540"/>
    <cellStyle name="40% - 强调文字颜色 3 4 2 2 2" xfId="3541"/>
    <cellStyle name="40% - 强调文字颜色 3 4 2 2 2 2" xfId="3542"/>
    <cellStyle name="40% - 强调文字颜色 3 4 2 2 3" xfId="3543"/>
    <cellStyle name="40% - 强调文字颜色 3 4 2 2 3 2" xfId="3544"/>
    <cellStyle name="40% - 强调文字颜色 3 4 2 2 4" xfId="3545"/>
    <cellStyle name="40% - 强调文字颜色 3 4 2 2 5" xfId="3546"/>
    <cellStyle name="40% - 强调文字颜色 3 4 2 3" xfId="3547"/>
    <cellStyle name="40% - 强调文字颜色 3 4 2 3 2" xfId="3548"/>
    <cellStyle name="40% - 强调文字颜色 3 4 2 3 3" xfId="3549"/>
    <cellStyle name="40% - 强调文字颜色 3 4 2 3 4" xfId="3550"/>
    <cellStyle name="40% - 强调文字颜色 3 4 2 4" xfId="3551"/>
    <cellStyle name="40% - 强调文字颜色 3 4 2 4 2" xfId="3552"/>
    <cellStyle name="40% - 强调文字颜色 3 4 2 5" xfId="3553"/>
    <cellStyle name="40% - 强调文字颜色 3 4 2 6" xfId="3554"/>
    <cellStyle name="40% - 强调文字颜色 3 4 3" xfId="3555"/>
    <cellStyle name="40% - 强调文字颜色 3 4 3 2" xfId="3556"/>
    <cellStyle name="40% - 强调文字颜色 3 4 3 2 2" xfId="3557"/>
    <cellStyle name="40% - 强调文字颜色 3 4 3 3" xfId="3558"/>
    <cellStyle name="40% - 强调文字颜色 3 4 3 3 2" xfId="3559"/>
    <cellStyle name="40% - 强调文字颜色 3 4 3 4" xfId="3560"/>
    <cellStyle name="40% - 强调文字颜色 3 4 3 5" xfId="3561"/>
    <cellStyle name="40% - 强调文字颜色 3 4 4" xfId="3562"/>
    <cellStyle name="40% - 强调文字颜色 3 4 4 2" xfId="3563"/>
    <cellStyle name="40% - 强调文字颜色 3 4 4 3" xfId="3564"/>
    <cellStyle name="40% - 强调文字颜色 3 4 4 4" xfId="3565"/>
    <cellStyle name="40% - 强调文字颜色 3 4 5" xfId="3566"/>
    <cellStyle name="40% - 强调文字颜色 3 4 5 2" xfId="3567"/>
    <cellStyle name="40% - 强调文字颜色 3 4 6" xfId="3568"/>
    <cellStyle name="40% - 强调文字颜色 3 4 7" xfId="3569"/>
    <cellStyle name="40% - 强调文字颜色 3 4_（龙溪乡学校）2018年上半年乡镇津贴明细表" xfId="3570"/>
    <cellStyle name="40% - 强调文字颜色 3 5" xfId="3571"/>
    <cellStyle name="40% - 强调文字颜色 3 5 2" xfId="3572"/>
    <cellStyle name="40% - 强调文字颜色 3 5 2 2" xfId="3573"/>
    <cellStyle name="40% - 强调文字颜色 3 5 2 2 2" xfId="3574"/>
    <cellStyle name="40% - 强调文字颜色 3 5 2 2 2 2" xfId="3575"/>
    <cellStyle name="40% - 强调文字颜色 3 5 2 2 3" xfId="3576"/>
    <cellStyle name="40% - 强调文字颜色 3 5 2 2 3 2" xfId="3577"/>
    <cellStyle name="40% - 强调文字颜色 3 5 2 2 4" xfId="3578"/>
    <cellStyle name="40% - 强调文字颜色 3 5 2 3" xfId="3579"/>
    <cellStyle name="40% - 强调文字颜色 3 5 2 3 2" xfId="3580"/>
    <cellStyle name="40% - 强调文字颜色 3 5 2 4" xfId="3581"/>
    <cellStyle name="40% - 强调文字颜色 3 5 2 4 2" xfId="3582"/>
    <cellStyle name="40% - 强调文字颜色 3 5 2 5" xfId="3583"/>
    <cellStyle name="40% - 强调文字颜色 3 5 2 6" xfId="3584"/>
    <cellStyle name="40% - 强调文字颜色 3 5 3" xfId="3585"/>
    <cellStyle name="40% - 强调文字颜色 3 5 3 2" xfId="3586"/>
    <cellStyle name="40% - 强调文字颜色 3 5 3 2 2" xfId="3587"/>
    <cellStyle name="40% - 强调文字颜色 3 5 3 3" xfId="3588"/>
    <cellStyle name="40% - 强调文字颜色 3 5 3 3 2" xfId="3589"/>
    <cellStyle name="40% - 强调文字颜色 3 5 3 4" xfId="3590"/>
    <cellStyle name="40% - 强调文字颜色 3 5 3 5" xfId="3591"/>
    <cellStyle name="40% - 强调文字颜色 3 5 3 6" xfId="3592"/>
    <cellStyle name="40% - 强调文字颜色 3 5 4" xfId="3593"/>
    <cellStyle name="40% - 强调文字颜色 3 5 4 2" xfId="3594"/>
    <cellStyle name="40% - 强调文字颜色 3 5 5" xfId="3595"/>
    <cellStyle name="40% - 强调文字颜色 3 5 5 2" xfId="3596"/>
    <cellStyle name="40% - 强调文字颜色 3 5 6" xfId="3597"/>
    <cellStyle name="40% - 强调文字颜色 3 5 7" xfId="3598"/>
    <cellStyle name="40% - 强调文字颜色 3 6" xfId="3599"/>
    <cellStyle name="40% - 强调文字颜色 3 6 2" xfId="3600"/>
    <cellStyle name="40% - 强调文字颜色 3 6 2 2" xfId="3601"/>
    <cellStyle name="40% - 强调文字颜色 3 6 2 2 2" xfId="3602"/>
    <cellStyle name="40% - 强调文字颜色 3 6 2 3" xfId="3603"/>
    <cellStyle name="40% - 强调文字颜色 3 6 2 3 2" xfId="3604"/>
    <cellStyle name="40% - 强调文字颜色 3 6 2 3 3" xfId="3605"/>
    <cellStyle name="40% - 强调文字颜色 3 6 2 3 4" xfId="3606"/>
    <cellStyle name="40% - 强调文字颜色 3 6 2 4" xfId="3607"/>
    <cellStyle name="40% - 强调文字颜色 3 6 2 4 2" xfId="3608"/>
    <cellStyle name="40% - 强调文字颜色 3 6 2 5" xfId="3609"/>
    <cellStyle name="40% - 强调文字颜色 3 6 2 5 2" xfId="3610"/>
    <cellStyle name="40% - 强调文字颜色 3 6 2 6" xfId="3611"/>
    <cellStyle name="40% - 强调文字颜色 3 6 3" xfId="3612"/>
    <cellStyle name="40% - 强调文字颜色 3 6 3 2" xfId="3613"/>
    <cellStyle name="40% - 强调文字颜色 3 6 4" xfId="3614"/>
    <cellStyle name="40% - 强调文字颜色 3 6 4 2" xfId="3615"/>
    <cellStyle name="40% - 强调文字颜色 3 6 4 3" xfId="3616"/>
    <cellStyle name="40% - 强调文字颜色 3 6 4 4" xfId="3617"/>
    <cellStyle name="40% - 强调文字颜色 3 6 5" xfId="3618"/>
    <cellStyle name="40% - 强调文字颜色 3 6 5 2" xfId="3619"/>
    <cellStyle name="40% - 强调文字颜色 3 6 6" xfId="3620"/>
    <cellStyle name="40% - 强调文字颜色 3 6 6 2" xfId="3621"/>
    <cellStyle name="40% - 强调文字颜色 3 6 7" xfId="3622"/>
    <cellStyle name="40% - 强调文字颜色 3 6_（龙溪乡学校）2018年上半年乡镇津贴明细表" xfId="3623"/>
    <cellStyle name="40% - 强调文字颜色 3 7" xfId="3624"/>
    <cellStyle name="40% - 强调文字颜色 3 7 2" xfId="3625"/>
    <cellStyle name="40% - 强调文字颜色 3 7 2 2" xfId="3626"/>
    <cellStyle name="40% - 强调文字颜色 3 7 2 2 2" xfId="3627"/>
    <cellStyle name="40% - 强调文字颜色 3 7 2 3" xfId="3628"/>
    <cellStyle name="40% - 强调文字颜色 3 7 2 3 2" xfId="3629"/>
    <cellStyle name="40% - 强调文字颜色 3 7 2 4" xfId="3630"/>
    <cellStyle name="40% - 强调文字颜色 3 7 2 5" xfId="3631"/>
    <cellStyle name="40% - 强调文字颜色 3 7 2 6" xfId="3632"/>
    <cellStyle name="40% - 强调文字颜色 3 7 2 7" xfId="3633"/>
    <cellStyle name="40% - 强调文字颜色 3 7 3" xfId="3634"/>
    <cellStyle name="40% - 强调文字颜色 3 7 3 2" xfId="3635"/>
    <cellStyle name="40% - 强调文字颜色 3 7 3 3" xfId="3636"/>
    <cellStyle name="40% - 强调文字颜色 3 7 3 4" xfId="3637"/>
    <cellStyle name="40% - 强调文字颜色 3 7 4" xfId="3638"/>
    <cellStyle name="40% - 强调文字颜色 3 7 4 2" xfId="3639"/>
    <cellStyle name="40% - 强调文字颜色 3 7 4 3" xfId="3640"/>
    <cellStyle name="40% - 强调文字颜色 3 7 4 4" xfId="3641"/>
    <cellStyle name="40% - 强调文字颜色 3 7 5" xfId="3642"/>
    <cellStyle name="40% - 强调文字颜色 3 7 5 2" xfId="3643"/>
    <cellStyle name="40% - 强调文字颜色 3 7 5 3" xfId="3644"/>
    <cellStyle name="40% - 强调文字颜色 3 7 6" xfId="3645"/>
    <cellStyle name="40% - 强调文字颜色 3 7 7" xfId="3646"/>
    <cellStyle name="40% - 强调文字颜色 3 7 8" xfId="3647"/>
    <cellStyle name="40% - 强调文字颜色 3 8" xfId="3648"/>
    <cellStyle name="40% - 强调文字颜色 3 8 2" xfId="3649"/>
    <cellStyle name="40% - 强调文字颜色 3 8 2 2" xfId="3650"/>
    <cellStyle name="40% - 强调文字颜色 3 8 2 2 2" xfId="3651"/>
    <cellStyle name="40% - 强调文字颜色 3 8 2 3" xfId="3652"/>
    <cellStyle name="40% - 强调文字颜色 3 8 2 3 2" xfId="3653"/>
    <cellStyle name="40% - 强调文字颜色 3 8 2 4" xfId="3654"/>
    <cellStyle name="40% - 强调文字颜色 3 8 2 5" xfId="3655"/>
    <cellStyle name="40% - 强调文字颜色 3 8 2 6" xfId="3656"/>
    <cellStyle name="40% - 强调文字颜色 3 8 2 7" xfId="3657"/>
    <cellStyle name="40% - 强调文字颜色 3 8 3" xfId="3658"/>
    <cellStyle name="40% - 强调文字颜色 3 8 3 2" xfId="3659"/>
    <cellStyle name="40% - 强调文字颜色 3 8 4" xfId="3660"/>
    <cellStyle name="40% - 强调文字颜色 3 8 4 2" xfId="3661"/>
    <cellStyle name="40% - 强调文字颜色 3 8 5" xfId="3662"/>
    <cellStyle name="40% - 强调文字颜色 3 8 6" xfId="3663"/>
    <cellStyle name="40% - 强调文字颜色 3 8 7" xfId="3664"/>
    <cellStyle name="40% - 强调文字颜色 3 8 8" xfId="3665"/>
    <cellStyle name="40% - 强调文字颜色 3 9" xfId="3666"/>
    <cellStyle name="40% - 强调文字颜色 3 9 2" xfId="3667"/>
    <cellStyle name="40% - 强调文字颜色 3 9 2 2" xfId="3668"/>
    <cellStyle name="40% - 强调文字颜色 3 9 3" xfId="3669"/>
    <cellStyle name="40% - 强调文字颜色 4 10" xfId="3670"/>
    <cellStyle name="40% - 强调文字颜色 4 10 2" xfId="3671"/>
    <cellStyle name="40% - 强调文字颜色 4 10 2 2" xfId="3672"/>
    <cellStyle name="40% - 强调文字颜色 4 10 3" xfId="3673"/>
    <cellStyle name="40% - 强调文字颜色 4 11" xfId="3674"/>
    <cellStyle name="40% - 强调文字颜色 4 11 2" xfId="3675"/>
    <cellStyle name="40% - 强调文字颜色 4 11 2 2" xfId="3676"/>
    <cellStyle name="40% - 强调文字颜色 4 11 3" xfId="3677"/>
    <cellStyle name="40% - 强调文字颜色 4 12" xfId="3678"/>
    <cellStyle name="40% - 强调文字颜色 4 12 2" xfId="3679"/>
    <cellStyle name="40% - 强调文字颜色 4 12 3" xfId="3680"/>
    <cellStyle name="40% - 强调文字颜色 4 2" xfId="3681"/>
    <cellStyle name="40% - 强调文字颜色 4 2 10" xfId="3682"/>
    <cellStyle name="40% - 强调文字颜色 4 2 10 2" xfId="3683"/>
    <cellStyle name="40% - 强调文字颜色 4 2 10 3" xfId="3684"/>
    <cellStyle name="40% - 强调文字颜色 4 2 10 4" xfId="3685"/>
    <cellStyle name="40% - 强调文字颜色 4 2 11" xfId="3686"/>
    <cellStyle name="40% - 强调文字颜色 4 2 11 2" xfId="3687"/>
    <cellStyle name="40% - 强调文字颜色 4 2 11 3" xfId="3688"/>
    <cellStyle name="40% - 强调文字颜色 4 2 11 4" xfId="3689"/>
    <cellStyle name="40% - 强调文字颜色 4 2 12" xfId="3690"/>
    <cellStyle name="40% - 强调文字颜色 4 2 12 2" xfId="3691"/>
    <cellStyle name="40% - 强调文字颜色 4 2 12 3" xfId="3692"/>
    <cellStyle name="40% - 强调文字颜色 4 2 12 4" xfId="3693"/>
    <cellStyle name="40% - 强调文字颜色 4 2 13" xfId="3694"/>
    <cellStyle name="40% - 强调文字颜色 4 2 13 2" xfId="3695"/>
    <cellStyle name="40% - 强调文字颜色 4 2 13 3" xfId="3696"/>
    <cellStyle name="40% - 强调文字颜色 4 2 13 4" xfId="3697"/>
    <cellStyle name="40% - 强调文字颜色 4 2 14" xfId="3698"/>
    <cellStyle name="40% - 强调文字颜色 4 2 14 2" xfId="3699"/>
    <cellStyle name="40% - 强调文字颜色 4 2 14 3" xfId="3700"/>
    <cellStyle name="40% - 强调文字颜色 4 2 14 4" xfId="3701"/>
    <cellStyle name="40% - 强调文字颜色 4 2 15" xfId="3702"/>
    <cellStyle name="40% - 强调文字颜色 4 2 15 2" xfId="3703"/>
    <cellStyle name="40% - 强调文字颜色 4 2 15 3" xfId="3704"/>
    <cellStyle name="40% - 强调文字颜色 4 2 15 4" xfId="3705"/>
    <cellStyle name="40% - 强调文字颜色 4 2 16" xfId="3706"/>
    <cellStyle name="40% - 强调文字颜色 4 2 16 2" xfId="3707"/>
    <cellStyle name="40% - 强调文字颜色 4 2 16 3" xfId="3708"/>
    <cellStyle name="40% - 强调文字颜色 4 2 16 4" xfId="3709"/>
    <cellStyle name="40% - 强调文字颜色 4 2 17" xfId="3710"/>
    <cellStyle name="40% - 强调文字颜色 4 2 17 2" xfId="3711"/>
    <cellStyle name="40% - 强调文字颜色 4 2 17 3" xfId="3712"/>
    <cellStyle name="40% - 强调文字颜色 4 2 17 4" xfId="3713"/>
    <cellStyle name="40% - 强调文字颜色 4 2 18" xfId="3714"/>
    <cellStyle name="40% - 强调文字颜色 4 2 18 2" xfId="3715"/>
    <cellStyle name="40% - 强调文字颜色 4 2 18 3" xfId="3716"/>
    <cellStyle name="40% - 强调文字颜色 4 2 18 4" xfId="3717"/>
    <cellStyle name="40% - 强调文字颜色 4 2 19" xfId="3718"/>
    <cellStyle name="40% - 强调文字颜色 4 2 19 2" xfId="3719"/>
    <cellStyle name="40% - 强调文字颜色 4 2 19 3" xfId="3720"/>
    <cellStyle name="40% - 强调文字颜色 4 2 19 4" xfId="3721"/>
    <cellStyle name="40% - 强调文字颜色 4 2 2" xfId="3722"/>
    <cellStyle name="40% - 强调文字颜色 4 2 2 2" xfId="3723"/>
    <cellStyle name="40% - 强调文字颜色 4 2 2 2 2" xfId="3724"/>
    <cellStyle name="40% - 强调文字颜色 4 2 2 2 2 2" xfId="3725"/>
    <cellStyle name="40% - 强调文字颜色 4 2 2 2 3" xfId="3726"/>
    <cellStyle name="40% - 强调文字颜色 4 2 2 2 3 2" xfId="3727"/>
    <cellStyle name="40% - 强调文字颜色 4 2 2 2 3 3" xfId="3728"/>
    <cellStyle name="40% - 强调文字颜色 4 2 2 2 3 4" xfId="3729"/>
    <cellStyle name="40% - 强调文字颜色 4 2 2 2 4" xfId="3730"/>
    <cellStyle name="40% - 强调文字颜色 4 2 2 2 4 2" xfId="3731"/>
    <cellStyle name="40% - 强调文字颜色 4 2 2 2 5" xfId="3732"/>
    <cellStyle name="40% - 强调文字颜色 4 2 2 2 5 2" xfId="3733"/>
    <cellStyle name="40% - 强调文字颜色 4 2 2 3" xfId="3734"/>
    <cellStyle name="40% - 强调文字颜色 4 2 2 3 2" xfId="3735"/>
    <cellStyle name="40% - 强调文字颜色 4 2 2 3 3" xfId="3736"/>
    <cellStyle name="40% - 强调文字颜色 4 2 2 3 4" xfId="3737"/>
    <cellStyle name="40% - 强调文字颜色 4 2 2 4" xfId="3738"/>
    <cellStyle name="40% - 强调文字颜色 4 2 2 4 2" xfId="3739"/>
    <cellStyle name="40% - 强调文字颜色 4 2 2 4 3" xfId="3740"/>
    <cellStyle name="40% - 强调文字颜色 4 2 2 4 4" xfId="3741"/>
    <cellStyle name="40% - 强调文字颜色 4 2 2 5" xfId="3742"/>
    <cellStyle name="40% - 强调文字颜色 4 2 2 5 2" xfId="3743"/>
    <cellStyle name="40% - 强调文字颜色 4 2 2 6" xfId="3744"/>
    <cellStyle name="40% - 强调文字颜色 4 2 2 6 2" xfId="3745"/>
    <cellStyle name="40% - 强调文字颜色 4 2 2_（龙溪乡学校）2018年上半年乡镇津贴明细表" xfId="3746"/>
    <cellStyle name="40% - 强调文字颜色 4 2 20" xfId="3747"/>
    <cellStyle name="40% - 强调文字颜色 4 2 20 2" xfId="3748"/>
    <cellStyle name="40% - 强调文字颜色 4 2 20 3" xfId="3749"/>
    <cellStyle name="40% - 强调文字颜色 4 2 20 4" xfId="3750"/>
    <cellStyle name="40% - 强调文字颜色 4 2 21" xfId="3751"/>
    <cellStyle name="40% - 强调文字颜色 4 2 21 2" xfId="3752"/>
    <cellStyle name="40% - 强调文字颜色 4 2 21 3" xfId="3753"/>
    <cellStyle name="40% - 强调文字颜色 4 2 21 4" xfId="3754"/>
    <cellStyle name="40% - 强调文字颜色 4 2 22" xfId="3755"/>
    <cellStyle name="40% - 强调文字颜色 4 2 22 2" xfId="3756"/>
    <cellStyle name="40% - 强调文字颜色 4 2 22 3" xfId="3757"/>
    <cellStyle name="40% - 强调文字颜色 4 2 22 4" xfId="3758"/>
    <cellStyle name="40% - 强调文字颜色 4 2 23" xfId="3759"/>
    <cellStyle name="40% - 强调文字颜色 4 2 23 2" xfId="3760"/>
    <cellStyle name="40% - 强调文字颜色 4 2 23 3" xfId="3761"/>
    <cellStyle name="40% - 强调文字颜色 4 2 23 4" xfId="3762"/>
    <cellStyle name="40% - 强调文字颜色 4 2 24" xfId="3763"/>
    <cellStyle name="40% - 强调文字颜色 4 2 24 2" xfId="3764"/>
    <cellStyle name="40% - 强调文字颜色 4 2 24 3" xfId="3765"/>
    <cellStyle name="40% - 强调文字颜色 4 2 24 4" xfId="3766"/>
    <cellStyle name="40% - 强调文字颜色 4 2 25" xfId="3767"/>
    <cellStyle name="40% - 强调文字颜色 4 2 25 2" xfId="3768"/>
    <cellStyle name="40% - 强调文字颜色 4 2 25 3" xfId="3769"/>
    <cellStyle name="40% - 强调文字颜色 4 2 25 4" xfId="3770"/>
    <cellStyle name="40% - 强调文字颜色 4 2 26" xfId="3771"/>
    <cellStyle name="40% - 强调文字颜色 4 2 26 2" xfId="3772"/>
    <cellStyle name="40% - 强调文字颜色 4 2 26 3" xfId="3773"/>
    <cellStyle name="40% - 强调文字颜色 4 2 26 4" xfId="3774"/>
    <cellStyle name="40% - 强调文字颜色 4 2 27" xfId="3775"/>
    <cellStyle name="40% - 强调文字颜色 4 2 27 2" xfId="3776"/>
    <cellStyle name="40% - 强调文字颜色 4 2 27 3" xfId="3777"/>
    <cellStyle name="40% - 强调文字颜色 4 2 27 4" xfId="3778"/>
    <cellStyle name="40% - 强调文字颜色 4 2 28" xfId="3779"/>
    <cellStyle name="40% - 强调文字颜色 4 2 28 2" xfId="3780"/>
    <cellStyle name="40% - 强调文字颜色 4 2 28 3" xfId="3781"/>
    <cellStyle name="40% - 强调文字颜色 4 2 28 4" xfId="3782"/>
    <cellStyle name="40% - 强调文字颜色 4 2 29" xfId="3783"/>
    <cellStyle name="40% - 强调文字颜色 4 2 29 2" xfId="3784"/>
    <cellStyle name="40% - 强调文字颜色 4 2 29 3" xfId="3785"/>
    <cellStyle name="40% - 强调文字颜色 4 2 29 4" xfId="3786"/>
    <cellStyle name="40% - 强调文字颜色 4 2 3" xfId="3787"/>
    <cellStyle name="40% - 强调文字颜色 4 2 3 2" xfId="3788"/>
    <cellStyle name="40% - 强调文字颜色 4 2 3 2 2" xfId="3789"/>
    <cellStyle name="40% - 强调文字颜色 4 2 3 3" xfId="3790"/>
    <cellStyle name="40% - 强调文字颜色 4 2 3 3 2" xfId="3791"/>
    <cellStyle name="40% - 强调文字颜色 4 2 3 3 3" xfId="3792"/>
    <cellStyle name="40% - 强调文字颜色 4 2 3 3 4" xfId="3793"/>
    <cellStyle name="40% - 强调文字颜色 4 2 3 4" xfId="3794"/>
    <cellStyle name="40% - 强调文字颜色 4 2 3 4 2" xfId="3795"/>
    <cellStyle name="40% - 强调文字颜色 4 2 3 5" xfId="3796"/>
    <cellStyle name="40% - 强调文字颜色 4 2 3 5 2" xfId="3797"/>
    <cellStyle name="40% - 强调文字颜色 4 2 3 6" xfId="3798"/>
    <cellStyle name="40% - 强调文字颜色 4 2 30" xfId="3799"/>
    <cellStyle name="40% - 强调文字颜色 4 2 30 2" xfId="3800"/>
    <cellStyle name="40% - 强调文字颜色 4 2 30 3" xfId="3801"/>
    <cellStyle name="40% - 强调文字颜色 4 2 30 4" xfId="3802"/>
    <cellStyle name="40% - 强调文字颜色 4 2 31" xfId="3803"/>
    <cellStyle name="40% - 强调文字颜色 4 2 31 2" xfId="3804"/>
    <cellStyle name="40% - 强调文字颜色 4 2 31 3" xfId="3805"/>
    <cellStyle name="40% - 强调文字颜色 4 2 31 4" xfId="3806"/>
    <cellStyle name="40% - 强调文字颜色 4 2 32" xfId="3807"/>
    <cellStyle name="40% - 强调文字颜色 4 2 32 2" xfId="3808"/>
    <cellStyle name="40% - 强调文字颜色 4 2 32 3" xfId="3809"/>
    <cellStyle name="40% - 强调文字颜色 4 2 32 4" xfId="3810"/>
    <cellStyle name="40% - 强调文字颜色 4 2 33" xfId="3811"/>
    <cellStyle name="40% - 强调文字颜色 4 2 33 2" xfId="3812"/>
    <cellStyle name="40% - 强调文字颜色 4 2 33 3" xfId="3813"/>
    <cellStyle name="40% - 强调文字颜色 4 2 33 4" xfId="3814"/>
    <cellStyle name="40% - 强调文字颜色 4 2 34" xfId="3815"/>
    <cellStyle name="40% - 强调文字颜色 4 2 34 2" xfId="3816"/>
    <cellStyle name="40% - 强调文字颜色 4 2 34 3" xfId="3817"/>
    <cellStyle name="40% - 强调文字颜色 4 2 34 4" xfId="3818"/>
    <cellStyle name="40% - 强调文字颜色 4 2 35" xfId="3819"/>
    <cellStyle name="40% - 强调文字颜色 4 2 35 2" xfId="3820"/>
    <cellStyle name="40% - 强调文字颜色 4 2 36" xfId="3821"/>
    <cellStyle name="40% - 强调文字颜色 4 2 37" xfId="3822"/>
    <cellStyle name="40% - 强调文字颜色 4 2 38" xfId="3823"/>
    <cellStyle name="40% - 强调文字颜色 4 2 39" xfId="3824"/>
    <cellStyle name="40% - 强调文字颜色 4 2 4" xfId="3825"/>
    <cellStyle name="40% - 强调文字颜色 4 2 4 2" xfId="3826"/>
    <cellStyle name="40% - 强调文字颜色 4 2 4 2 2" xfId="3827"/>
    <cellStyle name="40% - 强调文字颜色 4 2 4 2 3" xfId="3828"/>
    <cellStyle name="40% - 强调文字颜色 4 2 4 3" xfId="3829"/>
    <cellStyle name="40% - 强调文字颜色 4 2 4 3 2" xfId="3830"/>
    <cellStyle name="40% - 强调文字颜色 4 2 4 3 3" xfId="3831"/>
    <cellStyle name="40% - 强调文字颜色 4 2 4 3 3 2" xfId="3832"/>
    <cellStyle name="40% - 强调文字颜色 4 2 4 3 4" xfId="3833"/>
    <cellStyle name="40% - 强调文字颜色 4 2 4 4" xfId="3834"/>
    <cellStyle name="40% - 强调文字颜色 4 2 4 4 2" xfId="3835"/>
    <cellStyle name="40% - 强调文字颜色 4 2 4 5" xfId="3836"/>
    <cellStyle name="40% - 强调文字颜色 4 2 4 6" xfId="3837"/>
    <cellStyle name="40% - 强调文字颜色 4 2 4 7" xfId="3838"/>
    <cellStyle name="40% - 强调文字颜色 4 2 4 7 2" xfId="3839"/>
    <cellStyle name="40% - 强调文字颜色 4 2 40" xfId="3840"/>
    <cellStyle name="40% - 强调文字颜色 4 2 41" xfId="3841"/>
    <cellStyle name="40% - 强调文字颜色 4 2 41 2" xfId="3842"/>
    <cellStyle name="40% - 强调文字颜色 4 2 42" xfId="3843"/>
    <cellStyle name="40% - 强调文字颜色 4 2 43" xfId="3844"/>
    <cellStyle name="40% - 强调文字颜色 4 2 44" xfId="3845"/>
    <cellStyle name="40% - 强调文字颜色 4 2 45" xfId="3846"/>
    <cellStyle name="40% - 强调文字颜色 4 2 45 2" xfId="3847"/>
    <cellStyle name="40% - 强调文字颜色 4 2 46" xfId="3848"/>
    <cellStyle name="40% - 强调文字颜色 4 2 47" xfId="3849"/>
    <cellStyle name="40% - 强调文字颜色 4 2 5" xfId="3850"/>
    <cellStyle name="40% - 强调文字颜色 4 2 5 2" xfId="3851"/>
    <cellStyle name="40% - 强调文字颜色 4 2 5 2 2" xfId="3852"/>
    <cellStyle name="40% - 强调文字颜色 4 2 5 3" xfId="3853"/>
    <cellStyle name="40% - 强调文字颜色 4 2 5 4" xfId="3854"/>
    <cellStyle name="40% - 强调文字颜色 4 2 5 4 2" xfId="3855"/>
    <cellStyle name="40% - 强调文字颜色 4 2 5 5" xfId="3856"/>
    <cellStyle name="40% - 强调文字颜色 4 2 6" xfId="3857"/>
    <cellStyle name="40% - 强调文字颜色 4 2 6 2" xfId="3858"/>
    <cellStyle name="40% - 强调文字颜色 4 2 6 2 2" xfId="3859"/>
    <cellStyle name="40% - 强调文字颜色 4 2 6 3" xfId="3860"/>
    <cellStyle name="40% - 强调文字颜色 4 2 6 4" xfId="3861"/>
    <cellStyle name="40% - 强调文字颜色 4 2 6 4 2" xfId="3862"/>
    <cellStyle name="40% - 强调文字颜色 4 2 6 5" xfId="3863"/>
    <cellStyle name="40% - 强调文字颜色 4 2 7" xfId="3864"/>
    <cellStyle name="40% - 强调文字颜色 4 2 7 2" xfId="3865"/>
    <cellStyle name="40% - 强调文字颜色 4 2 7 2 2" xfId="3866"/>
    <cellStyle name="40% - 强调文字颜色 4 2 7 3" xfId="3867"/>
    <cellStyle name="40% - 强调文字颜色 4 2 7 4" xfId="3868"/>
    <cellStyle name="40% - 强调文字颜色 4 2 7 4 2" xfId="3869"/>
    <cellStyle name="40% - 强调文字颜色 4 2 8" xfId="3870"/>
    <cellStyle name="40% - 强调文字颜色 4 2 8 2" xfId="3871"/>
    <cellStyle name="40% - 强调文字颜色 4 2 8 3" xfId="3872"/>
    <cellStyle name="40% - 强调文字颜色 4 2 8 4" xfId="3873"/>
    <cellStyle name="40% - 强调文字颜色 4 2 9" xfId="3874"/>
    <cellStyle name="40% - 强调文字颜色 4 2 9 2" xfId="3875"/>
    <cellStyle name="40% - 强调文字颜色 4 2 9 3" xfId="3876"/>
    <cellStyle name="40% - 强调文字颜色 4 2 9 4" xfId="3877"/>
    <cellStyle name="40% - 强调文字颜色 4 2_（龙溪乡学校）2018年上半年乡镇津贴明细表" xfId="3878"/>
    <cellStyle name="40% - 强调文字颜色 4 3" xfId="3879"/>
    <cellStyle name="40% - 强调文字颜色 4 3 2" xfId="3880"/>
    <cellStyle name="40% - 强调文字颜色 4 3 2 2" xfId="3881"/>
    <cellStyle name="40% - 强调文字颜色 4 3 2 2 2" xfId="3882"/>
    <cellStyle name="40% - 强调文字颜色 4 3 2 2 2 2" xfId="3883"/>
    <cellStyle name="40% - 强调文字颜色 4 3 2 2 2 3" xfId="3884"/>
    <cellStyle name="40% - 强调文字颜色 4 3 2 2 3" xfId="3885"/>
    <cellStyle name="40% - 强调文字颜色 4 3 2 2 3 2" xfId="3886"/>
    <cellStyle name="40% - 强调文字颜色 4 3 2 2 3 3" xfId="3887"/>
    <cellStyle name="40% - 强调文字颜色 4 3 2 2 3 4" xfId="3888"/>
    <cellStyle name="40% - 强调文字颜色 4 3 2 2 4" xfId="3889"/>
    <cellStyle name="40% - 强调文字颜色 4 3 2 2 4 2" xfId="3890"/>
    <cellStyle name="40% - 强调文字颜色 4 3 2 2 5" xfId="3891"/>
    <cellStyle name="40% - 强调文字颜色 4 3 2 2 5 2" xfId="3892"/>
    <cellStyle name="40% - 强调文字颜色 4 3 2 3" xfId="3893"/>
    <cellStyle name="40% - 强调文字颜色 4 3 2 3 2" xfId="3894"/>
    <cellStyle name="40% - 强调文字颜色 4 3 2 3 3" xfId="3895"/>
    <cellStyle name="40% - 强调文字颜色 4 3 2 4" xfId="3896"/>
    <cellStyle name="40% - 强调文字颜色 4 3 2 4 2" xfId="3897"/>
    <cellStyle name="40% - 强调文字颜色 4 3 2 4 3" xfId="3898"/>
    <cellStyle name="40% - 强调文字颜色 4 3 2 4 4" xfId="3899"/>
    <cellStyle name="40% - 强调文字颜色 4 3 2 5" xfId="3900"/>
    <cellStyle name="40% - 强调文字颜色 4 3 2 5 2" xfId="3901"/>
    <cellStyle name="40% - 强调文字颜色 4 3 2 6" xfId="3902"/>
    <cellStyle name="40% - 强调文字颜色 4 3 2 6 2" xfId="3903"/>
    <cellStyle name="40% - 强调文字颜色 4 3 2_（龙溪乡学校）2018年上半年乡镇津贴明细表" xfId="3904"/>
    <cellStyle name="40% - 强调文字颜色 4 3 3" xfId="3905"/>
    <cellStyle name="40% - 强调文字颜色 4 3 3 2" xfId="3906"/>
    <cellStyle name="40% - 强调文字颜色 4 3 3 2 2" xfId="3907"/>
    <cellStyle name="40% - 强调文字颜色 4 3 3 2 3" xfId="3908"/>
    <cellStyle name="40% - 强调文字颜色 4 3 3 3" xfId="3909"/>
    <cellStyle name="40% - 强调文字颜色 4 3 3 3 2" xfId="3910"/>
    <cellStyle name="40% - 强调文字颜色 4 3 3 3 3" xfId="3911"/>
    <cellStyle name="40% - 强调文字颜色 4 3 3 3 4" xfId="3912"/>
    <cellStyle name="40% - 强调文字颜色 4 3 3 4" xfId="3913"/>
    <cellStyle name="40% - 强调文字颜色 4 3 3 4 2" xfId="3914"/>
    <cellStyle name="40% - 强调文字颜色 4 3 3 5" xfId="3915"/>
    <cellStyle name="40% - 强调文字颜色 4 3 3 5 2" xfId="3916"/>
    <cellStyle name="40% - 强调文字颜色 4 3 4" xfId="3917"/>
    <cellStyle name="40% - 强调文字颜色 4 3 4 2" xfId="3918"/>
    <cellStyle name="40% - 强调文字颜色 4 3 4 3" xfId="3919"/>
    <cellStyle name="40% - 强调文字颜色 4 3 5" xfId="3920"/>
    <cellStyle name="40% - 强调文字颜色 4 3 5 2" xfId="3921"/>
    <cellStyle name="40% - 强调文字颜色 4 3 5 3" xfId="3922"/>
    <cellStyle name="40% - 强调文字颜色 4 3 5 4" xfId="3923"/>
    <cellStyle name="40% - 强调文字颜色 4 3 6" xfId="3924"/>
    <cellStyle name="40% - 强调文字颜色 4 3 6 2" xfId="3925"/>
    <cellStyle name="40% - 强调文字颜色 4 3 7" xfId="3926"/>
    <cellStyle name="40% - 强调文字颜色 4 3 7 2" xfId="3927"/>
    <cellStyle name="40% - 强调文字颜色 4 3_（龙溪乡学校）2018年上半年乡镇津贴明细表" xfId="3928"/>
    <cellStyle name="40% - 强调文字颜色 4 4" xfId="3929"/>
    <cellStyle name="40% - 强调文字颜色 4 4 2" xfId="3930"/>
    <cellStyle name="40% - 强调文字颜色 4 4 2 2" xfId="3931"/>
    <cellStyle name="40% - 强调文字颜色 4 4 2 2 2" xfId="3932"/>
    <cellStyle name="40% - 强调文字颜色 4 4 2 2 2 2" xfId="3933"/>
    <cellStyle name="40% - 强调文字颜色 4 4 2 2 3" xfId="3934"/>
    <cellStyle name="40% - 强调文字颜色 4 4 2 2 3 2" xfId="3935"/>
    <cellStyle name="40% - 强调文字颜色 4 4 2 2 4" xfId="3936"/>
    <cellStyle name="40% - 强调文字颜色 4 4 2 2 5" xfId="3937"/>
    <cellStyle name="40% - 强调文字颜色 4 4 2 3" xfId="3938"/>
    <cellStyle name="40% - 强调文字颜色 4 4 2 3 2" xfId="3939"/>
    <cellStyle name="40% - 强调文字颜色 4 4 2 3 3" xfId="3940"/>
    <cellStyle name="40% - 强调文字颜色 4 4 2 3 4" xfId="3941"/>
    <cellStyle name="40% - 强调文字颜色 4 4 2 4" xfId="3942"/>
    <cellStyle name="40% - 强调文字颜色 4 4 2 4 2" xfId="3943"/>
    <cellStyle name="40% - 强调文字颜色 4 4 2 5" xfId="3944"/>
    <cellStyle name="40% - 强调文字颜色 4 4 2 6" xfId="3945"/>
    <cellStyle name="40% - 强调文字颜色 4 4 3" xfId="3946"/>
    <cellStyle name="40% - 强调文字颜色 4 4 3 2" xfId="3947"/>
    <cellStyle name="40% - 强调文字颜色 4 4 3 2 2" xfId="3948"/>
    <cellStyle name="40% - 强调文字颜色 4 4 3 3" xfId="3949"/>
    <cellStyle name="40% - 强调文字颜色 4 4 3 3 2" xfId="3950"/>
    <cellStyle name="40% - 强调文字颜色 4 4 3 4" xfId="3951"/>
    <cellStyle name="40% - 强调文字颜色 4 4 3 5" xfId="3952"/>
    <cellStyle name="40% - 强调文字颜色 4 4 4" xfId="3953"/>
    <cellStyle name="40% - 强调文字颜色 4 4 4 2" xfId="3954"/>
    <cellStyle name="40% - 强调文字颜色 4 4 4 3" xfId="3955"/>
    <cellStyle name="40% - 强调文字颜色 4 4 4 4" xfId="3956"/>
    <cellStyle name="40% - 强调文字颜色 4 4 5" xfId="3957"/>
    <cellStyle name="40% - 强调文字颜色 4 4 5 2" xfId="3958"/>
    <cellStyle name="40% - 强调文字颜色 4 4 6" xfId="3959"/>
    <cellStyle name="40% - 强调文字颜色 4 4 7" xfId="3960"/>
    <cellStyle name="40% - 强调文字颜色 4 4_（龙溪乡学校）2018年上半年乡镇津贴明细表" xfId="3961"/>
    <cellStyle name="40% - 强调文字颜色 4 5" xfId="3962"/>
    <cellStyle name="40% - 强调文字颜色 4 5 2" xfId="3963"/>
    <cellStyle name="40% - 强调文字颜色 4 5 2 2" xfId="3964"/>
    <cellStyle name="40% - 强调文字颜色 4 5 2 2 2" xfId="3965"/>
    <cellStyle name="40% - 强调文字颜色 4 5 2 2 2 2" xfId="3966"/>
    <cellStyle name="40% - 强调文字颜色 4 5 2 2 3" xfId="3967"/>
    <cellStyle name="40% - 强调文字颜色 4 5 2 2 3 2" xfId="3968"/>
    <cellStyle name="40% - 强调文字颜色 4 5 2 2 4" xfId="3969"/>
    <cellStyle name="40% - 强调文字颜色 4 5 2 3" xfId="3970"/>
    <cellStyle name="40% - 强调文字颜色 4 5 2 3 2" xfId="3971"/>
    <cellStyle name="40% - 强调文字颜色 4 5 2 4" xfId="3972"/>
    <cellStyle name="40% - 强调文字颜色 4 5 2 4 2" xfId="3973"/>
    <cellStyle name="40% - 强调文字颜色 4 5 2 5" xfId="3974"/>
    <cellStyle name="40% - 强调文字颜色 4 5 2 6" xfId="3975"/>
    <cellStyle name="40% - 强调文字颜色 4 5 3" xfId="3976"/>
    <cellStyle name="40% - 强调文字颜色 4 5 3 2" xfId="3977"/>
    <cellStyle name="40% - 强调文字颜色 4 5 3 2 2" xfId="3978"/>
    <cellStyle name="40% - 强调文字颜色 4 5 3 3" xfId="3979"/>
    <cellStyle name="40% - 强调文字颜色 4 5 3 3 2" xfId="3980"/>
    <cellStyle name="40% - 强调文字颜色 4 5 3 4" xfId="3981"/>
    <cellStyle name="40% - 强调文字颜色 4 5 3 5" xfId="3982"/>
    <cellStyle name="40% - 强调文字颜色 4 5 3 6" xfId="3983"/>
    <cellStyle name="40% - 强调文字颜色 4 5 4" xfId="3984"/>
    <cellStyle name="40% - 强调文字颜色 4 5 4 2" xfId="3985"/>
    <cellStyle name="40% - 强调文字颜色 4 5 5" xfId="3986"/>
    <cellStyle name="40% - 强调文字颜色 4 5 5 2" xfId="3987"/>
    <cellStyle name="40% - 强调文字颜色 4 5 6" xfId="3988"/>
    <cellStyle name="40% - 强调文字颜色 4 5 7" xfId="3989"/>
    <cellStyle name="40% - 强调文字颜色 4 6" xfId="3990"/>
    <cellStyle name="40% - 强调文字颜色 4 6 2" xfId="3991"/>
    <cellStyle name="40% - 强调文字颜色 4 6 2 2" xfId="3992"/>
    <cellStyle name="40% - 强调文字颜色 4 6 2 2 2" xfId="3993"/>
    <cellStyle name="40% - 强调文字颜色 4 6 2 3" xfId="3994"/>
    <cellStyle name="40% - 强调文字颜色 4 6 2 3 2" xfId="3995"/>
    <cellStyle name="40% - 强调文字颜色 4 6 2 3 3" xfId="3996"/>
    <cellStyle name="40% - 强调文字颜色 4 6 2 3 4" xfId="3997"/>
    <cellStyle name="40% - 强调文字颜色 4 6 2 4" xfId="3998"/>
    <cellStyle name="40% - 强调文字颜色 4 6 2 4 2" xfId="3999"/>
    <cellStyle name="40% - 强调文字颜色 4 6 2 5" xfId="4000"/>
    <cellStyle name="40% - 强调文字颜色 4 6 2 5 2" xfId="4001"/>
    <cellStyle name="40% - 强调文字颜色 4 6 2 6" xfId="4002"/>
    <cellStyle name="40% - 强调文字颜色 4 6 3" xfId="4003"/>
    <cellStyle name="40% - 强调文字颜色 4 6 3 2" xfId="4004"/>
    <cellStyle name="40% - 强调文字颜色 4 6 4" xfId="4005"/>
    <cellStyle name="40% - 强调文字颜色 4 6 4 2" xfId="4006"/>
    <cellStyle name="40% - 强调文字颜色 4 6 4 3" xfId="4007"/>
    <cellStyle name="40% - 强调文字颜色 4 6 4 4" xfId="4008"/>
    <cellStyle name="40% - 强调文字颜色 4 6 5" xfId="4009"/>
    <cellStyle name="40% - 强调文字颜色 4 6 5 2" xfId="4010"/>
    <cellStyle name="40% - 强调文字颜色 4 6 6" xfId="4011"/>
    <cellStyle name="40% - 强调文字颜色 4 6 6 2" xfId="4012"/>
    <cellStyle name="40% - 强调文字颜色 4 6 7" xfId="4013"/>
    <cellStyle name="40% - 强调文字颜色 4 6_（龙溪乡学校）2018年上半年乡镇津贴明细表" xfId="4014"/>
    <cellStyle name="40% - 强调文字颜色 4 7" xfId="4015"/>
    <cellStyle name="40% - 强调文字颜色 4 7 2" xfId="4016"/>
    <cellStyle name="40% - 强调文字颜色 4 7 2 2" xfId="4017"/>
    <cellStyle name="40% - 强调文字颜色 4 7 2 2 2" xfId="4018"/>
    <cellStyle name="40% - 强调文字颜色 4 7 2 3" xfId="4019"/>
    <cellStyle name="40% - 强调文字颜色 4 7 2 3 2" xfId="4020"/>
    <cellStyle name="40% - 强调文字颜色 4 7 2 4" xfId="4021"/>
    <cellStyle name="40% - 强调文字颜色 4 7 2 5" xfId="4022"/>
    <cellStyle name="40% - 强调文字颜色 4 7 2 6" xfId="4023"/>
    <cellStyle name="40% - 强调文字颜色 4 7 2 7" xfId="4024"/>
    <cellStyle name="40% - 强调文字颜色 4 7 3" xfId="4025"/>
    <cellStyle name="40% - 强调文字颜色 4 7 3 2" xfId="4026"/>
    <cellStyle name="40% - 强调文字颜色 4 7 3 3" xfId="4027"/>
    <cellStyle name="40% - 强调文字颜色 4 7 3 4" xfId="4028"/>
    <cellStyle name="40% - 强调文字颜色 4 7 4" xfId="4029"/>
    <cellStyle name="40% - 强调文字颜色 4 7 4 2" xfId="4030"/>
    <cellStyle name="40% - 强调文字颜色 4 7 4 3" xfId="4031"/>
    <cellStyle name="40% - 强调文字颜色 4 7 4 4" xfId="4032"/>
    <cellStyle name="40% - 强调文字颜色 4 7 5" xfId="4033"/>
    <cellStyle name="40% - 强调文字颜色 4 7 5 2" xfId="4034"/>
    <cellStyle name="40% - 强调文字颜色 4 7 5 3" xfId="4035"/>
    <cellStyle name="40% - 强调文字颜色 5 2" xfId="4036"/>
    <cellStyle name="40% - 强调文字颜色 6 2" xfId="4037"/>
    <cellStyle name="60% - 强调文字颜色 1 2" xfId="4038"/>
    <cellStyle name="60% - 强调文字颜色 2 2" xfId="4039"/>
    <cellStyle name="60% - 强调文字颜色 3 2" xfId="4040"/>
    <cellStyle name="60% - 强调文字颜色 4 2" xfId="4041"/>
    <cellStyle name="60% - 强调文字颜色 5 2" xfId="4042"/>
    <cellStyle name="60% - 强调文字颜色 6 2" xfId="4043"/>
    <cellStyle name="Calc Currency (0)" xfId="4044"/>
    <cellStyle name="ColLevel_1" xfId="4045"/>
    <cellStyle name="Comma [0]_laroux" xfId="4046"/>
    <cellStyle name="Comma_laroux" xfId="4047"/>
    <cellStyle name="Currency [0]_353HHC" xfId="4048"/>
    <cellStyle name="Currency_353HHC" xfId="4049"/>
    <cellStyle name="Grey" xfId="4050"/>
    <cellStyle name="Header1" xfId="4051"/>
    <cellStyle name="Header2" xfId="4052"/>
    <cellStyle name="Header2 2" xfId="4053"/>
    <cellStyle name="Input [yellow]" xfId="4054"/>
    <cellStyle name="Input [yellow] 2" xfId="4055"/>
    <cellStyle name="no dec" xfId="4056"/>
    <cellStyle name="Normal - Style1" xfId="4057"/>
    <cellStyle name="Normal_#10-Headcount" xfId="4058"/>
    <cellStyle name="Percent [2]" xfId="4059"/>
    <cellStyle name="RowLevel_0" xfId="4060"/>
    <cellStyle name="百分比 2 2" xfId="4061"/>
    <cellStyle name="百分比 2 2 2" xfId="4062"/>
    <cellStyle name="百分比 2 3" xfId="4063"/>
    <cellStyle name="百分比 2 4" xfId="4064"/>
    <cellStyle name="百分比 3" xfId="4065"/>
    <cellStyle name="标题 1 2" xfId="4066"/>
    <cellStyle name="标题 2 2" xfId="4067"/>
    <cellStyle name="标题 3 2" xfId="4068"/>
    <cellStyle name="标题 4 2" xfId="4069"/>
    <cellStyle name="标题 5" xfId="4070"/>
    <cellStyle name="差 2" xfId="4071"/>
    <cellStyle name="常规" xfId="0" builtinId="0"/>
    <cellStyle name="常规 10 2" xfId="4072"/>
    <cellStyle name="常规 10 3" xfId="4073"/>
    <cellStyle name="常规 10 4 2" xfId="4074"/>
    <cellStyle name="常规 11 2" xfId="4075"/>
    <cellStyle name="常规 12 2" xfId="4076"/>
    <cellStyle name="常规 13 2" xfId="4077"/>
    <cellStyle name="常规 14 2" xfId="4078"/>
    <cellStyle name="常规 15 2" xfId="4079"/>
    <cellStyle name="常规 15 3" xfId="4080"/>
    <cellStyle name="常规 16 2" xfId="4081"/>
    <cellStyle name="常规 16 3" xfId="4082"/>
    <cellStyle name="常规 18 2" xfId="4083"/>
    <cellStyle name="常规 2" xfId="4951"/>
    <cellStyle name="常规 2 10" xfId="4084"/>
    <cellStyle name="常规 2 10 10" xfId="4085"/>
    <cellStyle name="常规 2 10 11" xfId="4086"/>
    <cellStyle name="常规 2 10 2" xfId="4087"/>
    <cellStyle name="常规 2 10 3" xfId="4088"/>
    <cellStyle name="常规 2 10 4" xfId="4089"/>
    <cellStyle name="常规 2 10 5" xfId="4090"/>
    <cellStyle name="常规 2 10 6" xfId="4091"/>
    <cellStyle name="常规 2 10 7" xfId="4092"/>
    <cellStyle name="常规 2 10 8" xfId="4093"/>
    <cellStyle name="常规 2 10 9" xfId="4094"/>
    <cellStyle name="常规 2 11" xfId="4095"/>
    <cellStyle name="常规 2 11 10" xfId="4096"/>
    <cellStyle name="常规 2 11 11" xfId="4097"/>
    <cellStyle name="常规 2 11 2" xfId="4098"/>
    <cellStyle name="常规 2 11 3" xfId="4099"/>
    <cellStyle name="常规 2 11 4" xfId="4100"/>
    <cellStyle name="常规 2 11 5" xfId="4101"/>
    <cellStyle name="常规 2 11 6" xfId="4102"/>
    <cellStyle name="常规 2 11 7" xfId="4103"/>
    <cellStyle name="常规 2 11 8" xfId="4104"/>
    <cellStyle name="常规 2 11 9" xfId="4105"/>
    <cellStyle name="常规 2 12" xfId="4106"/>
    <cellStyle name="常规 2 12 10" xfId="4107"/>
    <cellStyle name="常规 2 12 11" xfId="4108"/>
    <cellStyle name="常规 2 12 2" xfId="4109"/>
    <cellStyle name="常规 2 12 3" xfId="4110"/>
    <cellStyle name="常规 2 12 4" xfId="4111"/>
    <cellStyle name="常规 2 12 5" xfId="4112"/>
    <cellStyle name="常规 2 12 6" xfId="4113"/>
    <cellStyle name="常规 2 12 7" xfId="4114"/>
    <cellStyle name="常规 2 12 8" xfId="4115"/>
    <cellStyle name="常规 2 12 9" xfId="4116"/>
    <cellStyle name="常规 2 13" xfId="4117"/>
    <cellStyle name="常规 2 13 10" xfId="4118"/>
    <cellStyle name="常规 2 13 11" xfId="4119"/>
    <cellStyle name="常规 2 13 2" xfId="4120"/>
    <cellStyle name="常规 2 13 3" xfId="4121"/>
    <cellStyle name="常规 2 13 4" xfId="4122"/>
    <cellStyle name="常规 2 13 5" xfId="4123"/>
    <cellStyle name="常规 2 13 6" xfId="4124"/>
    <cellStyle name="常规 2 13 7" xfId="4125"/>
    <cellStyle name="常规 2 13 8" xfId="4126"/>
    <cellStyle name="常规 2 13 9" xfId="4127"/>
    <cellStyle name="常规 2 14" xfId="4128"/>
    <cellStyle name="常规 2 14 10" xfId="4129"/>
    <cellStyle name="常规 2 14 11" xfId="4130"/>
    <cellStyle name="常规 2 14 2" xfId="4131"/>
    <cellStyle name="常规 2 14 3" xfId="4132"/>
    <cellStyle name="常规 2 14 4" xfId="4133"/>
    <cellStyle name="常规 2 14 5" xfId="4134"/>
    <cellStyle name="常规 2 14 6" xfId="4135"/>
    <cellStyle name="常规 2 14 7" xfId="4136"/>
    <cellStyle name="常规 2 14 8" xfId="4137"/>
    <cellStyle name="常规 2 14 9" xfId="4138"/>
    <cellStyle name="常规 2 15" xfId="4139"/>
    <cellStyle name="常规 2 15 10" xfId="4140"/>
    <cellStyle name="常规 2 15 11" xfId="4141"/>
    <cellStyle name="常规 2 15 2" xfId="4142"/>
    <cellStyle name="常规 2 15 3" xfId="4143"/>
    <cellStyle name="常规 2 15 4" xfId="4144"/>
    <cellStyle name="常规 2 15 5" xfId="4145"/>
    <cellStyle name="常规 2 15 6" xfId="4146"/>
    <cellStyle name="常规 2 15 7" xfId="4147"/>
    <cellStyle name="常规 2 15 8" xfId="4148"/>
    <cellStyle name="常规 2 15 9" xfId="4149"/>
    <cellStyle name="常规 2 16" xfId="4150"/>
    <cellStyle name="常规 2 16 10" xfId="4151"/>
    <cellStyle name="常规 2 16 11" xfId="4152"/>
    <cellStyle name="常规 2 16 2" xfId="4153"/>
    <cellStyle name="常规 2 16 3" xfId="4154"/>
    <cellStyle name="常规 2 16 4" xfId="4155"/>
    <cellStyle name="常规 2 16 5" xfId="4156"/>
    <cellStyle name="常规 2 16 6" xfId="4157"/>
    <cellStyle name="常规 2 16 7" xfId="4158"/>
    <cellStyle name="常规 2 16 8" xfId="4159"/>
    <cellStyle name="常规 2 16 9" xfId="4160"/>
    <cellStyle name="常规 2 17" xfId="4161"/>
    <cellStyle name="常规 2 17 10" xfId="4162"/>
    <cellStyle name="常规 2 17 11" xfId="4163"/>
    <cellStyle name="常规 2 17 2" xfId="4164"/>
    <cellStyle name="常规 2 17 3" xfId="4165"/>
    <cellStyle name="常规 2 17 4" xfId="4166"/>
    <cellStyle name="常规 2 17 5" xfId="4167"/>
    <cellStyle name="常规 2 17 6" xfId="4168"/>
    <cellStyle name="常规 2 17 7" xfId="4169"/>
    <cellStyle name="常规 2 17 8" xfId="4170"/>
    <cellStyle name="常规 2 17 9" xfId="4171"/>
    <cellStyle name="常规 2 18" xfId="4172"/>
    <cellStyle name="常规 2 18 10" xfId="4173"/>
    <cellStyle name="常规 2 18 11" xfId="4174"/>
    <cellStyle name="常规 2 18 2" xfId="4175"/>
    <cellStyle name="常规 2 18 3" xfId="4176"/>
    <cellStyle name="常规 2 18 4" xfId="4177"/>
    <cellStyle name="常规 2 18 5" xfId="4178"/>
    <cellStyle name="常规 2 18 6" xfId="4179"/>
    <cellStyle name="常规 2 18 7" xfId="4180"/>
    <cellStyle name="常规 2 18 8" xfId="4181"/>
    <cellStyle name="常规 2 18 9" xfId="4182"/>
    <cellStyle name="常规 2 19" xfId="4183"/>
    <cellStyle name="常规 2 19 10" xfId="4184"/>
    <cellStyle name="常规 2 19 11" xfId="4185"/>
    <cellStyle name="常规 2 19 2" xfId="4186"/>
    <cellStyle name="常规 2 19 3" xfId="4187"/>
    <cellStyle name="常规 2 19 4" xfId="4188"/>
    <cellStyle name="常规 2 19 5" xfId="4189"/>
    <cellStyle name="常规 2 19 6" xfId="4190"/>
    <cellStyle name="常规 2 19 7" xfId="4191"/>
    <cellStyle name="常规 2 19 8" xfId="4192"/>
    <cellStyle name="常规 2 19 9" xfId="4193"/>
    <cellStyle name="常规 2 2" xfId="4194"/>
    <cellStyle name="常规 2 2 10" xfId="4195"/>
    <cellStyle name="常规 2 2 10 10" xfId="4196"/>
    <cellStyle name="常规 2 2 10 11" xfId="4197"/>
    <cellStyle name="常规 2 2 10 12" xfId="4198"/>
    <cellStyle name="常规 2 2 10 13" xfId="4199"/>
    <cellStyle name="常规 2 2 10 14" xfId="4200"/>
    <cellStyle name="常规 2 2 10 15" xfId="4201"/>
    <cellStyle name="常规 2 2 10 16" xfId="4202"/>
    <cellStyle name="常规 2 2 10 17" xfId="4203"/>
    <cellStyle name="常规 2 2 10 18" xfId="4204"/>
    <cellStyle name="常规 2 2 10 19" xfId="4205"/>
    <cellStyle name="常规 2 2 10 2" xfId="4206"/>
    <cellStyle name="常规 2 2 10 20" xfId="4207"/>
    <cellStyle name="常规 2 2 10 3" xfId="4208"/>
    <cellStyle name="常规 2 2 10 4" xfId="4209"/>
    <cellStyle name="常规 2 2 10 5" xfId="4210"/>
    <cellStyle name="常规 2 2 10 6" xfId="4211"/>
    <cellStyle name="常规 2 2 10 7" xfId="4212"/>
    <cellStyle name="常规 2 2 10 8" xfId="4213"/>
    <cellStyle name="常规 2 2 10 9" xfId="4214"/>
    <cellStyle name="常规 2 2 11" xfId="4215"/>
    <cellStyle name="常规 2 2 11 10" xfId="4216"/>
    <cellStyle name="常规 2 2 11 11" xfId="4217"/>
    <cellStyle name="常规 2 2 11 12" xfId="4218"/>
    <cellStyle name="常规 2 2 11 13" xfId="4219"/>
    <cellStyle name="常规 2 2 11 14" xfId="4220"/>
    <cellStyle name="常规 2 2 11 15" xfId="4221"/>
    <cellStyle name="常规 2 2 11 16" xfId="4222"/>
    <cellStyle name="常规 2 2 11 17" xfId="4223"/>
    <cellStyle name="常规 2 2 11 18" xfId="4224"/>
    <cellStyle name="常规 2 2 11 19" xfId="4225"/>
    <cellStyle name="常规 2 2 11 2" xfId="4226"/>
    <cellStyle name="常规 2 2 11 20" xfId="4227"/>
    <cellStyle name="常规 2 2 11 3" xfId="4228"/>
    <cellStyle name="常规 2 2 11 4" xfId="4229"/>
    <cellStyle name="常规 2 2 11 5" xfId="4230"/>
    <cellStyle name="常规 2 2 11 6" xfId="4231"/>
    <cellStyle name="常规 2 2 11 7" xfId="4232"/>
    <cellStyle name="常规 2 2 11 8" xfId="4233"/>
    <cellStyle name="常规 2 2 11 9" xfId="4234"/>
    <cellStyle name="常规 2 2 12" xfId="4235"/>
    <cellStyle name="常规 2 2 12 10" xfId="4236"/>
    <cellStyle name="常规 2 2 12 11" xfId="4237"/>
    <cellStyle name="常规 2 2 12 12" xfId="4238"/>
    <cellStyle name="常规 2 2 12 13" xfId="4239"/>
    <cellStyle name="常规 2 2 12 14" xfId="4240"/>
    <cellStyle name="常规 2 2 12 15" xfId="4241"/>
    <cellStyle name="常规 2 2 12 16" xfId="4242"/>
    <cellStyle name="常规 2 2 12 17" xfId="4243"/>
    <cellStyle name="常规 2 2 12 18" xfId="4244"/>
    <cellStyle name="常规 2 2 12 19" xfId="4245"/>
    <cellStyle name="常规 2 2 12 2" xfId="4246"/>
    <cellStyle name="常规 2 2 12 20" xfId="4247"/>
    <cellStyle name="常规 2 2 12 3" xfId="4248"/>
    <cellStyle name="常规 2 2 12 4" xfId="4249"/>
    <cellStyle name="常规 2 2 12 5" xfId="4250"/>
    <cellStyle name="常规 2 2 12 6" xfId="4251"/>
    <cellStyle name="常规 2 2 12 7" xfId="4252"/>
    <cellStyle name="常规 2 2 12 8" xfId="4253"/>
    <cellStyle name="常规 2 2 12 9" xfId="4254"/>
    <cellStyle name="常规 2 2 13" xfId="4255"/>
    <cellStyle name="常规 2 2 13 10" xfId="4256"/>
    <cellStyle name="常规 2 2 13 11" xfId="4257"/>
    <cellStyle name="常规 2 2 13 12" xfId="4258"/>
    <cellStyle name="常规 2 2 13 13" xfId="4259"/>
    <cellStyle name="常规 2 2 13 14" xfId="4260"/>
    <cellStyle name="常规 2 2 13 15" xfId="4261"/>
    <cellStyle name="常规 2 2 13 16" xfId="4262"/>
    <cellStyle name="常规 2 2 13 17" xfId="4263"/>
    <cellStyle name="常规 2 2 13 18" xfId="4264"/>
    <cellStyle name="常规 2 2 13 19" xfId="4265"/>
    <cellStyle name="常规 2 2 13 2" xfId="4266"/>
    <cellStyle name="常规 2 2 13 20" xfId="4267"/>
    <cellStyle name="常规 2 2 13 3" xfId="4268"/>
    <cellStyle name="常规 2 2 13 4" xfId="4269"/>
    <cellStyle name="常规 2 2 13 5" xfId="4270"/>
    <cellStyle name="常规 2 2 13 6" xfId="4271"/>
    <cellStyle name="常规 2 2 13 7" xfId="4272"/>
    <cellStyle name="常规 2 2 13 8" xfId="4273"/>
    <cellStyle name="常规 2 2 13 9" xfId="4274"/>
    <cellStyle name="常规 2 2 14" xfId="4275"/>
    <cellStyle name="常规 2 2 14 10" xfId="4276"/>
    <cellStyle name="常规 2 2 14 11" xfId="4277"/>
    <cellStyle name="常规 2 2 14 12" xfId="4278"/>
    <cellStyle name="常规 2 2 14 13" xfId="4279"/>
    <cellStyle name="常规 2 2 14 14" xfId="4280"/>
    <cellStyle name="常规 2 2 14 15" xfId="4281"/>
    <cellStyle name="常规 2 2 14 16" xfId="4282"/>
    <cellStyle name="常规 2 2 14 17" xfId="4283"/>
    <cellStyle name="常规 2 2 14 18" xfId="4284"/>
    <cellStyle name="常规 2 2 14 19" xfId="4285"/>
    <cellStyle name="常规 2 2 14 2" xfId="4286"/>
    <cellStyle name="常规 2 2 14 20" xfId="4287"/>
    <cellStyle name="常规 2 2 14 3" xfId="4288"/>
    <cellStyle name="常规 2 2 14 4" xfId="4289"/>
    <cellStyle name="常规 2 2 14 5" xfId="4290"/>
    <cellStyle name="常规 2 2 14 6" xfId="4291"/>
    <cellStyle name="常规 2 2 14 7" xfId="4292"/>
    <cellStyle name="常规 2 2 14 8" xfId="4293"/>
    <cellStyle name="常规 2 2 14 9" xfId="4294"/>
    <cellStyle name="常规 2 2 15" xfId="4295"/>
    <cellStyle name="常规 2 2 15 10" xfId="4296"/>
    <cellStyle name="常规 2 2 15 11" xfId="4297"/>
    <cellStyle name="常规 2 2 15 12" xfId="4298"/>
    <cellStyle name="常规 2 2 15 13" xfId="4299"/>
    <cellStyle name="常规 2 2 15 14" xfId="4300"/>
    <cellStyle name="常规 2 2 15 15" xfId="4301"/>
    <cellStyle name="常规 2 2 15 16" xfId="4302"/>
    <cellStyle name="常规 2 2 15 17" xfId="4303"/>
    <cellStyle name="常规 2 2 15 18" xfId="4304"/>
    <cellStyle name="常规 2 2 15 19" xfId="4305"/>
    <cellStyle name="常规 2 2 15 2" xfId="4306"/>
    <cellStyle name="常规 2 2 15 20" xfId="4307"/>
    <cellStyle name="常规 2 2 15 3" xfId="4308"/>
    <cellStyle name="常规 2 2 15 4" xfId="4309"/>
    <cellStyle name="常规 2 2 15 5" xfId="4310"/>
    <cellStyle name="常规 2 2 15 6" xfId="4311"/>
    <cellStyle name="常规 2 2 15 7" xfId="4312"/>
    <cellStyle name="常规 2 2 15 8" xfId="4313"/>
    <cellStyle name="常规 2 2 15 9" xfId="4314"/>
    <cellStyle name="常规 2 2 16" xfId="4315"/>
    <cellStyle name="常规 2 2 16 10" xfId="4316"/>
    <cellStyle name="常规 2 2 16 11" xfId="4317"/>
    <cellStyle name="常规 2 2 16 12" xfId="4318"/>
    <cellStyle name="常规 2 2 16 13" xfId="4319"/>
    <cellStyle name="常规 2 2 16 14" xfId="4320"/>
    <cellStyle name="常规 2 2 16 15" xfId="4321"/>
    <cellStyle name="常规 2 2 16 16" xfId="4322"/>
    <cellStyle name="常规 2 2 16 17" xfId="4323"/>
    <cellStyle name="常规 2 2 16 18" xfId="4324"/>
    <cellStyle name="常规 2 2 16 19" xfId="4325"/>
    <cellStyle name="常规 2 2 16 2" xfId="4326"/>
    <cellStyle name="常规 2 2 16 20" xfId="4327"/>
    <cellStyle name="常规 2 2 16 3" xfId="4328"/>
    <cellStyle name="常规 2 2 16 4" xfId="4329"/>
    <cellStyle name="常规 2 2 16 5" xfId="4330"/>
    <cellStyle name="常规 2 2 16 6" xfId="4331"/>
    <cellStyle name="常规 2 2 16 7" xfId="4332"/>
    <cellStyle name="常规 2 2 16 8" xfId="4333"/>
    <cellStyle name="常规 2 2 16 9" xfId="4334"/>
    <cellStyle name="常规 2 2 17" xfId="4335"/>
    <cellStyle name="常规 2 2 17 10" xfId="4336"/>
    <cellStyle name="常规 2 2 17 11" xfId="4337"/>
    <cellStyle name="常规 2 2 17 12" xfId="4338"/>
    <cellStyle name="常规 2 2 17 13" xfId="4339"/>
    <cellStyle name="常规 2 2 17 14" xfId="4340"/>
    <cellStyle name="常规 2 2 17 15" xfId="4341"/>
    <cellStyle name="常规 2 2 17 16" xfId="4342"/>
    <cellStyle name="常规 2 2 17 17" xfId="4343"/>
    <cellStyle name="常规 2 2 17 18" xfId="4344"/>
    <cellStyle name="常规 2 2 17 19" xfId="4345"/>
    <cellStyle name="常规 2 2 17 2" xfId="4346"/>
    <cellStyle name="常规 2 2 17 20" xfId="4347"/>
    <cellStyle name="常规 2 2 17 3" xfId="4348"/>
    <cellStyle name="常规 2 2 17 4" xfId="4349"/>
    <cellStyle name="常规 2 2 17 5" xfId="4350"/>
    <cellStyle name="常规 2 2 17 6" xfId="4351"/>
    <cellStyle name="常规 2 2 17 7" xfId="4352"/>
    <cellStyle name="常规 2 2 17 8" xfId="4353"/>
    <cellStyle name="常规 2 2 17 9" xfId="4354"/>
    <cellStyle name="常规 2 2 18" xfId="4355"/>
    <cellStyle name="常规 2 2 18 10" xfId="4356"/>
    <cellStyle name="常规 2 2 18 11" xfId="4357"/>
    <cellStyle name="常规 2 2 18 12" xfId="4358"/>
    <cellStyle name="常规 2 2 18 13" xfId="4359"/>
    <cellStyle name="常规 2 2 18 14" xfId="4360"/>
    <cellStyle name="常规 2 2 18 15" xfId="4361"/>
    <cellStyle name="常规 2 2 18 16" xfId="4362"/>
    <cellStyle name="常规 2 2 18 17" xfId="4363"/>
    <cellStyle name="常规 2 2 18 18" xfId="4364"/>
    <cellStyle name="常规 2 2 18 19" xfId="4365"/>
    <cellStyle name="常规 2 2 18 2" xfId="4366"/>
    <cellStyle name="常规 2 2 18 20" xfId="4367"/>
    <cellStyle name="常规 2 2 18 3" xfId="4368"/>
    <cellStyle name="常规 2 2 18 4" xfId="4369"/>
    <cellStyle name="常规 2 2 18 5" xfId="4370"/>
    <cellStyle name="常规 2 2 18 6" xfId="4371"/>
    <cellStyle name="常规 2 2 18 7" xfId="4372"/>
    <cellStyle name="常规 2 2 18 8" xfId="4373"/>
    <cellStyle name="常规 2 2 18 9" xfId="4374"/>
    <cellStyle name="常规 2 2 19" xfId="4375"/>
    <cellStyle name="常规 2 2 19 10" xfId="4376"/>
    <cellStyle name="常规 2 2 19 11" xfId="4377"/>
    <cellStyle name="常规 2 2 19 12" xfId="4378"/>
    <cellStyle name="常规 2 2 19 13" xfId="4379"/>
    <cellStyle name="常规 2 2 19 14" xfId="4380"/>
    <cellStyle name="常规 2 2 19 15" xfId="4381"/>
    <cellStyle name="常规 2 2 19 16" xfId="4382"/>
    <cellStyle name="常规 2 2 19 17" xfId="4383"/>
    <cellStyle name="常规 2 2 19 18" xfId="4384"/>
    <cellStyle name="常规 2 2 19 19" xfId="4385"/>
    <cellStyle name="常规 2 2 19 2" xfId="4386"/>
    <cellStyle name="常规 2 2 19 20" xfId="4387"/>
    <cellStyle name="常规 2 2 19 3" xfId="4388"/>
    <cellStyle name="常规 2 2 19 4" xfId="4389"/>
    <cellStyle name="常规 2 2 19 5" xfId="4390"/>
    <cellStyle name="常规 2 2 19 6" xfId="4391"/>
    <cellStyle name="常规 2 2 19 7" xfId="4392"/>
    <cellStyle name="常规 2 2 19 8" xfId="4393"/>
    <cellStyle name="常规 2 2 19 9" xfId="4394"/>
    <cellStyle name="常规 2 2 2" xfId="4395"/>
    <cellStyle name="常规 2 2 2 10" xfId="4396"/>
    <cellStyle name="常规 2 2 2 11" xfId="4397"/>
    <cellStyle name="常规 2 2 2 12" xfId="4398"/>
    <cellStyle name="常规 2 2 2 13" xfId="4399"/>
    <cellStyle name="常规 2 2 2 14" xfId="4400"/>
    <cellStyle name="常规 2 2 2 15" xfId="4401"/>
    <cellStyle name="常规 2 2 2 16" xfId="4402"/>
    <cellStyle name="常规 2 2 2 17" xfId="4403"/>
    <cellStyle name="常规 2 2 2 18" xfId="4404"/>
    <cellStyle name="常规 2 2 2 19" xfId="4405"/>
    <cellStyle name="常规 2 2 2 19 2" xfId="4406"/>
    <cellStyle name="常规 2 2 2 19 3" xfId="4407"/>
    <cellStyle name="常规 2 2 2 2" xfId="4408"/>
    <cellStyle name="常规 2 2 2 2 2" xfId="4409"/>
    <cellStyle name="常规 2 2 2 2 2 2" xfId="4410"/>
    <cellStyle name="常规 2 2 2 2 3" xfId="4411"/>
    <cellStyle name="常规 2 2 2 2 4" xfId="4412"/>
    <cellStyle name="常规 2 2 2 2 5" xfId="4413"/>
    <cellStyle name="常规 2 2 2 2 6" xfId="4414"/>
    <cellStyle name="常规 2 2 2 20" xfId="4415"/>
    <cellStyle name="常规 2 2 2 21" xfId="4416"/>
    <cellStyle name="常规 2 2 2 22" xfId="4417"/>
    <cellStyle name="常规 2 2 2 23" xfId="4418"/>
    <cellStyle name="常规 2 2 2 24" xfId="4419"/>
    <cellStyle name="常规 2 2 2 25" xfId="4420"/>
    <cellStyle name="常规 2 2 2 26" xfId="4421"/>
    <cellStyle name="常规 2 2 2 27" xfId="4422"/>
    <cellStyle name="常规 2 2 2 28" xfId="4423"/>
    <cellStyle name="常规 2 2 2 29" xfId="4424"/>
    <cellStyle name="常规 2 2 2 3" xfId="4425"/>
    <cellStyle name="常规 2 2 2 30" xfId="4426"/>
    <cellStyle name="常规 2 2 2 31" xfId="4427"/>
    <cellStyle name="常规 2 2 2 4" xfId="4428"/>
    <cellStyle name="常规 2 2 2 5" xfId="4429"/>
    <cellStyle name="常规 2 2 2 6" xfId="4430"/>
    <cellStyle name="常规 2 2 2 7" xfId="4431"/>
    <cellStyle name="常规 2 2 2 8" xfId="4432"/>
    <cellStyle name="常规 2 2 2 9" xfId="4433"/>
    <cellStyle name="常规 2 2 20" xfId="4434"/>
    <cellStyle name="常规 2 2 21" xfId="4435"/>
    <cellStyle name="常规 2 2 22" xfId="4436"/>
    <cellStyle name="常规 2 2 23" xfId="4437"/>
    <cellStyle name="常规 2 2 24" xfId="4438"/>
    <cellStyle name="常规 2 2 25" xfId="4439"/>
    <cellStyle name="常规 2 2 26" xfId="4440"/>
    <cellStyle name="常规 2 2 27" xfId="4441"/>
    <cellStyle name="常规 2 2 28" xfId="4442"/>
    <cellStyle name="常规 2 2 29" xfId="4443"/>
    <cellStyle name="常规 2 2 3" xfId="4444"/>
    <cellStyle name="常规 2 2 3 10" xfId="4445"/>
    <cellStyle name="常规 2 2 3 11" xfId="4446"/>
    <cellStyle name="常规 2 2 3 12" xfId="4447"/>
    <cellStyle name="常规 2 2 3 13" xfId="4448"/>
    <cellStyle name="常规 2 2 3 14" xfId="4449"/>
    <cellStyle name="常规 2 2 3 15" xfId="4450"/>
    <cellStyle name="常规 2 2 3 16" xfId="4451"/>
    <cellStyle name="常规 2 2 3 17" xfId="4452"/>
    <cellStyle name="常规 2 2 3 18" xfId="4453"/>
    <cellStyle name="常规 2 2 3 19" xfId="4454"/>
    <cellStyle name="常规 2 2 3 2" xfId="4455"/>
    <cellStyle name="常规 2 2 3 2 2" xfId="4456"/>
    <cellStyle name="常规 2 2 3 20" xfId="4457"/>
    <cellStyle name="常规 2 2 3 21" xfId="4458"/>
    <cellStyle name="常规 2 2 3 22" xfId="4459"/>
    <cellStyle name="常规 2 2 3 3" xfId="4460"/>
    <cellStyle name="常规 2 2 3 4" xfId="4461"/>
    <cellStyle name="常规 2 2 3 5" xfId="4462"/>
    <cellStyle name="常规 2 2 3 6" xfId="4463"/>
    <cellStyle name="常规 2 2 3 7" xfId="4464"/>
    <cellStyle name="常规 2 2 3 8" xfId="4465"/>
    <cellStyle name="常规 2 2 3 9" xfId="4466"/>
    <cellStyle name="常规 2 2 30" xfId="4467"/>
    <cellStyle name="常规 2 2 31" xfId="4468"/>
    <cellStyle name="常规 2 2 32" xfId="4469"/>
    <cellStyle name="常规 2 2 33" xfId="4470"/>
    <cellStyle name="常规 2 2 34" xfId="4471"/>
    <cellStyle name="常规 2 2 35" xfId="4472"/>
    <cellStyle name="常规 2 2 36" xfId="4473"/>
    <cellStyle name="常规 2 2 37" xfId="4474"/>
    <cellStyle name="常规 2 2 38" xfId="4475"/>
    <cellStyle name="常规 2 2 39" xfId="4476"/>
    <cellStyle name="常规 2 2 4" xfId="4477"/>
    <cellStyle name="常规 2 2 4 10" xfId="4478"/>
    <cellStyle name="常规 2 2 4 11" xfId="4479"/>
    <cellStyle name="常规 2 2 4 12" xfId="4480"/>
    <cellStyle name="常规 2 2 4 13" xfId="4481"/>
    <cellStyle name="常规 2 2 4 14" xfId="4482"/>
    <cellStyle name="常规 2 2 4 15" xfId="4483"/>
    <cellStyle name="常规 2 2 4 16" xfId="4484"/>
    <cellStyle name="常规 2 2 4 17" xfId="4485"/>
    <cellStyle name="常规 2 2 4 18" xfId="4486"/>
    <cellStyle name="常规 2 2 4 19" xfId="4487"/>
    <cellStyle name="常规 2 2 4 2" xfId="4488"/>
    <cellStyle name="常规 2 2 4 20" xfId="4489"/>
    <cellStyle name="常规 2 2 4 21" xfId="4490"/>
    <cellStyle name="常规 2 2 4 3" xfId="4491"/>
    <cellStyle name="常规 2 2 4 4" xfId="4492"/>
    <cellStyle name="常规 2 2 4 5" xfId="4493"/>
    <cellStyle name="常规 2 2 4 6" xfId="4494"/>
    <cellStyle name="常规 2 2 4 7" xfId="4495"/>
    <cellStyle name="常规 2 2 4 8" xfId="4496"/>
    <cellStyle name="常规 2 2 4 9" xfId="4497"/>
    <cellStyle name="常规 2 2 40" xfId="4498"/>
    <cellStyle name="常规 2 2 41" xfId="4499"/>
    <cellStyle name="常规 2 2 42" xfId="4500"/>
    <cellStyle name="常规 2 2 43" xfId="4501"/>
    <cellStyle name="常规 2 2 44" xfId="4502"/>
    <cellStyle name="常规 2 2 45" xfId="4503"/>
    <cellStyle name="常规 2 2 5" xfId="4504"/>
    <cellStyle name="常规 2 2 5 10" xfId="4505"/>
    <cellStyle name="常规 2 2 5 11" xfId="4506"/>
    <cellStyle name="常规 2 2 5 12" xfId="4507"/>
    <cellStyle name="常规 2 2 5 13" xfId="4508"/>
    <cellStyle name="常规 2 2 5 14" xfId="4509"/>
    <cellStyle name="常规 2 2 5 15" xfId="4510"/>
    <cellStyle name="常规 2 2 5 16" xfId="4511"/>
    <cellStyle name="常规 2 2 5 17" xfId="4512"/>
    <cellStyle name="常规 2 2 5 18" xfId="4513"/>
    <cellStyle name="常规 2 2 5 19" xfId="4514"/>
    <cellStyle name="常规 2 2 5 2" xfId="4515"/>
    <cellStyle name="常规 2 2 5 20" xfId="4516"/>
    <cellStyle name="常规 2 2 5 21" xfId="4517"/>
    <cellStyle name="常规 2 2 5 3" xfId="4518"/>
    <cellStyle name="常规 2 2 5 4" xfId="4519"/>
    <cellStyle name="常规 2 2 5 5" xfId="4520"/>
    <cellStyle name="常规 2 2 5 6" xfId="4521"/>
    <cellStyle name="常规 2 2 5 7" xfId="4522"/>
    <cellStyle name="常规 2 2 5 8" xfId="4523"/>
    <cellStyle name="常规 2 2 5 9" xfId="4524"/>
    <cellStyle name="常规 2 2 6" xfId="4525"/>
    <cellStyle name="常规 2 2 6 10" xfId="4526"/>
    <cellStyle name="常规 2 2 6 11" xfId="4527"/>
    <cellStyle name="常规 2 2 6 12" xfId="4528"/>
    <cellStyle name="常规 2 2 6 13" xfId="4529"/>
    <cellStyle name="常规 2 2 6 14" xfId="4530"/>
    <cellStyle name="常规 2 2 6 15" xfId="4531"/>
    <cellStyle name="常规 2 2 6 16" xfId="4532"/>
    <cellStyle name="常规 2 2 6 17" xfId="4533"/>
    <cellStyle name="常规 2 2 6 18" xfId="4534"/>
    <cellStyle name="常规 2 2 6 19" xfId="4535"/>
    <cellStyle name="常规 2 2 6 2" xfId="4536"/>
    <cellStyle name="常规 2 2 6 20" xfId="4537"/>
    <cellStyle name="常规 2 2 6 21" xfId="4538"/>
    <cellStyle name="常规 2 2 6 3" xfId="4539"/>
    <cellStyle name="常规 2 2 6 4" xfId="4540"/>
    <cellStyle name="常规 2 2 6 5" xfId="4541"/>
    <cellStyle name="常规 2 2 6 6" xfId="4542"/>
    <cellStyle name="常规 2 2 6 7" xfId="4543"/>
    <cellStyle name="常规 2 2 6 8" xfId="4544"/>
    <cellStyle name="常规 2 2 6 9" xfId="4545"/>
    <cellStyle name="常规 2 2 7" xfId="4546"/>
    <cellStyle name="常规 2 2 7 10" xfId="4547"/>
    <cellStyle name="常规 2 2 7 11" xfId="4548"/>
    <cellStyle name="常规 2 2 7 12" xfId="4549"/>
    <cellStyle name="常规 2 2 7 13" xfId="4550"/>
    <cellStyle name="常规 2 2 7 14" xfId="4551"/>
    <cellStyle name="常规 2 2 7 15" xfId="4552"/>
    <cellStyle name="常规 2 2 7 16" xfId="4553"/>
    <cellStyle name="常规 2 2 7 17" xfId="4554"/>
    <cellStyle name="常规 2 2 7 18" xfId="4555"/>
    <cellStyle name="常规 2 2 7 19" xfId="4556"/>
    <cellStyle name="常规 2 2 7 2" xfId="4557"/>
    <cellStyle name="常规 2 2 7 20" xfId="4558"/>
    <cellStyle name="常规 2 2 7 3" xfId="4559"/>
    <cellStyle name="常规 2 2 7 4" xfId="4560"/>
    <cellStyle name="常规 2 2 7 5" xfId="4561"/>
    <cellStyle name="常规 2 2 7 6" xfId="4562"/>
    <cellStyle name="常规 2 2 7 7" xfId="4563"/>
    <cellStyle name="常规 2 2 7 8" xfId="4564"/>
    <cellStyle name="常规 2 2 7 9" xfId="4565"/>
    <cellStyle name="常规 2 2 8" xfId="4566"/>
    <cellStyle name="常规 2 2 8 10" xfId="4567"/>
    <cellStyle name="常规 2 2 8 11" xfId="4568"/>
    <cellStyle name="常规 2 2 8 12" xfId="4569"/>
    <cellStyle name="常规 2 2 8 13" xfId="4570"/>
    <cellStyle name="常规 2 2 8 14" xfId="4571"/>
    <cellStyle name="常规 2 2 8 15" xfId="4572"/>
    <cellStyle name="常规 2 2 8 16" xfId="4573"/>
    <cellStyle name="常规 2 2 8 17" xfId="4574"/>
    <cellStyle name="常规 2 2 8 18" xfId="4575"/>
    <cellStyle name="常规 2 2 8 19" xfId="4576"/>
    <cellStyle name="常规 2 2 8 2" xfId="4577"/>
    <cellStyle name="常规 2 2 8 20" xfId="4578"/>
    <cellStyle name="常规 2 2 8 3" xfId="4579"/>
    <cellStyle name="常规 2 2 8 4" xfId="4580"/>
    <cellStyle name="常规 2 2 8 5" xfId="4581"/>
    <cellStyle name="常规 2 2 8 6" xfId="4582"/>
    <cellStyle name="常规 2 2 8 7" xfId="4583"/>
    <cellStyle name="常规 2 2 8 8" xfId="4584"/>
    <cellStyle name="常规 2 2 8 9" xfId="4585"/>
    <cellStyle name="常规 2 2 9" xfId="4586"/>
    <cellStyle name="常规 2 2 9 10" xfId="4587"/>
    <cellStyle name="常规 2 2 9 11" xfId="4588"/>
    <cellStyle name="常规 2 2 9 12" xfId="4589"/>
    <cellStyle name="常规 2 2 9 13" xfId="4590"/>
    <cellStyle name="常规 2 2 9 14" xfId="4591"/>
    <cellStyle name="常规 2 2 9 15" xfId="4592"/>
    <cellStyle name="常规 2 2 9 16" xfId="4593"/>
    <cellStyle name="常规 2 2 9 17" xfId="4594"/>
    <cellStyle name="常规 2 2 9 18" xfId="4595"/>
    <cellStyle name="常规 2 2 9 19" xfId="4596"/>
    <cellStyle name="常规 2 2 9 2" xfId="4597"/>
    <cellStyle name="常规 2 2 9 20" xfId="4598"/>
    <cellStyle name="常规 2 2 9 3" xfId="4599"/>
    <cellStyle name="常规 2 2 9 4" xfId="4600"/>
    <cellStyle name="常规 2 2 9 5" xfId="4601"/>
    <cellStyle name="常规 2 2 9 6" xfId="4602"/>
    <cellStyle name="常规 2 2 9 7" xfId="4603"/>
    <cellStyle name="常规 2 2 9 8" xfId="4604"/>
    <cellStyle name="常规 2 2 9 9" xfId="4605"/>
    <cellStyle name="常规 2 20" xfId="4606"/>
    <cellStyle name="常规 2 21" xfId="4607"/>
    <cellStyle name="常规 2 22" xfId="4608"/>
    <cellStyle name="常规 2 23" xfId="4609"/>
    <cellStyle name="常规 2 24" xfId="4610"/>
    <cellStyle name="常规 2 25" xfId="4611"/>
    <cellStyle name="常规 2 26" xfId="4612"/>
    <cellStyle name="常规 2 27" xfId="4613"/>
    <cellStyle name="常规 2 28" xfId="4614"/>
    <cellStyle name="常规 2 29" xfId="4615"/>
    <cellStyle name="常规 2 3" xfId="4616"/>
    <cellStyle name="常规 2 3 10" xfId="4617"/>
    <cellStyle name="常规 2 3 11" xfId="4618"/>
    <cellStyle name="常规 2 3 12" xfId="4619"/>
    <cellStyle name="常规 2 3 2" xfId="4620"/>
    <cellStyle name="常规 2 3 2 2" xfId="4621"/>
    <cellStyle name="常规 2 3 3" xfId="4622"/>
    <cellStyle name="常规 2 3 3 2" xfId="4623"/>
    <cellStyle name="常规 2 3 4" xfId="4624"/>
    <cellStyle name="常规 2 3 5" xfId="4625"/>
    <cellStyle name="常规 2 3 6" xfId="4626"/>
    <cellStyle name="常规 2 3 7" xfId="4627"/>
    <cellStyle name="常规 2 3 8" xfId="4628"/>
    <cellStyle name="常规 2 3 9" xfId="4629"/>
    <cellStyle name="常规 2 30" xfId="4630"/>
    <cellStyle name="常规 2 31" xfId="4631"/>
    <cellStyle name="常规 2 32" xfId="4632"/>
    <cellStyle name="常规 2 33" xfId="4633"/>
    <cellStyle name="常规 2 34" xfId="4634"/>
    <cellStyle name="常规 2 35" xfId="4635"/>
    <cellStyle name="常规 2 36" xfId="4636"/>
    <cellStyle name="常规 2 37" xfId="4637"/>
    <cellStyle name="常规 2 38" xfId="4638"/>
    <cellStyle name="常规 2 39" xfId="4639"/>
    <cellStyle name="常规 2 4" xfId="4640"/>
    <cellStyle name="常规 2 4 10" xfId="4641"/>
    <cellStyle name="常规 2 4 11" xfId="4642"/>
    <cellStyle name="常规 2 4 12" xfId="4643"/>
    <cellStyle name="常规 2 4 13" xfId="4644"/>
    <cellStyle name="常规 2 4 14" xfId="4645"/>
    <cellStyle name="常规 2 4 15" xfId="4646"/>
    <cellStyle name="常规 2 4 16" xfId="4647"/>
    <cellStyle name="常规 2 4 17" xfId="4648"/>
    <cellStyle name="常规 2 4 18" xfId="4649"/>
    <cellStyle name="常规 2 4 19" xfId="4650"/>
    <cellStyle name="常规 2 4 2" xfId="4651"/>
    <cellStyle name="常规 2 4 2 2" xfId="4652"/>
    <cellStyle name="常规 2 4 20" xfId="4653"/>
    <cellStyle name="常规 2 4 21" xfId="4654"/>
    <cellStyle name="常规 2 4 22" xfId="4655"/>
    <cellStyle name="常规 2 4 23" xfId="4656"/>
    <cellStyle name="常规 2 4 24" xfId="4657"/>
    <cellStyle name="常规 2 4 3" xfId="4658"/>
    <cellStyle name="常规 2 4 4" xfId="4659"/>
    <cellStyle name="常规 2 4 5" xfId="4660"/>
    <cellStyle name="常规 2 4 6" xfId="4661"/>
    <cellStyle name="常规 2 4 7" xfId="4662"/>
    <cellStyle name="常规 2 4 8" xfId="4663"/>
    <cellStyle name="常规 2 4 9" xfId="4664"/>
    <cellStyle name="常规 2 40" xfId="4665"/>
    <cellStyle name="常规 2 41" xfId="4666"/>
    <cellStyle name="常规 2 42" xfId="4667"/>
    <cellStyle name="常规 2 43" xfId="4668"/>
    <cellStyle name="常规 2 44" xfId="4669"/>
    <cellStyle name="常规 2 45" xfId="4670"/>
    <cellStyle name="常规 2 46" xfId="4671"/>
    <cellStyle name="常规 2 47" xfId="4672"/>
    <cellStyle name="常规 2 48" xfId="4673"/>
    <cellStyle name="常规 2 49" xfId="4674"/>
    <cellStyle name="常规 2 5" xfId="4675"/>
    <cellStyle name="常规 2 5 10" xfId="4676"/>
    <cellStyle name="常规 2 5 11" xfId="4677"/>
    <cellStyle name="常规 2 5 12" xfId="4678"/>
    <cellStyle name="常规 2 5 2" xfId="4679"/>
    <cellStyle name="常规 2 5 3" xfId="4680"/>
    <cellStyle name="常规 2 5 4" xfId="4681"/>
    <cellStyle name="常规 2 5 5" xfId="4682"/>
    <cellStyle name="常规 2 5 6" xfId="4683"/>
    <cellStyle name="常规 2 5 7" xfId="4684"/>
    <cellStyle name="常规 2 5 8" xfId="4685"/>
    <cellStyle name="常规 2 5 9" xfId="4686"/>
    <cellStyle name="常规 2 50" xfId="4687"/>
    <cellStyle name="常规 2 51" xfId="4688"/>
    <cellStyle name="常规 2 52" xfId="4689"/>
    <cellStyle name="常规 2 53" xfId="4690"/>
    <cellStyle name="常规 2 54" xfId="4691"/>
    <cellStyle name="常规 2 55" xfId="4692"/>
    <cellStyle name="常规 2 56" xfId="4693"/>
    <cellStyle name="常规 2 57" xfId="4694"/>
    <cellStyle name="常规 2 58" xfId="4695"/>
    <cellStyle name="常规 2 59" xfId="4696"/>
    <cellStyle name="常规 2 6" xfId="4697"/>
    <cellStyle name="常规 2 6 10" xfId="4698"/>
    <cellStyle name="常规 2 6 11" xfId="4699"/>
    <cellStyle name="常规 2 6 12" xfId="4700"/>
    <cellStyle name="常规 2 6 2" xfId="4701"/>
    <cellStyle name="常规 2 6 3" xfId="4702"/>
    <cellStyle name="常规 2 6 4" xfId="4703"/>
    <cellStyle name="常规 2 6 5" xfId="4704"/>
    <cellStyle name="常规 2 6 6" xfId="4705"/>
    <cellStyle name="常规 2 6 7" xfId="4706"/>
    <cellStyle name="常规 2 6 7 2" xfId="4707"/>
    <cellStyle name="常规 2 6 7 3" xfId="4708"/>
    <cellStyle name="常规 2 6 8" xfId="4709"/>
    <cellStyle name="常规 2 6 9" xfId="4710"/>
    <cellStyle name="常规 2 60" xfId="4711"/>
    <cellStyle name="常规 2 61" xfId="4712"/>
    <cellStyle name="常规 2 7" xfId="4713"/>
    <cellStyle name="常规 2 7 10" xfId="4714"/>
    <cellStyle name="常规 2 7 11" xfId="4715"/>
    <cellStyle name="常规 2 7 12" xfId="4716"/>
    <cellStyle name="常规 2 7 2" xfId="4717"/>
    <cellStyle name="常规 2 7 3" xfId="4718"/>
    <cellStyle name="常规 2 7 4" xfId="4719"/>
    <cellStyle name="常规 2 7 5" xfId="4720"/>
    <cellStyle name="常规 2 7 6" xfId="4721"/>
    <cellStyle name="常规 2 7 7" xfId="4722"/>
    <cellStyle name="常规 2 7 8" xfId="4723"/>
    <cellStyle name="常规 2 7 9" xfId="4724"/>
    <cellStyle name="常规 2 8" xfId="4725"/>
    <cellStyle name="常规 2 8 10" xfId="4726"/>
    <cellStyle name="常规 2 8 11" xfId="4727"/>
    <cellStyle name="常规 2 8 2" xfId="4728"/>
    <cellStyle name="常规 2 8 3" xfId="4729"/>
    <cellStyle name="常规 2 8 4" xfId="4730"/>
    <cellStyle name="常规 2 8 5" xfId="4731"/>
    <cellStyle name="常规 2 8 6" xfId="4732"/>
    <cellStyle name="常规 2 8 7" xfId="4733"/>
    <cellStyle name="常规 2 8 8" xfId="4734"/>
    <cellStyle name="常规 2 8 9" xfId="4735"/>
    <cellStyle name="常规 2 9" xfId="4736"/>
    <cellStyle name="常规 2 9 10" xfId="4737"/>
    <cellStyle name="常规 2 9 11" xfId="4738"/>
    <cellStyle name="常规 2 9 2" xfId="4739"/>
    <cellStyle name="常规 2 9 3" xfId="4740"/>
    <cellStyle name="常规 2 9 4" xfId="4741"/>
    <cellStyle name="常规 2 9 5" xfId="4742"/>
    <cellStyle name="常规 2 9 6" xfId="4743"/>
    <cellStyle name="常规 2 9 7" xfId="4744"/>
    <cellStyle name="常规 2 9 8" xfId="4745"/>
    <cellStyle name="常规 2 9 9" xfId="4746"/>
    <cellStyle name="常规 20 2" xfId="4747"/>
    <cellStyle name="常规 21 2" xfId="4748"/>
    <cellStyle name="常规 3" xfId="4749"/>
    <cellStyle name="常规 3 10" xfId="4750"/>
    <cellStyle name="常规 3 11" xfId="4751"/>
    <cellStyle name="常规 3 12" xfId="4752"/>
    <cellStyle name="常规 3 13" xfId="4753"/>
    <cellStyle name="常规 3 14" xfId="4754"/>
    <cellStyle name="常规 3 15" xfId="4755"/>
    <cellStyle name="常规 3 16" xfId="4756"/>
    <cellStyle name="常规 3 17" xfId="4757"/>
    <cellStyle name="常规 3 2" xfId="4758"/>
    <cellStyle name="常规 3 2 2" xfId="4759"/>
    <cellStyle name="常规 3 2 2 2" xfId="4760"/>
    <cellStyle name="常规 3 2 3" xfId="4761"/>
    <cellStyle name="常规 3 3" xfId="4762"/>
    <cellStyle name="常规 3 3 2" xfId="4763"/>
    <cellStyle name="常规 3 3 3" xfId="4764"/>
    <cellStyle name="常规 3 4" xfId="4765"/>
    <cellStyle name="常规 3 4 2" xfId="4766"/>
    <cellStyle name="常规 3 5" xfId="4767"/>
    <cellStyle name="常规 3 5 2" xfId="4768"/>
    <cellStyle name="常规 3 6" xfId="4769"/>
    <cellStyle name="常规 3 6 2" xfId="4770"/>
    <cellStyle name="常规 3 7" xfId="4771"/>
    <cellStyle name="常规 3 8" xfId="4772"/>
    <cellStyle name="常规 3 9" xfId="4773"/>
    <cellStyle name="常规 4" xfId="4949"/>
    <cellStyle name="常规 4 10" xfId="4774"/>
    <cellStyle name="常规 4 11" xfId="4775"/>
    <cellStyle name="常规 4 12" xfId="4776"/>
    <cellStyle name="常规 4 13" xfId="4777"/>
    <cellStyle name="常规 4 14" xfId="4778"/>
    <cellStyle name="常规 4 15" xfId="4779"/>
    <cellStyle name="常规 4 16" xfId="4780"/>
    <cellStyle name="常规 4 17" xfId="4781"/>
    <cellStyle name="常规 4 18" xfId="4782"/>
    <cellStyle name="常规 4 19" xfId="4783"/>
    <cellStyle name="常规 4 2" xfId="4784"/>
    <cellStyle name="常规 4 2 10" xfId="4785"/>
    <cellStyle name="常规 4 2 11" xfId="4786"/>
    <cellStyle name="常规 4 2 12" xfId="4787"/>
    <cellStyle name="常规 4 2 13" xfId="4788"/>
    <cellStyle name="常规 4 2 14" xfId="4789"/>
    <cellStyle name="常规 4 2 15" xfId="4790"/>
    <cellStyle name="常规 4 2 16" xfId="4791"/>
    <cellStyle name="常规 4 2 17" xfId="4792"/>
    <cellStyle name="常规 4 2 2" xfId="4793"/>
    <cellStyle name="常规 4 2 2 2" xfId="4794"/>
    <cellStyle name="常规 4 2 2 2 2" xfId="4795"/>
    <cellStyle name="常规 4 2 2 2 2 2" xfId="4796"/>
    <cellStyle name="常规 4 2 2 2 3" xfId="4797"/>
    <cellStyle name="常规 4 2 2 3" xfId="4798"/>
    <cellStyle name="常规 4 2 3" xfId="4799"/>
    <cellStyle name="常规 4 2 4" xfId="4800"/>
    <cellStyle name="常规 4 2 5" xfId="4801"/>
    <cellStyle name="常规 4 2 6" xfId="4802"/>
    <cellStyle name="常规 4 2 7" xfId="4803"/>
    <cellStyle name="常规 4 2 8" xfId="4804"/>
    <cellStyle name="常规 4 2 9" xfId="4805"/>
    <cellStyle name="常规 4 20" xfId="4806"/>
    <cellStyle name="常规 4 21" xfId="4807"/>
    <cellStyle name="常规 4 22" xfId="4808"/>
    <cellStyle name="常规 4 23" xfId="4809"/>
    <cellStyle name="常规 4 24" xfId="4810"/>
    <cellStyle name="常规 4 25" xfId="4811"/>
    <cellStyle name="常规 4 3" xfId="4812"/>
    <cellStyle name="常规 4 3 2" xfId="4813"/>
    <cellStyle name="常规 4 4" xfId="4814"/>
    <cellStyle name="常规 4 4 2" xfId="4815"/>
    <cellStyle name="常规 4 5" xfId="4816"/>
    <cellStyle name="常规 4 5 2" xfId="4817"/>
    <cellStyle name="常规 4 5 3" xfId="4818"/>
    <cellStyle name="常规 4 5 4" xfId="4819"/>
    <cellStyle name="常规 4 5 5" xfId="4820"/>
    <cellStyle name="常规 4 5 6" xfId="4821"/>
    <cellStyle name="常规 4 5 7" xfId="4822"/>
    <cellStyle name="常规 4 5 8" xfId="4823"/>
    <cellStyle name="常规 4 5 9" xfId="4824"/>
    <cellStyle name="常规 4 6" xfId="4825"/>
    <cellStyle name="常规 4 6 2" xfId="4826"/>
    <cellStyle name="常规 4 7" xfId="4827"/>
    <cellStyle name="常规 4 8" xfId="4828"/>
    <cellStyle name="常规 4 9" xfId="4829"/>
    <cellStyle name="常规 5" xfId="4950"/>
    <cellStyle name="常规 5 10" xfId="4830"/>
    <cellStyle name="常规 5 11" xfId="4831"/>
    <cellStyle name="常规 5 12" xfId="4832"/>
    <cellStyle name="常规 5 13" xfId="4833"/>
    <cellStyle name="常规 5 14" xfId="4834"/>
    <cellStyle name="常规 5 15" xfId="4835"/>
    <cellStyle name="常规 5 16" xfId="4836"/>
    <cellStyle name="常规 5 17" xfId="4837"/>
    <cellStyle name="常规 5 18" xfId="4838"/>
    <cellStyle name="常规 5 19" xfId="4839"/>
    <cellStyle name="常规 5 2" xfId="4840"/>
    <cellStyle name="常规 5 2 2" xfId="4841"/>
    <cellStyle name="常规 5 20" xfId="4842"/>
    <cellStyle name="常规 5 21" xfId="4843"/>
    <cellStyle name="常规 5 22" xfId="4844"/>
    <cellStyle name="常规 5 23" xfId="4845"/>
    <cellStyle name="常规 5 24" xfId="4846"/>
    <cellStyle name="常规 5 3" xfId="4847"/>
    <cellStyle name="常规 5 3 2" xfId="4848"/>
    <cellStyle name="常规 5 4" xfId="4849"/>
    <cellStyle name="常规 5 4 2" xfId="4850"/>
    <cellStyle name="常规 5 5" xfId="4851"/>
    <cellStyle name="常规 5 5 2" xfId="4852"/>
    <cellStyle name="常规 5 6" xfId="4853"/>
    <cellStyle name="常规 5 6 2" xfId="4854"/>
    <cellStyle name="常规 5 7" xfId="4855"/>
    <cellStyle name="常规 5 8" xfId="4856"/>
    <cellStyle name="常规 5 9" xfId="4857"/>
    <cellStyle name="常规 6 2" xfId="4858"/>
    <cellStyle name="常规 6 2 2" xfId="4859"/>
    <cellStyle name="常规 6 2 2 2" xfId="4860"/>
    <cellStyle name="常规 6 3" xfId="4861"/>
    <cellStyle name="常规 6 4" xfId="4862"/>
    <cellStyle name="常规 64" xfId="4863"/>
    <cellStyle name="常规 65" xfId="4864"/>
    <cellStyle name="常规 66" xfId="4865"/>
    <cellStyle name="常规 67" xfId="4866"/>
    <cellStyle name="常规 7 2" xfId="4867"/>
    <cellStyle name="常规 7 2 2" xfId="4868"/>
    <cellStyle name="常规 7 3" xfId="4869"/>
    <cellStyle name="常规 7 4" xfId="4870"/>
    <cellStyle name="常规 8 2" xfId="4871"/>
    <cellStyle name="常规 8 2 2" xfId="4872"/>
    <cellStyle name="常规 8 3" xfId="4873"/>
    <cellStyle name="常规 81" xfId="4874"/>
    <cellStyle name="常规 9 2" xfId="4875"/>
    <cellStyle name="常规 9 3" xfId="4876"/>
    <cellStyle name="好 2" xfId="4877"/>
    <cellStyle name="汇总 2" xfId="4878"/>
    <cellStyle name="货币 2 2" xfId="4879"/>
    <cellStyle name="货币 2 3" xfId="4880"/>
    <cellStyle name="货币 2 4" xfId="4881"/>
    <cellStyle name="计算 2" xfId="4882"/>
    <cellStyle name="检查单元格 2" xfId="4883"/>
    <cellStyle name="解释性文本 2" xfId="4884"/>
    <cellStyle name="警告文本 2" xfId="4885"/>
    <cellStyle name="链接单元格 2" xfId="4886"/>
    <cellStyle name="霓付 [0]_97MBO" xfId="4887"/>
    <cellStyle name="霓付_97MBO" xfId="4888"/>
    <cellStyle name="烹拳 [0]_97MBO" xfId="4889"/>
    <cellStyle name="烹拳_97MBO" xfId="4890"/>
    <cellStyle name="普通_ 白土" xfId="4891"/>
    <cellStyle name="千分位[0]_ 白土" xfId="4892"/>
    <cellStyle name="千分位_ 白土" xfId="4893"/>
    <cellStyle name="千位[0]_1" xfId="4894"/>
    <cellStyle name="千位_1" xfId="4895"/>
    <cellStyle name="千位分隔 2 10" xfId="4896"/>
    <cellStyle name="千位分隔 2 11" xfId="4897"/>
    <cellStyle name="千位分隔 2 12" xfId="4898"/>
    <cellStyle name="千位分隔 2 13" xfId="4899"/>
    <cellStyle name="千位分隔 2 14" xfId="4900"/>
    <cellStyle name="千位分隔 2 15" xfId="4901"/>
    <cellStyle name="千位分隔 2 16" xfId="4902"/>
    <cellStyle name="千位分隔 2 17" xfId="4903"/>
    <cellStyle name="千位分隔 2 18" xfId="4904"/>
    <cellStyle name="千位分隔 2 19" xfId="4905"/>
    <cellStyle name="千位分隔 2 2" xfId="4906"/>
    <cellStyle name="千位分隔 2 20" xfId="4907"/>
    <cellStyle name="千位分隔 2 21" xfId="4908"/>
    <cellStyle name="千位分隔 2 22" xfId="4909"/>
    <cellStyle name="千位分隔 2 23" xfId="4910"/>
    <cellStyle name="千位分隔 2 24" xfId="4911"/>
    <cellStyle name="千位分隔 2 25" xfId="4912"/>
    <cellStyle name="千位分隔 2 26" xfId="4913"/>
    <cellStyle name="千位分隔 2 27" xfId="4914"/>
    <cellStyle name="千位分隔 2 3" xfId="4915"/>
    <cellStyle name="千位分隔 2 4" xfId="4916"/>
    <cellStyle name="千位分隔 2 5" xfId="4917"/>
    <cellStyle name="千位分隔 2 6" xfId="4918"/>
    <cellStyle name="千位分隔 2 7" xfId="4919"/>
    <cellStyle name="千位分隔 2 8" xfId="4920"/>
    <cellStyle name="千位分隔 2 9" xfId="4921"/>
    <cellStyle name="千位分隔[0] 2" xfId="4922"/>
    <cellStyle name="千位分隔[0] 2 2" xfId="4923"/>
    <cellStyle name="钎霖_laroux" xfId="4924"/>
    <cellStyle name="强调文字颜色 1 2" xfId="4925"/>
    <cellStyle name="强调文字颜色 2 2" xfId="4926"/>
    <cellStyle name="强调文字颜色 3 2" xfId="4927"/>
    <cellStyle name="强调文字颜色 4 2" xfId="4928"/>
    <cellStyle name="强调文字颜色 5 2" xfId="4929"/>
    <cellStyle name="强调文字颜色 6 2" xfId="4930"/>
    <cellStyle name="适中 2" xfId="4931"/>
    <cellStyle name="输出 2" xfId="4932"/>
    <cellStyle name="输入 2" xfId="4933"/>
    <cellStyle name="未定义" xfId="4934"/>
    <cellStyle name="样式 1" xfId="4935"/>
    <cellStyle name="样式 1 2" xfId="4936"/>
    <cellStyle name="样式 1 2 2" xfId="4937"/>
    <cellStyle name="样式 1 2 2 2" xfId="4938"/>
    <cellStyle name="样式 1 3" xfId="4939"/>
    <cellStyle name="样式 1 3 2" xfId="4940"/>
    <cellStyle name="样式 1 3 2 2" xfId="4941"/>
    <cellStyle name="样式 1 4" xfId="4942"/>
    <cellStyle name="注释 2" xfId="4943"/>
    <cellStyle name="콤마 [0]_BOILER-CO1" xfId="4944"/>
    <cellStyle name="콤마_BOILER-CO1" xfId="4945"/>
    <cellStyle name="통화 [0]_BOILER-CO1" xfId="4946"/>
    <cellStyle name="통화_BOILER-CO1" xfId="4947"/>
    <cellStyle name="표준_0N-HANDLING " xfId="49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6"/>
  <sheetViews>
    <sheetView workbookViewId="0"/>
  </sheetViews>
  <sheetFormatPr defaultColWidth="9" defaultRowHeight="13.5"/>
  <cols>
    <col min="1" max="1" width="3.625" customWidth="1"/>
    <col min="2" max="2" width="3.75" customWidth="1"/>
    <col min="3" max="3" width="2" customWidth="1"/>
    <col min="4" max="4" width="25.25" customWidth="1"/>
    <col min="5" max="5" width="9.75" customWidth="1"/>
    <col min="6" max="6" width="13.75" customWidth="1"/>
    <col min="7" max="10" width="9.75" customWidth="1"/>
  </cols>
  <sheetData>
    <row r="1" spans="1:9" ht="18.75">
      <c r="A1" s="47" t="s">
        <v>0</v>
      </c>
    </row>
    <row r="2" spans="1:9" ht="123" customHeight="1">
      <c r="A2" s="53" t="s">
        <v>1</v>
      </c>
      <c r="B2" s="53"/>
      <c r="C2" s="53"/>
      <c r="D2" s="53"/>
      <c r="E2" s="53"/>
      <c r="F2" s="53"/>
      <c r="G2" s="53"/>
      <c r="H2" s="53"/>
      <c r="I2" s="53"/>
    </row>
    <row r="3" spans="1:9" ht="23.25" customHeight="1"/>
    <row r="4" spans="1:9" ht="21.6" customHeight="1"/>
    <row r="5" spans="1:9" ht="59.25" customHeight="1">
      <c r="D5" s="52" t="s">
        <v>2</v>
      </c>
      <c r="E5" s="54" t="s">
        <v>3</v>
      </c>
      <c r="F5" s="54"/>
      <c r="G5" s="54"/>
      <c r="H5" s="54"/>
    </row>
    <row r="6" spans="1:9" ht="66" customHeight="1">
      <c r="D6" s="52" t="s">
        <v>4</v>
      </c>
      <c r="E6" s="52" t="s">
        <v>5</v>
      </c>
      <c r="F6" s="52"/>
      <c r="G6" s="52"/>
      <c r="H6" s="52"/>
    </row>
  </sheetData>
  <mergeCells count="2">
    <mergeCell ref="A2:I2"/>
    <mergeCell ref="E5:H5"/>
  </mergeCells>
  <phoneticPr fontId="29" type="noConversion"/>
  <printOptions horizontalCentered="1" verticalCentered="1"/>
  <pageMargins left="7.8472222222222193E-2" right="7.8472222222222193E-2" top="7.8472222222222193E-2" bottom="7.8472222222222193E-2" header="0" footer="0"/>
  <pageSetup paperSize="9" orientation="landscape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N150"/>
  <sheetViews>
    <sheetView topLeftCell="A28" workbookViewId="0">
      <selection activeCell="A43" sqref="A43:E43"/>
    </sheetView>
  </sheetViews>
  <sheetFormatPr defaultColWidth="9" defaultRowHeight="13.5"/>
  <cols>
    <col min="1" max="1" width="4.375" customWidth="1"/>
    <col min="2" max="2" width="4.75" customWidth="1"/>
    <col min="3" max="3" width="3.625" customWidth="1"/>
    <col min="4" max="4" width="11.625" customWidth="1"/>
    <col min="5" max="5" width="21.625" customWidth="1"/>
    <col min="6" max="6" width="14.125" customWidth="1"/>
    <col min="7" max="7" width="12.5" customWidth="1"/>
    <col min="8" max="10" width="13" customWidth="1"/>
    <col min="11" max="11" width="10.25" customWidth="1"/>
    <col min="12" max="13" width="15.125" customWidth="1"/>
    <col min="14" max="14" width="9.875" customWidth="1"/>
    <col min="15" max="16" width="9.75" customWidth="1"/>
  </cols>
  <sheetData>
    <row r="1" spans="1:14" s="1" customFormat="1" ht="16.350000000000001" customHeight="1">
      <c r="A1" s="11" t="s">
        <v>313</v>
      </c>
    </row>
    <row r="2" spans="1:14" ht="44.85" customHeight="1">
      <c r="A2" s="57" t="s">
        <v>15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ht="22.35" customHeight="1">
      <c r="A3" s="58" t="s">
        <v>31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61" t="s">
        <v>32</v>
      </c>
      <c r="N3" s="61"/>
    </row>
    <row r="4" spans="1:14" s="5" customFormat="1" ht="42.2" customHeight="1">
      <c r="A4" s="60" t="s">
        <v>201</v>
      </c>
      <c r="B4" s="60"/>
      <c r="C4" s="60"/>
      <c r="D4" s="60" t="s">
        <v>244</v>
      </c>
      <c r="E4" s="60" t="s">
        <v>245</v>
      </c>
      <c r="F4" s="60" t="s">
        <v>314</v>
      </c>
      <c r="G4" s="60" t="s">
        <v>247</v>
      </c>
      <c r="H4" s="60"/>
      <c r="I4" s="60"/>
      <c r="J4" s="60"/>
      <c r="K4" s="60"/>
      <c r="L4" s="60" t="s">
        <v>251</v>
      </c>
      <c r="M4" s="60"/>
      <c r="N4" s="60"/>
    </row>
    <row r="5" spans="1:14" s="5" customFormat="1" ht="39.6" customHeight="1">
      <c r="A5" s="18" t="s">
        <v>209</v>
      </c>
      <c r="B5" s="18" t="s">
        <v>210</v>
      </c>
      <c r="C5" s="18" t="s">
        <v>211</v>
      </c>
      <c r="D5" s="60"/>
      <c r="E5" s="60"/>
      <c r="F5" s="60"/>
      <c r="G5" s="18" t="s">
        <v>136</v>
      </c>
      <c r="H5" s="18" t="s">
        <v>315</v>
      </c>
      <c r="I5" s="18" t="s">
        <v>316</v>
      </c>
      <c r="J5" s="18" t="s">
        <v>317</v>
      </c>
      <c r="K5" s="18" t="s">
        <v>318</v>
      </c>
      <c r="L5" s="18" t="s">
        <v>136</v>
      </c>
      <c r="M5" s="18" t="s">
        <v>284</v>
      </c>
      <c r="N5" s="18" t="s">
        <v>319</v>
      </c>
    </row>
    <row r="6" spans="1:14" s="5" customFormat="1" ht="21.75" customHeight="1">
      <c r="A6" s="12"/>
      <c r="B6" s="12"/>
      <c r="C6" s="12"/>
      <c r="D6" s="12"/>
      <c r="E6" s="12" t="s">
        <v>136</v>
      </c>
      <c r="F6" s="42">
        <v>184836983.94999999</v>
      </c>
      <c r="G6" s="42">
        <v>6467683.4500000002</v>
      </c>
      <c r="H6" s="42">
        <v>4835952</v>
      </c>
      <c r="I6" s="42">
        <v>1047737.21</v>
      </c>
      <c r="J6" s="42">
        <v>580314.24</v>
      </c>
      <c r="K6" s="42">
        <v>3680</v>
      </c>
      <c r="L6" s="42">
        <v>178369300.5</v>
      </c>
      <c r="M6" s="42">
        <v>178369300.5</v>
      </c>
      <c r="N6" s="12"/>
    </row>
    <row r="7" spans="1:14" s="1" customFormat="1" ht="21.75" customHeight="1">
      <c r="A7" s="2"/>
      <c r="B7" s="2"/>
      <c r="C7" s="2"/>
      <c r="D7" s="2" t="s">
        <v>154</v>
      </c>
      <c r="E7" s="2" t="s">
        <v>155</v>
      </c>
      <c r="F7" s="43">
        <v>184836983.94999999</v>
      </c>
      <c r="G7" s="43">
        <v>6467683.4500000002</v>
      </c>
      <c r="H7" s="43">
        <v>4835952</v>
      </c>
      <c r="I7" s="43">
        <v>1047737.21</v>
      </c>
      <c r="J7" s="43">
        <v>580314.24</v>
      </c>
      <c r="K7" s="43">
        <v>3680</v>
      </c>
      <c r="L7" s="43">
        <v>178369300.5</v>
      </c>
      <c r="M7" s="43">
        <v>178369300.5</v>
      </c>
      <c r="N7" s="2"/>
    </row>
    <row r="8" spans="1:14" s="1" customFormat="1" ht="21.75" customHeight="1">
      <c r="A8" s="2"/>
      <c r="B8" s="2"/>
      <c r="C8" s="2"/>
      <c r="D8" s="2" t="s">
        <v>156</v>
      </c>
      <c r="E8" s="2" t="s">
        <v>157</v>
      </c>
      <c r="F8" s="43">
        <v>6467683.4500000002</v>
      </c>
      <c r="G8" s="43">
        <v>6467683.4500000002</v>
      </c>
      <c r="H8" s="43">
        <v>4835952</v>
      </c>
      <c r="I8" s="43">
        <v>1047737.21</v>
      </c>
      <c r="J8" s="43">
        <v>580314.24</v>
      </c>
      <c r="K8" s="43">
        <v>3680</v>
      </c>
      <c r="L8" s="43"/>
      <c r="M8" s="43"/>
      <c r="N8" s="2"/>
    </row>
    <row r="9" spans="1:14" s="1" customFormat="1" ht="21.75" customHeight="1">
      <c r="A9" s="23">
        <v>205</v>
      </c>
      <c r="B9" s="23"/>
      <c r="C9" s="23"/>
      <c r="D9" s="104"/>
      <c r="E9" s="106" t="s">
        <v>1036</v>
      </c>
      <c r="F9" s="43">
        <f>F10+F12</f>
        <v>6467683.4500000002</v>
      </c>
      <c r="G9" s="43">
        <f t="shared" ref="G9:M9" si="0">G10+G12</f>
        <v>6467683.4500000002</v>
      </c>
      <c r="H9" s="43">
        <f t="shared" si="0"/>
        <v>4835952</v>
      </c>
      <c r="I9" s="43">
        <f t="shared" si="0"/>
        <v>1047737.21</v>
      </c>
      <c r="J9" s="43">
        <f t="shared" si="0"/>
        <v>580314.24</v>
      </c>
      <c r="K9" s="43">
        <f t="shared" si="0"/>
        <v>3680</v>
      </c>
      <c r="L9" s="43"/>
      <c r="M9" s="43"/>
      <c r="N9" s="2"/>
    </row>
    <row r="10" spans="1:14" s="1" customFormat="1" ht="21.75" customHeight="1">
      <c r="A10" s="23">
        <v>205</v>
      </c>
      <c r="B10" s="23" t="s">
        <v>213</v>
      </c>
      <c r="C10" s="23"/>
      <c r="D10" s="104">
        <v>20501</v>
      </c>
      <c r="E10" s="106" t="s">
        <v>1037</v>
      </c>
      <c r="F10" s="43">
        <f>F11</f>
        <v>4835952</v>
      </c>
      <c r="G10" s="43">
        <f t="shared" ref="G10:M10" si="1">G11</f>
        <v>4835952</v>
      </c>
      <c r="H10" s="43">
        <f t="shared" si="1"/>
        <v>4835952</v>
      </c>
      <c r="I10" s="43">
        <f t="shared" si="1"/>
        <v>0</v>
      </c>
      <c r="J10" s="43">
        <f t="shared" si="1"/>
        <v>0</v>
      </c>
      <c r="K10" s="43">
        <f t="shared" si="1"/>
        <v>0</v>
      </c>
      <c r="L10" s="43"/>
      <c r="M10" s="43"/>
      <c r="N10" s="2"/>
    </row>
    <row r="11" spans="1:14" s="1" customFormat="1" ht="21.75" customHeight="1">
      <c r="A11" s="2" t="s">
        <v>216</v>
      </c>
      <c r="B11" s="2" t="s">
        <v>213</v>
      </c>
      <c r="C11" s="2" t="s">
        <v>213</v>
      </c>
      <c r="D11" s="2" t="s">
        <v>261</v>
      </c>
      <c r="E11" s="2" t="s">
        <v>215</v>
      </c>
      <c r="F11" s="43">
        <v>4835952</v>
      </c>
      <c r="G11" s="43">
        <v>4835952</v>
      </c>
      <c r="H11" s="43">
        <v>4835952</v>
      </c>
      <c r="I11" s="43"/>
      <c r="J11" s="43"/>
      <c r="K11" s="43"/>
      <c r="L11" s="43"/>
      <c r="M11" s="43"/>
      <c r="N11" s="2"/>
    </row>
    <row r="12" spans="1:14" s="1" customFormat="1" ht="21.75" customHeight="1">
      <c r="A12" s="23" t="s">
        <v>216</v>
      </c>
      <c r="B12" s="23" t="s">
        <v>218</v>
      </c>
      <c r="C12" s="23"/>
      <c r="D12" s="19"/>
      <c r="E12" s="106" t="s">
        <v>1038</v>
      </c>
      <c r="F12" s="43">
        <f>SUM(F13:F15)</f>
        <v>1631731.45</v>
      </c>
      <c r="G12" s="43">
        <f t="shared" ref="G12:M12" si="2">SUM(G13:G15)</f>
        <v>1631731.45</v>
      </c>
      <c r="H12" s="43">
        <f t="shared" si="2"/>
        <v>0</v>
      </c>
      <c r="I12" s="43">
        <f t="shared" si="2"/>
        <v>1047737.21</v>
      </c>
      <c r="J12" s="43">
        <f t="shared" si="2"/>
        <v>580314.24</v>
      </c>
      <c r="K12" s="43">
        <f t="shared" si="2"/>
        <v>3680</v>
      </c>
      <c r="L12" s="43"/>
      <c r="M12" s="43"/>
      <c r="N12" s="2"/>
    </row>
    <row r="13" spans="1:14" s="1" customFormat="1" ht="21.75" customHeight="1">
      <c r="A13" s="2" t="s">
        <v>216</v>
      </c>
      <c r="B13" s="2" t="s">
        <v>218</v>
      </c>
      <c r="C13" s="2" t="s">
        <v>218</v>
      </c>
      <c r="D13" s="2" t="s">
        <v>261</v>
      </c>
      <c r="E13" s="2" t="s">
        <v>220</v>
      </c>
      <c r="F13" s="43">
        <v>597112.31999999995</v>
      </c>
      <c r="G13" s="43">
        <v>597112.31999999995</v>
      </c>
      <c r="H13" s="43"/>
      <c r="I13" s="43">
        <v>597112.31999999995</v>
      </c>
      <c r="J13" s="43"/>
      <c r="K13" s="43"/>
      <c r="L13" s="43"/>
      <c r="M13" s="43"/>
      <c r="N13" s="2"/>
    </row>
    <row r="14" spans="1:14" s="1" customFormat="1" ht="21.75" customHeight="1">
      <c r="A14" s="2" t="s">
        <v>216</v>
      </c>
      <c r="B14" s="2" t="s">
        <v>218</v>
      </c>
      <c r="C14" s="2" t="s">
        <v>221</v>
      </c>
      <c r="D14" s="2" t="s">
        <v>261</v>
      </c>
      <c r="E14" s="2" t="s">
        <v>223</v>
      </c>
      <c r="F14" s="43">
        <v>324933.40999999997</v>
      </c>
      <c r="G14" s="43">
        <v>324933.40999999997</v>
      </c>
      <c r="H14" s="43"/>
      <c r="I14" s="43">
        <v>324933.40999999997</v>
      </c>
      <c r="J14" s="43"/>
      <c r="K14" s="43"/>
      <c r="L14" s="43"/>
      <c r="M14" s="43"/>
      <c r="N14" s="2"/>
    </row>
    <row r="15" spans="1:14" s="1" customFormat="1" ht="21.75" customHeight="1">
      <c r="A15" s="2" t="s">
        <v>216</v>
      </c>
      <c r="B15" s="2" t="s">
        <v>218</v>
      </c>
      <c r="C15" s="2" t="s">
        <v>224</v>
      </c>
      <c r="D15" s="2" t="s">
        <v>261</v>
      </c>
      <c r="E15" s="2" t="s">
        <v>226</v>
      </c>
      <c r="F15" s="43">
        <v>709685.72</v>
      </c>
      <c r="G15" s="43">
        <v>709685.72</v>
      </c>
      <c r="H15" s="43"/>
      <c r="I15" s="43">
        <v>125691.48</v>
      </c>
      <c r="J15" s="43">
        <v>580314.24</v>
      </c>
      <c r="K15" s="43">
        <v>3680</v>
      </c>
      <c r="L15" s="43"/>
      <c r="M15" s="43"/>
      <c r="N15" s="2"/>
    </row>
    <row r="16" spans="1:14" s="1" customFormat="1" ht="21.75" customHeight="1">
      <c r="A16" s="2"/>
      <c r="B16" s="2"/>
      <c r="C16" s="2"/>
      <c r="D16" s="2" t="s">
        <v>158</v>
      </c>
      <c r="E16" s="2" t="s">
        <v>159</v>
      </c>
      <c r="F16" s="43">
        <v>23956280.260000002</v>
      </c>
      <c r="G16" s="43"/>
      <c r="H16" s="43"/>
      <c r="I16" s="43"/>
      <c r="J16" s="43"/>
      <c r="K16" s="43"/>
      <c r="L16" s="43">
        <v>23956280.260000002</v>
      </c>
      <c r="M16" s="43">
        <v>23956280.260000002</v>
      </c>
      <c r="N16" s="2"/>
    </row>
    <row r="17" spans="1:14" s="1" customFormat="1" ht="21.75" customHeight="1">
      <c r="A17" s="23">
        <v>205</v>
      </c>
      <c r="B17" s="23"/>
      <c r="C17" s="23"/>
      <c r="D17" s="104"/>
      <c r="E17" s="106" t="s">
        <v>1036</v>
      </c>
      <c r="F17" s="43">
        <f>F18</f>
        <v>23956280.259999998</v>
      </c>
      <c r="G17" s="43"/>
      <c r="H17" s="43"/>
      <c r="I17" s="43"/>
      <c r="J17" s="43"/>
      <c r="K17" s="43"/>
      <c r="L17" s="43">
        <f t="shared" ref="G17:M17" si="3">L18</f>
        <v>23956280.259999998</v>
      </c>
      <c r="M17" s="43">
        <f t="shared" si="3"/>
        <v>23956280.259999998</v>
      </c>
      <c r="N17" s="2"/>
    </row>
    <row r="18" spans="1:14" s="1" customFormat="1" ht="21.75" customHeight="1">
      <c r="A18" s="23" t="s">
        <v>216</v>
      </c>
      <c r="B18" s="23" t="s">
        <v>218</v>
      </c>
      <c r="C18" s="23"/>
      <c r="D18" s="19"/>
      <c r="E18" s="106" t="s">
        <v>1038</v>
      </c>
      <c r="F18" s="43">
        <f>SUM(F19:F21)</f>
        <v>23956280.259999998</v>
      </c>
      <c r="G18" s="43"/>
      <c r="H18" s="43"/>
      <c r="I18" s="43"/>
      <c r="J18" s="43"/>
      <c r="K18" s="43"/>
      <c r="L18" s="43">
        <f t="shared" ref="G18:M18" si="4">SUM(L19:L21)</f>
        <v>23956280.259999998</v>
      </c>
      <c r="M18" s="43">
        <f t="shared" si="4"/>
        <v>23956280.259999998</v>
      </c>
      <c r="N18" s="2"/>
    </row>
    <row r="19" spans="1:14" s="1" customFormat="1" ht="21.75" customHeight="1">
      <c r="A19" s="2" t="s">
        <v>216</v>
      </c>
      <c r="B19" s="2" t="s">
        <v>218</v>
      </c>
      <c r="C19" s="2" t="s">
        <v>218</v>
      </c>
      <c r="D19" s="2" t="s">
        <v>262</v>
      </c>
      <c r="E19" s="2" t="s">
        <v>220</v>
      </c>
      <c r="F19" s="43">
        <v>8745166</v>
      </c>
      <c r="G19" s="43"/>
      <c r="H19" s="43"/>
      <c r="I19" s="43"/>
      <c r="J19" s="43"/>
      <c r="K19" s="43"/>
      <c r="L19" s="43">
        <v>8745166</v>
      </c>
      <c r="M19" s="43">
        <v>8745166</v>
      </c>
      <c r="N19" s="2"/>
    </row>
    <row r="20" spans="1:14" s="1" customFormat="1" ht="21.75" customHeight="1">
      <c r="A20" s="2" t="s">
        <v>216</v>
      </c>
      <c r="B20" s="2" t="s">
        <v>218</v>
      </c>
      <c r="C20" s="2" t="s">
        <v>221</v>
      </c>
      <c r="D20" s="2" t="s">
        <v>262</v>
      </c>
      <c r="E20" s="2" t="s">
        <v>223</v>
      </c>
      <c r="F20" s="43">
        <v>12569352.199999999</v>
      </c>
      <c r="G20" s="43"/>
      <c r="H20" s="43"/>
      <c r="I20" s="43"/>
      <c r="J20" s="43"/>
      <c r="K20" s="43"/>
      <c r="L20" s="43">
        <v>12569352.199999999</v>
      </c>
      <c r="M20" s="43">
        <v>12569352.199999999</v>
      </c>
      <c r="N20" s="2"/>
    </row>
    <row r="21" spans="1:14" s="1" customFormat="1" ht="21.75" customHeight="1">
      <c r="A21" s="2" t="s">
        <v>216</v>
      </c>
      <c r="B21" s="2" t="s">
        <v>218</v>
      </c>
      <c r="C21" s="2" t="s">
        <v>224</v>
      </c>
      <c r="D21" s="2" t="s">
        <v>262</v>
      </c>
      <c r="E21" s="2" t="s">
        <v>226</v>
      </c>
      <c r="F21" s="43">
        <v>2641762.06</v>
      </c>
      <c r="G21" s="43"/>
      <c r="H21" s="43"/>
      <c r="I21" s="43"/>
      <c r="J21" s="43"/>
      <c r="K21" s="43"/>
      <c r="L21" s="43">
        <v>2641762.06</v>
      </c>
      <c r="M21" s="43">
        <v>2641762.06</v>
      </c>
      <c r="N21" s="2"/>
    </row>
    <row r="22" spans="1:14" s="1" customFormat="1" ht="21.75" customHeight="1">
      <c r="A22" s="2"/>
      <c r="B22" s="2"/>
      <c r="C22" s="2"/>
      <c r="D22" s="2" t="s">
        <v>160</v>
      </c>
      <c r="E22" s="2" t="s">
        <v>161</v>
      </c>
      <c r="F22" s="43">
        <v>16893013.890000001</v>
      </c>
      <c r="G22" s="43"/>
      <c r="H22" s="43"/>
      <c r="I22" s="43"/>
      <c r="J22" s="43"/>
      <c r="K22" s="43"/>
      <c r="L22" s="43">
        <v>16893013.890000001</v>
      </c>
      <c r="M22" s="43">
        <v>16893013.890000001</v>
      </c>
      <c r="N22" s="2"/>
    </row>
    <row r="23" spans="1:14" s="1" customFormat="1" ht="21.75" customHeight="1">
      <c r="A23" s="23">
        <v>205</v>
      </c>
      <c r="B23" s="23"/>
      <c r="C23" s="23"/>
      <c r="D23" s="104"/>
      <c r="E23" s="106" t="s">
        <v>1036</v>
      </c>
      <c r="F23" s="43">
        <f>F24</f>
        <v>16893013.890000001</v>
      </c>
      <c r="G23" s="43"/>
      <c r="H23" s="43"/>
      <c r="I23" s="43"/>
      <c r="J23" s="43"/>
      <c r="K23" s="43"/>
      <c r="L23" s="43">
        <f>L24</f>
        <v>16893013.890000001</v>
      </c>
      <c r="M23" s="43">
        <f>M24</f>
        <v>16893013.890000001</v>
      </c>
      <c r="N23" s="2"/>
    </row>
    <row r="24" spans="1:14" s="1" customFormat="1" ht="21.75" customHeight="1">
      <c r="A24" s="23" t="s">
        <v>216</v>
      </c>
      <c r="B24" s="23" t="s">
        <v>218</v>
      </c>
      <c r="C24" s="23"/>
      <c r="D24" s="19"/>
      <c r="E24" s="106" t="s">
        <v>1038</v>
      </c>
      <c r="F24" s="43">
        <f>SUM(F25:F26)</f>
        <v>16893013.890000001</v>
      </c>
      <c r="G24" s="43"/>
      <c r="H24" s="43"/>
      <c r="I24" s="43"/>
      <c r="J24" s="43"/>
      <c r="K24" s="43"/>
      <c r="L24" s="43">
        <f>SUM(L25:L26)</f>
        <v>16893013.890000001</v>
      </c>
      <c r="M24" s="43">
        <f>SUM(M25:M26)</f>
        <v>16893013.890000001</v>
      </c>
      <c r="N24" s="2"/>
    </row>
    <row r="25" spans="1:14" s="1" customFormat="1" ht="21.75" customHeight="1">
      <c r="A25" s="2" t="s">
        <v>216</v>
      </c>
      <c r="B25" s="2" t="s">
        <v>218</v>
      </c>
      <c r="C25" s="2" t="s">
        <v>218</v>
      </c>
      <c r="D25" s="2" t="s">
        <v>263</v>
      </c>
      <c r="E25" s="2" t="s">
        <v>220</v>
      </c>
      <c r="F25" s="43">
        <v>15030182.41</v>
      </c>
      <c r="G25" s="43"/>
      <c r="H25" s="43"/>
      <c r="I25" s="43"/>
      <c r="J25" s="43"/>
      <c r="K25" s="43"/>
      <c r="L25" s="43">
        <v>15030182.41</v>
      </c>
      <c r="M25" s="43">
        <v>15030182.41</v>
      </c>
      <c r="N25" s="2"/>
    </row>
    <row r="26" spans="1:14" s="1" customFormat="1" ht="21.75" customHeight="1">
      <c r="A26" s="2" t="s">
        <v>216</v>
      </c>
      <c r="B26" s="2" t="s">
        <v>218</v>
      </c>
      <c r="C26" s="2" t="s">
        <v>224</v>
      </c>
      <c r="D26" s="2" t="s">
        <v>263</v>
      </c>
      <c r="E26" s="2" t="s">
        <v>226</v>
      </c>
      <c r="F26" s="43">
        <v>1862831.48</v>
      </c>
      <c r="G26" s="43"/>
      <c r="H26" s="43"/>
      <c r="I26" s="43"/>
      <c r="J26" s="43"/>
      <c r="K26" s="43"/>
      <c r="L26" s="43">
        <v>1862831.48</v>
      </c>
      <c r="M26" s="43">
        <v>1862831.48</v>
      </c>
      <c r="N26" s="2"/>
    </row>
    <row r="27" spans="1:14" s="1" customFormat="1" ht="21.75" customHeight="1">
      <c r="A27" s="2"/>
      <c r="B27" s="2"/>
      <c r="C27" s="2"/>
      <c r="D27" s="2" t="s">
        <v>162</v>
      </c>
      <c r="E27" s="2" t="s">
        <v>163</v>
      </c>
      <c r="F27" s="43">
        <v>4610565.01</v>
      </c>
      <c r="G27" s="43"/>
      <c r="H27" s="43"/>
      <c r="I27" s="43"/>
      <c r="J27" s="43"/>
      <c r="K27" s="43"/>
      <c r="L27" s="43">
        <v>4610565.01</v>
      </c>
      <c r="M27" s="43">
        <v>4610565.01</v>
      </c>
      <c r="N27" s="2"/>
    </row>
    <row r="28" spans="1:14" s="1" customFormat="1" ht="21.75" customHeight="1">
      <c r="A28" s="23">
        <v>205</v>
      </c>
      <c r="B28" s="23"/>
      <c r="C28" s="23"/>
      <c r="D28" s="104"/>
      <c r="E28" s="106" t="s">
        <v>1036</v>
      </c>
      <c r="F28" s="43">
        <f>F29</f>
        <v>4610565.01</v>
      </c>
      <c r="G28" s="43"/>
      <c r="H28" s="43"/>
      <c r="I28" s="43"/>
      <c r="J28" s="43"/>
      <c r="K28" s="43"/>
      <c r="L28" s="43">
        <f t="shared" ref="G28:M28" si="5">L29</f>
        <v>4610565.01</v>
      </c>
      <c r="M28" s="43">
        <f t="shared" si="5"/>
        <v>4610565.01</v>
      </c>
      <c r="N28" s="2"/>
    </row>
    <row r="29" spans="1:14" s="1" customFormat="1" ht="21.75" customHeight="1">
      <c r="A29" s="23" t="s">
        <v>216</v>
      </c>
      <c r="B29" s="23" t="s">
        <v>218</v>
      </c>
      <c r="C29" s="23"/>
      <c r="D29" s="19"/>
      <c r="E29" s="106" t="s">
        <v>1038</v>
      </c>
      <c r="F29" s="43">
        <f>SUM(F30:F31)</f>
        <v>4610565.01</v>
      </c>
      <c r="G29" s="43"/>
      <c r="H29" s="43"/>
      <c r="I29" s="43"/>
      <c r="J29" s="43"/>
      <c r="K29" s="43"/>
      <c r="L29" s="43">
        <f t="shared" ref="G29:M29" si="6">SUM(L30:L31)</f>
        <v>4610565.01</v>
      </c>
      <c r="M29" s="43">
        <f t="shared" si="6"/>
        <v>4610565.01</v>
      </c>
      <c r="N29" s="2"/>
    </row>
    <row r="30" spans="1:14" s="1" customFormat="1" ht="21.75" customHeight="1">
      <c r="A30" s="2" t="s">
        <v>216</v>
      </c>
      <c r="B30" s="2" t="s">
        <v>218</v>
      </c>
      <c r="C30" s="2" t="s">
        <v>213</v>
      </c>
      <c r="D30" s="2" t="s">
        <v>264</v>
      </c>
      <c r="E30" s="2" t="s">
        <v>232</v>
      </c>
      <c r="F30" s="43">
        <v>4101860.78</v>
      </c>
      <c r="G30" s="43"/>
      <c r="H30" s="43"/>
      <c r="I30" s="43"/>
      <c r="J30" s="43"/>
      <c r="K30" s="43"/>
      <c r="L30" s="43">
        <v>4101860.78</v>
      </c>
      <c r="M30" s="43">
        <v>4101860.78</v>
      </c>
      <c r="N30" s="2"/>
    </row>
    <row r="31" spans="1:14" s="1" customFormat="1" ht="21.75" customHeight="1">
      <c r="A31" s="2" t="s">
        <v>216</v>
      </c>
      <c r="B31" s="2" t="s">
        <v>218</v>
      </c>
      <c r="C31" s="2" t="s">
        <v>224</v>
      </c>
      <c r="D31" s="2" t="s">
        <v>264</v>
      </c>
      <c r="E31" s="2" t="s">
        <v>226</v>
      </c>
      <c r="F31" s="43">
        <v>508704.23</v>
      </c>
      <c r="G31" s="43"/>
      <c r="H31" s="43"/>
      <c r="I31" s="43"/>
      <c r="J31" s="43"/>
      <c r="K31" s="43"/>
      <c r="L31" s="43">
        <v>508704.23</v>
      </c>
      <c r="M31" s="43">
        <v>508704.23</v>
      </c>
      <c r="N31" s="2"/>
    </row>
    <row r="32" spans="1:14" s="1" customFormat="1" ht="21.75" customHeight="1">
      <c r="A32" s="2"/>
      <c r="B32" s="2"/>
      <c r="C32" s="2"/>
      <c r="D32" s="2" t="s">
        <v>164</v>
      </c>
      <c r="E32" s="2" t="s">
        <v>165</v>
      </c>
      <c r="F32" s="43">
        <v>21539628.48</v>
      </c>
      <c r="G32" s="43"/>
      <c r="H32" s="43"/>
      <c r="I32" s="43"/>
      <c r="J32" s="43"/>
      <c r="K32" s="43"/>
      <c r="L32" s="43">
        <v>21539628.48</v>
      </c>
      <c r="M32" s="43">
        <v>21539628.48</v>
      </c>
      <c r="N32" s="2"/>
    </row>
    <row r="33" spans="1:14" s="1" customFormat="1" ht="21.75" customHeight="1">
      <c r="A33" s="23">
        <v>205</v>
      </c>
      <c r="B33" s="23"/>
      <c r="C33" s="23"/>
      <c r="D33" s="104"/>
      <c r="E33" s="106" t="s">
        <v>1036</v>
      </c>
      <c r="F33" s="43">
        <f>F34</f>
        <v>21539628.48</v>
      </c>
      <c r="G33" s="43"/>
      <c r="H33" s="43"/>
      <c r="I33" s="43"/>
      <c r="J33" s="43"/>
      <c r="K33" s="43"/>
      <c r="L33" s="43">
        <f t="shared" ref="G33:M33" si="7">L34</f>
        <v>21539628.48</v>
      </c>
      <c r="M33" s="43">
        <f t="shared" si="7"/>
        <v>21539628.48</v>
      </c>
      <c r="N33" s="2"/>
    </row>
    <row r="34" spans="1:14" s="1" customFormat="1" ht="21.75" customHeight="1">
      <c r="A34" s="23" t="s">
        <v>216</v>
      </c>
      <c r="B34" s="23" t="s">
        <v>218</v>
      </c>
      <c r="C34" s="23"/>
      <c r="D34" s="19"/>
      <c r="E34" s="106" t="s">
        <v>1038</v>
      </c>
      <c r="F34" s="43">
        <f>SUM(F35:F36)</f>
        <v>21539628.48</v>
      </c>
      <c r="G34" s="43"/>
      <c r="H34" s="43"/>
      <c r="I34" s="43"/>
      <c r="J34" s="43"/>
      <c r="K34" s="43"/>
      <c r="L34" s="43">
        <f t="shared" ref="G34:M34" si="8">SUM(L35:L36)</f>
        <v>21539628.48</v>
      </c>
      <c r="M34" s="43">
        <f t="shared" si="8"/>
        <v>21539628.48</v>
      </c>
      <c r="N34" s="2"/>
    </row>
    <row r="35" spans="1:14" s="1" customFormat="1" ht="21.75" customHeight="1">
      <c r="A35" s="2" t="s">
        <v>216</v>
      </c>
      <c r="B35" s="2" t="s">
        <v>218</v>
      </c>
      <c r="C35" s="2" t="s">
        <v>233</v>
      </c>
      <c r="D35" s="2" t="s">
        <v>265</v>
      </c>
      <c r="E35" s="2" t="s">
        <v>235</v>
      </c>
      <c r="F35" s="43">
        <v>19180893.77</v>
      </c>
      <c r="G35" s="43"/>
      <c r="H35" s="43"/>
      <c r="I35" s="43"/>
      <c r="J35" s="43"/>
      <c r="K35" s="43"/>
      <c r="L35" s="43">
        <v>19180893.77</v>
      </c>
      <c r="M35" s="43">
        <v>19180893.77</v>
      </c>
      <c r="N35" s="2"/>
    </row>
    <row r="36" spans="1:14" s="1" customFormat="1" ht="21.75" customHeight="1">
      <c r="A36" s="2" t="s">
        <v>216</v>
      </c>
      <c r="B36" s="2" t="s">
        <v>218</v>
      </c>
      <c r="C36" s="2" t="s">
        <v>224</v>
      </c>
      <c r="D36" s="2" t="s">
        <v>265</v>
      </c>
      <c r="E36" s="2" t="s">
        <v>226</v>
      </c>
      <c r="F36" s="43">
        <v>2358734.71</v>
      </c>
      <c r="G36" s="43"/>
      <c r="H36" s="43"/>
      <c r="I36" s="43"/>
      <c r="J36" s="43"/>
      <c r="K36" s="43"/>
      <c r="L36" s="43">
        <v>2358734.71</v>
      </c>
      <c r="M36" s="43">
        <v>2358734.71</v>
      </c>
      <c r="N36" s="2"/>
    </row>
    <row r="37" spans="1:14" s="1" customFormat="1" ht="21.75" customHeight="1">
      <c r="A37" s="2"/>
      <c r="B37" s="2"/>
      <c r="C37" s="2"/>
      <c r="D37" s="2" t="s">
        <v>166</v>
      </c>
      <c r="E37" s="2" t="s">
        <v>167</v>
      </c>
      <c r="F37" s="43">
        <v>6629257.4199999999</v>
      </c>
      <c r="G37" s="43"/>
      <c r="H37" s="43"/>
      <c r="I37" s="43"/>
      <c r="J37" s="43"/>
      <c r="K37" s="43"/>
      <c r="L37" s="43">
        <v>6629257.4199999999</v>
      </c>
      <c r="M37" s="43">
        <v>6629257.4199999999</v>
      </c>
      <c r="N37" s="2"/>
    </row>
    <row r="38" spans="1:14" s="1" customFormat="1" ht="21.75" customHeight="1">
      <c r="A38" s="23">
        <v>205</v>
      </c>
      <c r="B38" s="23"/>
      <c r="C38" s="23"/>
      <c r="D38" s="104"/>
      <c r="E38" s="106" t="s">
        <v>1036</v>
      </c>
      <c r="F38" s="43">
        <f>F39+F41+F43+F45</f>
        <v>6629257.4199999999</v>
      </c>
      <c r="G38" s="43"/>
      <c r="H38" s="43"/>
      <c r="I38" s="43"/>
      <c r="J38" s="43"/>
      <c r="K38" s="43"/>
      <c r="L38" s="43">
        <f t="shared" ref="G38:M38" si="9">L39+L41+L43+L45</f>
        <v>6629257.4199999999</v>
      </c>
      <c r="M38" s="43">
        <f t="shared" si="9"/>
        <v>6629257.4199999999</v>
      </c>
      <c r="N38" s="2"/>
    </row>
    <row r="39" spans="1:14" s="1" customFormat="1" ht="21.75" customHeight="1">
      <c r="A39" s="23" t="s">
        <v>216</v>
      </c>
      <c r="B39" s="23" t="s">
        <v>218</v>
      </c>
      <c r="C39" s="23"/>
      <c r="D39" s="19"/>
      <c r="E39" s="106" t="s">
        <v>1038</v>
      </c>
      <c r="F39" s="43">
        <f>F40</f>
        <v>730182.1</v>
      </c>
      <c r="G39" s="43"/>
      <c r="H39" s="43"/>
      <c r="I39" s="43"/>
      <c r="J39" s="43"/>
      <c r="K39" s="43"/>
      <c r="L39" s="43">
        <f t="shared" ref="G39:M39" si="10">L40</f>
        <v>730182.1</v>
      </c>
      <c r="M39" s="43">
        <f t="shared" si="10"/>
        <v>730182.1</v>
      </c>
      <c r="N39" s="2"/>
    </row>
    <row r="40" spans="1:14" s="1" customFormat="1" ht="21.75" customHeight="1">
      <c r="A40" s="2" t="s">
        <v>216</v>
      </c>
      <c r="B40" s="2" t="s">
        <v>218</v>
      </c>
      <c r="C40" s="2" t="s">
        <v>224</v>
      </c>
      <c r="D40" s="2" t="s">
        <v>266</v>
      </c>
      <c r="E40" s="2" t="s">
        <v>226</v>
      </c>
      <c r="F40" s="43">
        <v>730182.1</v>
      </c>
      <c r="G40" s="43"/>
      <c r="H40" s="43"/>
      <c r="I40" s="43"/>
      <c r="J40" s="43"/>
      <c r="K40" s="43"/>
      <c r="L40" s="43">
        <v>730182.1</v>
      </c>
      <c r="M40" s="43">
        <v>730182.1</v>
      </c>
      <c r="N40" s="2"/>
    </row>
    <row r="41" spans="1:14" s="1" customFormat="1" ht="21.75" customHeight="1">
      <c r="A41" s="19" t="s">
        <v>216</v>
      </c>
      <c r="B41" s="19" t="s">
        <v>221</v>
      </c>
      <c r="C41" s="19"/>
      <c r="D41" s="19"/>
      <c r="E41" s="106" t="s">
        <v>1041</v>
      </c>
      <c r="F41" s="43">
        <f>F42</f>
        <v>3421654.32</v>
      </c>
      <c r="G41" s="43"/>
      <c r="H41" s="43"/>
      <c r="I41" s="43"/>
      <c r="J41" s="43"/>
      <c r="K41" s="43"/>
      <c r="L41" s="43">
        <f t="shared" ref="G41:M41" si="11">L42</f>
        <v>3421654.32</v>
      </c>
      <c r="M41" s="43">
        <f t="shared" si="11"/>
        <v>3421654.32</v>
      </c>
      <c r="N41" s="2"/>
    </row>
    <row r="42" spans="1:14" s="1" customFormat="1" ht="21.75" customHeight="1">
      <c r="A42" s="2" t="s">
        <v>216</v>
      </c>
      <c r="B42" s="2" t="s">
        <v>221</v>
      </c>
      <c r="C42" s="2" t="s">
        <v>218</v>
      </c>
      <c r="D42" s="2" t="s">
        <v>266</v>
      </c>
      <c r="E42" s="2" t="s">
        <v>237</v>
      </c>
      <c r="F42" s="43">
        <v>3421654.32</v>
      </c>
      <c r="G42" s="43"/>
      <c r="H42" s="43"/>
      <c r="I42" s="43"/>
      <c r="J42" s="43"/>
      <c r="K42" s="43"/>
      <c r="L42" s="43">
        <v>3421654.32</v>
      </c>
      <c r="M42" s="43">
        <v>3421654.32</v>
      </c>
      <c r="N42" s="2"/>
    </row>
    <row r="43" spans="1:14" s="1" customFormat="1" ht="21.75" customHeight="1">
      <c r="A43" s="19" t="s">
        <v>216</v>
      </c>
      <c r="B43" s="19" t="s">
        <v>228</v>
      </c>
      <c r="C43" s="19"/>
      <c r="D43" s="19"/>
      <c r="E43" s="106" t="s">
        <v>1042</v>
      </c>
      <c r="F43" s="43">
        <f>F44</f>
        <v>189194</v>
      </c>
      <c r="G43" s="43"/>
      <c r="H43" s="43"/>
      <c r="I43" s="43"/>
      <c r="J43" s="43"/>
      <c r="K43" s="43"/>
      <c r="L43" s="43">
        <f t="shared" ref="G43:M43" si="12">L44</f>
        <v>189194</v>
      </c>
      <c r="M43" s="43">
        <f t="shared" si="12"/>
        <v>189194</v>
      </c>
      <c r="N43" s="2"/>
    </row>
    <row r="44" spans="1:14" s="1" customFormat="1" ht="21.75" customHeight="1">
      <c r="A44" s="2" t="s">
        <v>216</v>
      </c>
      <c r="B44" s="2" t="s">
        <v>228</v>
      </c>
      <c r="C44" s="2" t="s">
        <v>224</v>
      </c>
      <c r="D44" s="2" t="s">
        <v>266</v>
      </c>
      <c r="E44" s="2" t="s">
        <v>239</v>
      </c>
      <c r="F44" s="43">
        <v>189194</v>
      </c>
      <c r="G44" s="43"/>
      <c r="H44" s="43"/>
      <c r="I44" s="43"/>
      <c r="J44" s="43"/>
      <c r="K44" s="43"/>
      <c r="L44" s="43">
        <v>189194</v>
      </c>
      <c r="M44" s="43">
        <v>189194</v>
      </c>
      <c r="N44" s="2"/>
    </row>
    <row r="45" spans="1:14" s="1" customFormat="1" ht="21.75" customHeight="1">
      <c r="A45" s="19" t="s">
        <v>216</v>
      </c>
      <c r="B45" s="19" t="s">
        <v>240</v>
      </c>
      <c r="C45" s="19"/>
      <c r="D45" s="19"/>
      <c r="E45" s="106" t="s">
        <v>1043</v>
      </c>
      <c r="F45" s="43">
        <f>F46</f>
        <v>2288227</v>
      </c>
      <c r="G45" s="43"/>
      <c r="H45" s="43"/>
      <c r="I45" s="43"/>
      <c r="J45" s="43"/>
      <c r="K45" s="43"/>
      <c r="L45" s="43">
        <f t="shared" ref="G45:M45" si="13">L46</f>
        <v>2288227</v>
      </c>
      <c r="M45" s="43">
        <f t="shared" si="13"/>
        <v>2288227</v>
      </c>
      <c r="N45" s="2"/>
    </row>
    <row r="46" spans="1:14" s="1" customFormat="1" ht="21.75" customHeight="1">
      <c r="A46" s="2" t="s">
        <v>216</v>
      </c>
      <c r="B46" s="2" t="s">
        <v>240</v>
      </c>
      <c r="C46" s="2" t="s">
        <v>224</v>
      </c>
      <c r="D46" s="2" t="s">
        <v>266</v>
      </c>
      <c r="E46" s="2" t="s">
        <v>242</v>
      </c>
      <c r="F46" s="43">
        <v>2288227</v>
      </c>
      <c r="G46" s="43"/>
      <c r="H46" s="43"/>
      <c r="I46" s="43"/>
      <c r="J46" s="43"/>
      <c r="K46" s="43"/>
      <c r="L46" s="43">
        <v>2288227</v>
      </c>
      <c r="M46" s="43">
        <v>2288227</v>
      </c>
      <c r="N46" s="2"/>
    </row>
    <row r="47" spans="1:14" s="1" customFormat="1" ht="21.75" customHeight="1">
      <c r="A47" s="2"/>
      <c r="B47" s="2"/>
      <c r="C47" s="2"/>
      <c r="D47" s="2" t="s">
        <v>168</v>
      </c>
      <c r="E47" s="2" t="s">
        <v>169</v>
      </c>
      <c r="F47" s="43">
        <v>12660347.52</v>
      </c>
      <c r="G47" s="43"/>
      <c r="H47" s="43"/>
      <c r="I47" s="43"/>
      <c r="J47" s="43"/>
      <c r="K47" s="43"/>
      <c r="L47" s="43">
        <v>12660347.52</v>
      </c>
      <c r="M47" s="43">
        <v>12660347.52</v>
      </c>
      <c r="N47" s="2"/>
    </row>
    <row r="48" spans="1:14" s="1" customFormat="1" ht="21.75" customHeight="1">
      <c r="A48" s="23">
        <v>205</v>
      </c>
      <c r="B48" s="23"/>
      <c r="C48" s="23"/>
      <c r="D48" s="104"/>
      <c r="E48" s="106" t="s">
        <v>1036</v>
      </c>
      <c r="F48" s="43">
        <f>F49</f>
        <v>12660347.520000001</v>
      </c>
      <c r="G48" s="43"/>
      <c r="H48" s="43"/>
      <c r="I48" s="43"/>
      <c r="J48" s="43"/>
      <c r="K48" s="43"/>
      <c r="L48" s="43">
        <f t="shared" ref="G48:M48" si="14">L49</f>
        <v>12660347.520000001</v>
      </c>
      <c r="M48" s="43">
        <f t="shared" si="14"/>
        <v>12660347.520000001</v>
      </c>
      <c r="N48" s="2"/>
    </row>
    <row r="49" spans="1:14" s="1" customFormat="1" ht="21.75" customHeight="1">
      <c r="A49" s="23" t="s">
        <v>216</v>
      </c>
      <c r="B49" s="23" t="s">
        <v>218</v>
      </c>
      <c r="C49" s="23"/>
      <c r="D49" s="19"/>
      <c r="E49" s="106" t="s">
        <v>1038</v>
      </c>
      <c r="F49" s="43">
        <f>SUM(F50:F53)</f>
        <v>12660347.520000001</v>
      </c>
      <c r="G49" s="43"/>
      <c r="H49" s="43"/>
      <c r="I49" s="43"/>
      <c r="J49" s="43"/>
      <c r="K49" s="43"/>
      <c r="L49" s="43">
        <f t="shared" ref="G49:M49" si="15">SUM(L50:L53)</f>
        <v>12660347.520000001</v>
      </c>
      <c r="M49" s="43">
        <f t="shared" si="15"/>
        <v>12660347.520000001</v>
      </c>
      <c r="N49" s="2"/>
    </row>
    <row r="50" spans="1:14" s="1" customFormat="1" ht="21.75" customHeight="1">
      <c r="A50" s="2" t="s">
        <v>216</v>
      </c>
      <c r="B50" s="2" t="s">
        <v>218</v>
      </c>
      <c r="C50" s="2" t="s">
        <v>213</v>
      </c>
      <c r="D50" s="2" t="s">
        <v>267</v>
      </c>
      <c r="E50" s="2" t="s">
        <v>232</v>
      </c>
      <c r="F50" s="43">
        <v>193620</v>
      </c>
      <c r="G50" s="43"/>
      <c r="H50" s="43"/>
      <c r="I50" s="43"/>
      <c r="J50" s="43"/>
      <c r="K50" s="43"/>
      <c r="L50" s="43">
        <v>193620</v>
      </c>
      <c r="M50" s="43">
        <v>193620</v>
      </c>
      <c r="N50" s="2"/>
    </row>
    <row r="51" spans="1:14" s="1" customFormat="1" ht="21.75" customHeight="1">
      <c r="A51" s="2" t="s">
        <v>216</v>
      </c>
      <c r="B51" s="2" t="s">
        <v>218</v>
      </c>
      <c r="C51" s="2" t="s">
        <v>218</v>
      </c>
      <c r="D51" s="2" t="s">
        <v>267</v>
      </c>
      <c r="E51" s="2" t="s">
        <v>220</v>
      </c>
      <c r="F51" s="43">
        <v>5913950.8799999999</v>
      </c>
      <c r="G51" s="43"/>
      <c r="H51" s="43"/>
      <c r="I51" s="43"/>
      <c r="J51" s="43"/>
      <c r="K51" s="43"/>
      <c r="L51" s="43">
        <v>5913950.8799999999</v>
      </c>
      <c r="M51" s="43">
        <v>5913950.8799999999</v>
      </c>
      <c r="N51" s="2"/>
    </row>
    <row r="52" spans="1:14" s="1" customFormat="1" ht="21.75" customHeight="1">
      <c r="A52" s="2" t="s">
        <v>216</v>
      </c>
      <c r="B52" s="2" t="s">
        <v>218</v>
      </c>
      <c r="C52" s="2" t="s">
        <v>221</v>
      </c>
      <c r="D52" s="2" t="s">
        <v>267</v>
      </c>
      <c r="E52" s="2" t="s">
        <v>223</v>
      </c>
      <c r="F52" s="43">
        <v>5237157.92</v>
      </c>
      <c r="G52" s="43"/>
      <c r="H52" s="43"/>
      <c r="I52" s="43"/>
      <c r="J52" s="43"/>
      <c r="K52" s="43"/>
      <c r="L52" s="43">
        <v>5237157.92</v>
      </c>
      <c r="M52" s="43">
        <v>5237157.92</v>
      </c>
      <c r="N52" s="2"/>
    </row>
    <row r="53" spans="1:14" s="1" customFormat="1" ht="21.75" customHeight="1">
      <c r="A53" s="2" t="s">
        <v>216</v>
      </c>
      <c r="B53" s="2" t="s">
        <v>218</v>
      </c>
      <c r="C53" s="2" t="s">
        <v>224</v>
      </c>
      <c r="D53" s="2" t="s">
        <v>267</v>
      </c>
      <c r="E53" s="2" t="s">
        <v>226</v>
      </c>
      <c r="F53" s="43">
        <v>1315618.72</v>
      </c>
      <c r="G53" s="43"/>
      <c r="H53" s="43"/>
      <c r="I53" s="43"/>
      <c r="J53" s="43"/>
      <c r="K53" s="43"/>
      <c r="L53" s="43">
        <v>1315618.72</v>
      </c>
      <c r="M53" s="43">
        <v>1315618.72</v>
      </c>
      <c r="N53" s="2"/>
    </row>
    <row r="54" spans="1:14" s="1" customFormat="1" ht="21.75" customHeight="1">
      <c r="A54" s="2"/>
      <c r="B54" s="2"/>
      <c r="C54" s="2"/>
      <c r="D54" s="2" t="s">
        <v>170</v>
      </c>
      <c r="E54" s="2" t="s">
        <v>171</v>
      </c>
      <c r="F54" s="43">
        <v>7693615.4500000002</v>
      </c>
      <c r="G54" s="43"/>
      <c r="H54" s="43"/>
      <c r="I54" s="43"/>
      <c r="J54" s="43"/>
      <c r="K54" s="43"/>
      <c r="L54" s="43">
        <v>7693615.4500000002</v>
      </c>
      <c r="M54" s="43">
        <v>7693615.4500000002</v>
      </c>
      <c r="N54" s="2"/>
    </row>
    <row r="55" spans="1:14" s="1" customFormat="1" ht="21.75" customHeight="1">
      <c r="A55" s="23">
        <v>205</v>
      </c>
      <c r="B55" s="23"/>
      <c r="C55" s="23"/>
      <c r="D55" s="104"/>
      <c r="E55" s="106" t="s">
        <v>1036</v>
      </c>
      <c r="F55" s="43">
        <f>F56</f>
        <v>7693615.4500000011</v>
      </c>
      <c r="G55" s="43"/>
      <c r="H55" s="43"/>
      <c r="I55" s="43"/>
      <c r="J55" s="43"/>
      <c r="K55" s="43"/>
      <c r="L55" s="43">
        <f t="shared" ref="G55:M55" si="16">L56</f>
        <v>7693615.4500000011</v>
      </c>
      <c r="M55" s="43">
        <f t="shared" si="16"/>
        <v>7693615.4500000011</v>
      </c>
      <c r="N55" s="2"/>
    </row>
    <row r="56" spans="1:14" s="1" customFormat="1" ht="21.75" customHeight="1">
      <c r="A56" s="23" t="s">
        <v>216</v>
      </c>
      <c r="B56" s="23" t="s">
        <v>218</v>
      </c>
      <c r="C56" s="23"/>
      <c r="D56" s="19"/>
      <c r="E56" s="106" t="s">
        <v>1038</v>
      </c>
      <c r="F56" s="43">
        <f>SUM(F57:F60)</f>
        <v>7693615.4500000011</v>
      </c>
      <c r="G56" s="43"/>
      <c r="H56" s="43"/>
      <c r="I56" s="43"/>
      <c r="J56" s="43"/>
      <c r="K56" s="43"/>
      <c r="L56" s="43">
        <f t="shared" ref="G56:M56" si="17">SUM(L57:L60)</f>
        <v>7693615.4500000011</v>
      </c>
      <c r="M56" s="43">
        <f t="shared" si="17"/>
        <v>7693615.4500000011</v>
      </c>
      <c r="N56" s="2"/>
    </row>
    <row r="57" spans="1:14" s="1" customFormat="1" ht="21.75" customHeight="1">
      <c r="A57" s="2" t="s">
        <v>216</v>
      </c>
      <c r="B57" s="2" t="s">
        <v>218</v>
      </c>
      <c r="C57" s="2" t="s">
        <v>213</v>
      </c>
      <c r="D57" s="2" t="s">
        <v>268</v>
      </c>
      <c r="E57" s="2" t="s">
        <v>232</v>
      </c>
      <c r="F57" s="43">
        <v>214938</v>
      </c>
      <c r="G57" s="43"/>
      <c r="H57" s="43"/>
      <c r="I57" s="43"/>
      <c r="J57" s="43"/>
      <c r="K57" s="43"/>
      <c r="L57" s="43">
        <v>214938</v>
      </c>
      <c r="M57" s="43">
        <v>214938</v>
      </c>
      <c r="N57" s="2"/>
    </row>
    <row r="58" spans="1:14" s="1" customFormat="1" ht="21.75" customHeight="1">
      <c r="A58" s="2" t="s">
        <v>216</v>
      </c>
      <c r="B58" s="2" t="s">
        <v>218</v>
      </c>
      <c r="C58" s="2" t="s">
        <v>218</v>
      </c>
      <c r="D58" s="2" t="s">
        <v>268</v>
      </c>
      <c r="E58" s="2" t="s">
        <v>220</v>
      </c>
      <c r="F58" s="43">
        <v>3288159.08</v>
      </c>
      <c r="G58" s="43"/>
      <c r="H58" s="43"/>
      <c r="I58" s="43"/>
      <c r="J58" s="43"/>
      <c r="K58" s="43"/>
      <c r="L58" s="43">
        <v>3288159.08</v>
      </c>
      <c r="M58" s="43">
        <v>3288159.08</v>
      </c>
      <c r="N58" s="2"/>
    </row>
    <row r="59" spans="1:14" s="1" customFormat="1" ht="21.75" customHeight="1">
      <c r="A59" s="2" t="s">
        <v>216</v>
      </c>
      <c r="B59" s="2" t="s">
        <v>218</v>
      </c>
      <c r="C59" s="2" t="s">
        <v>221</v>
      </c>
      <c r="D59" s="2" t="s">
        <v>268</v>
      </c>
      <c r="E59" s="2" t="s">
        <v>223</v>
      </c>
      <c r="F59" s="43">
        <v>3390945.89</v>
      </c>
      <c r="G59" s="43"/>
      <c r="H59" s="43"/>
      <c r="I59" s="43"/>
      <c r="J59" s="43"/>
      <c r="K59" s="43"/>
      <c r="L59" s="43">
        <v>3390945.89</v>
      </c>
      <c r="M59" s="43">
        <v>3390945.89</v>
      </c>
      <c r="N59" s="2"/>
    </row>
    <row r="60" spans="1:14" s="1" customFormat="1" ht="21.75" customHeight="1">
      <c r="A60" s="2" t="s">
        <v>216</v>
      </c>
      <c r="B60" s="2" t="s">
        <v>218</v>
      </c>
      <c r="C60" s="2" t="s">
        <v>224</v>
      </c>
      <c r="D60" s="2" t="s">
        <v>268</v>
      </c>
      <c r="E60" s="2" t="s">
        <v>226</v>
      </c>
      <c r="F60" s="43">
        <v>799572.47999999998</v>
      </c>
      <c r="G60" s="43"/>
      <c r="H60" s="43"/>
      <c r="I60" s="43"/>
      <c r="J60" s="43"/>
      <c r="K60" s="43"/>
      <c r="L60" s="43">
        <v>799572.47999999998</v>
      </c>
      <c r="M60" s="43">
        <v>799572.47999999998</v>
      </c>
      <c r="N60" s="2"/>
    </row>
    <row r="61" spans="1:14" s="1" customFormat="1" ht="22.5" customHeight="1">
      <c r="A61" s="2"/>
      <c r="B61" s="2"/>
      <c r="C61" s="2"/>
      <c r="D61" s="2" t="s">
        <v>172</v>
      </c>
      <c r="E61" s="2" t="s">
        <v>173</v>
      </c>
      <c r="F61" s="43">
        <v>2919148.3</v>
      </c>
      <c r="G61" s="43"/>
      <c r="H61" s="43"/>
      <c r="I61" s="43"/>
      <c r="J61" s="43"/>
      <c r="K61" s="43"/>
      <c r="L61" s="43">
        <v>2919148.3</v>
      </c>
      <c r="M61" s="43">
        <v>2919148.3</v>
      </c>
      <c r="N61" s="2"/>
    </row>
    <row r="62" spans="1:14" s="1" customFormat="1" ht="22.5" customHeight="1">
      <c r="A62" s="23">
        <v>205</v>
      </c>
      <c r="B62" s="23"/>
      <c r="C62" s="23"/>
      <c r="D62" s="104"/>
      <c r="E62" s="106" t="s">
        <v>1036</v>
      </c>
      <c r="F62" s="43">
        <f>F63</f>
        <v>2919148.3000000003</v>
      </c>
      <c r="G62" s="43"/>
      <c r="H62" s="43"/>
      <c r="I62" s="43"/>
      <c r="J62" s="43"/>
      <c r="K62" s="43"/>
      <c r="L62" s="43">
        <f t="shared" ref="G62:M62" si="18">L63</f>
        <v>2919148.3000000003</v>
      </c>
      <c r="M62" s="43">
        <f t="shared" si="18"/>
        <v>2919148.3000000003</v>
      </c>
      <c r="N62" s="2"/>
    </row>
    <row r="63" spans="1:14" s="1" customFormat="1" ht="22.5" customHeight="1">
      <c r="A63" s="23" t="s">
        <v>216</v>
      </c>
      <c r="B63" s="23" t="s">
        <v>218</v>
      </c>
      <c r="C63" s="23"/>
      <c r="D63" s="19"/>
      <c r="E63" s="106" t="s">
        <v>1038</v>
      </c>
      <c r="F63" s="43">
        <f>SUM(F64:F66)</f>
        <v>2919148.3000000003</v>
      </c>
      <c r="G63" s="43"/>
      <c r="H63" s="43"/>
      <c r="I63" s="43"/>
      <c r="J63" s="43"/>
      <c r="K63" s="43"/>
      <c r="L63" s="43">
        <f t="shared" ref="G63:M63" si="19">SUM(L64:L66)</f>
        <v>2919148.3000000003</v>
      </c>
      <c r="M63" s="43">
        <f t="shared" si="19"/>
        <v>2919148.3000000003</v>
      </c>
      <c r="N63" s="2"/>
    </row>
    <row r="64" spans="1:14" s="1" customFormat="1" ht="21.75" customHeight="1">
      <c r="A64" s="2" t="s">
        <v>216</v>
      </c>
      <c r="B64" s="2" t="s">
        <v>218</v>
      </c>
      <c r="C64" s="2" t="s">
        <v>218</v>
      </c>
      <c r="D64" s="2" t="s">
        <v>269</v>
      </c>
      <c r="E64" s="2" t="s">
        <v>220</v>
      </c>
      <c r="F64" s="43">
        <v>1092397.1200000001</v>
      </c>
      <c r="G64" s="43"/>
      <c r="H64" s="43"/>
      <c r="I64" s="43"/>
      <c r="J64" s="43"/>
      <c r="K64" s="43"/>
      <c r="L64" s="43">
        <v>1092397.1200000001</v>
      </c>
      <c r="M64" s="43">
        <v>1092397.1200000001</v>
      </c>
      <c r="N64" s="2"/>
    </row>
    <row r="65" spans="1:14" s="1" customFormat="1" ht="21.75" customHeight="1">
      <c r="A65" s="2" t="s">
        <v>216</v>
      </c>
      <c r="B65" s="2" t="s">
        <v>218</v>
      </c>
      <c r="C65" s="2" t="s">
        <v>221</v>
      </c>
      <c r="D65" s="2" t="s">
        <v>269</v>
      </c>
      <c r="E65" s="2" t="s">
        <v>223</v>
      </c>
      <c r="F65" s="43">
        <v>1523460.03</v>
      </c>
      <c r="G65" s="43"/>
      <c r="H65" s="43"/>
      <c r="I65" s="43"/>
      <c r="J65" s="43"/>
      <c r="K65" s="43"/>
      <c r="L65" s="43">
        <v>1523460.03</v>
      </c>
      <c r="M65" s="43">
        <v>1523460.03</v>
      </c>
      <c r="N65" s="2"/>
    </row>
    <row r="66" spans="1:14" s="1" customFormat="1" ht="21.75" customHeight="1">
      <c r="A66" s="2" t="s">
        <v>216</v>
      </c>
      <c r="B66" s="2" t="s">
        <v>218</v>
      </c>
      <c r="C66" s="2" t="s">
        <v>224</v>
      </c>
      <c r="D66" s="2" t="s">
        <v>269</v>
      </c>
      <c r="E66" s="2" t="s">
        <v>226</v>
      </c>
      <c r="F66" s="43">
        <v>303291.15000000002</v>
      </c>
      <c r="G66" s="43"/>
      <c r="H66" s="43"/>
      <c r="I66" s="43"/>
      <c r="J66" s="43"/>
      <c r="K66" s="43"/>
      <c r="L66" s="43">
        <v>303291.15000000002</v>
      </c>
      <c r="M66" s="43">
        <v>303291.15000000002</v>
      </c>
      <c r="N66" s="2"/>
    </row>
    <row r="67" spans="1:14" s="1" customFormat="1" ht="21.75" customHeight="1">
      <c r="A67" s="2"/>
      <c r="B67" s="2"/>
      <c r="C67" s="2"/>
      <c r="D67" s="2" t="s">
        <v>174</v>
      </c>
      <c r="E67" s="2" t="s">
        <v>175</v>
      </c>
      <c r="F67" s="43">
        <v>6353250.9699999997</v>
      </c>
      <c r="G67" s="43"/>
      <c r="H67" s="43"/>
      <c r="I67" s="43"/>
      <c r="J67" s="43"/>
      <c r="K67" s="43"/>
      <c r="L67" s="43">
        <v>6353250.9699999997</v>
      </c>
      <c r="M67" s="43">
        <v>6353250.9699999997</v>
      </c>
      <c r="N67" s="2"/>
    </row>
    <row r="68" spans="1:14" s="1" customFormat="1" ht="21.75" customHeight="1">
      <c r="A68" s="23">
        <v>205</v>
      </c>
      <c r="B68" s="23"/>
      <c r="C68" s="23"/>
      <c r="D68" s="104"/>
      <c r="E68" s="106" t="s">
        <v>1036</v>
      </c>
      <c r="F68" s="43">
        <f>F69</f>
        <v>6353250.9700000007</v>
      </c>
      <c r="G68" s="43"/>
      <c r="H68" s="43"/>
      <c r="I68" s="43"/>
      <c r="J68" s="43"/>
      <c r="K68" s="43"/>
      <c r="L68" s="43">
        <f t="shared" ref="G68:M68" si="20">L69</f>
        <v>6353250.9700000007</v>
      </c>
      <c r="M68" s="43">
        <f t="shared" si="20"/>
        <v>6353250.9700000007</v>
      </c>
      <c r="N68" s="2"/>
    </row>
    <row r="69" spans="1:14" s="1" customFormat="1" ht="21.75" customHeight="1">
      <c r="A69" s="23" t="s">
        <v>216</v>
      </c>
      <c r="B69" s="23" t="s">
        <v>218</v>
      </c>
      <c r="C69" s="23"/>
      <c r="D69" s="19"/>
      <c r="E69" s="106" t="s">
        <v>1038</v>
      </c>
      <c r="F69" s="43">
        <f>SUM(F70:F73)</f>
        <v>6353250.9700000007</v>
      </c>
      <c r="G69" s="43"/>
      <c r="H69" s="43"/>
      <c r="I69" s="43"/>
      <c r="J69" s="43"/>
      <c r="K69" s="43"/>
      <c r="L69" s="43">
        <f t="shared" ref="G69:M69" si="21">SUM(L70:L73)</f>
        <v>6353250.9700000007</v>
      </c>
      <c r="M69" s="43">
        <f t="shared" si="21"/>
        <v>6353250.9700000007</v>
      </c>
      <c r="N69" s="2"/>
    </row>
    <row r="70" spans="1:14" s="1" customFormat="1" ht="21.75" customHeight="1">
      <c r="A70" s="2" t="s">
        <v>216</v>
      </c>
      <c r="B70" s="2" t="s">
        <v>218</v>
      </c>
      <c r="C70" s="2" t="s">
        <v>213</v>
      </c>
      <c r="D70" s="2" t="s">
        <v>270</v>
      </c>
      <c r="E70" s="2" t="s">
        <v>232</v>
      </c>
      <c r="F70" s="43">
        <v>205440</v>
      </c>
      <c r="G70" s="43"/>
      <c r="H70" s="43"/>
      <c r="I70" s="43"/>
      <c r="J70" s="43"/>
      <c r="K70" s="43"/>
      <c r="L70" s="43">
        <v>205440</v>
      </c>
      <c r="M70" s="43">
        <v>205440</v>
      </c>
      <c r="N70" s="2"/>
    </row>
    <row r="71" spans="1:14" s="1" customFormat="1" ht="21.75" customHeight="1">
      <c r="A71" s="2" t="s">
        <v>216</v>
      </c>
      <c r="B71" s="2" t="s">
        <v>218</v>
      </c>
      <c r="C71" s="2" t="s">
        <v>218</v>
      </c>
      <c r="D71" s="2" t="s">
        <v>270</v>
      </c>
      <c r="E71" s="2" t="s">
        <v>220</v>
      </c>
      <c r="F71" s="43">
        <v>3124368.16</v>
      </c>
      <c r="G71" s="43"/>
      <c r="H71" s="43"/>
      <c r="I71" s="43"/>
      <c r="J71" s="43"/>
      <c r="K71" s="43"/>
      <c r="L71" s="43">
        <v>3124368.16</v>
      </c>
      <c r="M71" s="43">
        <v>3124368.16</v>
      </c>
      <c r="N71" s="2"/>
    </row>
    <row r="72" spans="1:14" s="1" customFormat="1" ht="21.75" customHeight="1">
      <c r="A72" s="2" t="s">
        <v>216</v>
      </c>
      <c r="B72" s="2" t="s">
        <v>218</v>
      </c>
      <c r="C72" s="2" t="s">
        <v>221</v>
      </c>
      <c r="D72" s="2" t="s">
        <v>270</v>
      </c>
      <c r="E72" s="2" t="s">
        <v>223</v>
      </c>
      <c r="F72" s="43">
        <v>2360505.4700000002</v>
      </c>
      <c r="G72" s="43"/>
      <c r="H72" s="43"/>
      <c r="I72" s="43"/>
      <c r="J72" s="43"/>
      <c r="K72" s="43"/>
      <c r="L72" s="43">
        <v>2360505.4700000002</v>
      </c>
      <c r="M72" s="43">
        <v>2360505.4700000002</v>
      </c>
      <c r="N72" s="2"/>
    </row>
    <row r="73" spans="1:14" s="1" customFormat="1" ht="21.75" customHeight="1">
      <c r="A73" s="2" t="s">
        <v>216</v>
      </c>
      <c r="B73" s="2" t="s">
        <v>218</v>
      </c>
      <c r="C73" s="2" t="s">
        <v>224</v>
      </c>
      <c r="D73" s="2" t="s">
        <v>270</v>
      </c>
      <c r="E73" s="2" t="s">
        <v>226</v>
      </c>
      <c r="F73" s="43">
        <v>662937.34</v>
      </c>
      <c r="G73" s="43"/>
      <c r="H73" s="43"/>
      <c r="I73" s="43"/>
      <c r="J73" s="43"/>
      <c r="K73" s="43"/>
      <c r="L73" s="43">
        <v>662937.34</v>
      </c>
      <c r="M73" s="43">
        <v>662937.34</v>
      </c>
      <c r="N73" s="2"/>
    </row>
    <row r="74" spans="1:14" s="1" customFormat="1" ht="21.75" customHeight="1">
      <c r="A74" s="2"/>
      <c r="B74" s="2"/>
      <c r="C74" s="2"/>
      <c r="D74" s="2" t="s">
        <v>176</v>
      </c>
      <c r="E74" s="2" t="s">
        <v>177</v>
      </c>
      <c r="F74" s="43">
        <v>9273274.7599999998</v>
      </c>
      <c r="G74" s="43"/>
      <c r="H74" s="43"/>
      <c r="I74" s="43"/>
      <c r="J74" s="43"/>
      <c r="K74" s="43"/>
      <c r="L74" s="43">
        <v>9273274.7599999998</v>
      </c>
      <c r="M74" s="43">
        <v>9273274.7599999998</v>
      </c>
      <c r="N74" s="2"/>
    </row>
    <row r="75" spans="1:14" s="1" customFormat="1" ht="21.75" customHeight="1">
      <c r="A75" s="23">
        <v>205</v>
      </c>
      <c r="B75" s="23"/>
      <c r="C75" s="23"/>
      <c r="D75" s="104"/>
      <c r="E75" s="106" t="s">
        <v>1036</v>
      </c>
      <c r="F75" s="43">
        <f>F76</f>
        <v>9273274.7599999998</v>
      </c>
      <c r="G75" s="43"/>
      <c r="H75" s="43"/>
      <c r="I75" s="43"/>
      <c r="J75" s="43"/>
      <c r="K75" s="43"/>
      <c r="L75" s="43">
        <f t="shared" ref="G75:M75" si="22">L76</f>
        <v>9273274.7599999998</v>
      </c>
      <c r="M75" s="43">
        <f t="shared" si="22"/>
        <v>9273274.7599999998</v>
      </c>
      <c r="N75" s="2"/>
    </row>
    <row r="76" spans="1:14" s="1" customFormat="1" ht="21.75" customHeight="1">
      <c r="A76" s="23" t="s">
        <v>216</v>
      </c>
      <c r="B76" s="23" t="s">
        <v>218</v>
      </c>
      <c r="C76" s="23"/>
      <c r="D76" s="19"/>
      <c r="E76" s="106" t="s">
        <v>1038</v>
      </c>
      <c r="F76" s="43">
        <f>SUM(F77:F80)</f>
        <v>9273274.7599999998</v>
      </c>
      <c r="G76" s="43"/>
      <c r="H76" s="43"/>
      <c r="I76" s="43"/>
      <c r="J76" s="43"/>
      <c r="K76" s="43"/>
      <c r="L76" s="43">
        <f t="shared" ref="G76:M76" si="23">SUM(L77:L80)</f>
        <v>9273274.7599999998</v>
      </c>
      <c r="M76" s="43">
        <f t="shared" si="23"/>
        <v>9273274.7599999998</v>
      </c>
      <c r="N76" s="2"/>
    </row>
    <row r="77" spans="1:14" s="1" customFormat="1" ht="21.75" customHeight="1">
      <c r="A77" s="2" t="s">
        <v>216</v>
      </c>
      <c r="B77" s="2" t="s">
        <v>218</v>
      </c>
      <c r="C77" s="2" t="s">
        <v>213</v>
      </c>
      <c r="D77" s="2" t="s">
        <v>271</v>
      </c>
      <c r="E77" s="2" t="s">
        <v>232</v>
      </c>
      <c r="F77" s="43">
        <v>273652</v>
      </c>
      <c r="G77" s="43"/>
      <c r="H77" s="43"/>
      <c r="I77" s="43"/>
      <c r="J77" s="43"/>
      <c r="K77" s="43"/>
      <c r="L77" s="43">
        <v>273652</v>
      </c>
      <c r="M77" s="43">
        <v>273652</v>
      </c>
      <c r="N77" s="2"/>
    </row>
    <row r="78" spans="1:14" s="1" customFormat="1" ht="21.75" customHeight="1">
      <c r="A78" s="2" t="s">
        <v>216</v>
      </c>
      <c r="B78" s="2" t="s">
        <v>218</v>
      </c>
      <c r="C78" s="2" t="s">
        <v>218</v>
      </c>
      <c r="D78" s="2" t="s">
        <v>271</v>
      </c>
      <c r="E78" s="2" t="s">
        <v>220</v>
      </c>
      <c r="F78" s="43">
        <v>3584809.56</v>
      </c>
      <c r="G78" s="43"/>
      <c r="H78" s="43"/>
      <c r="I78" s="43"/>
      <c r="J78" s="43"/>
      <c r="K78" s="43"/>
      <c r="L78" s="43">
        <v>3584809.56</v>
      </c>
      <c r="M78" s="43">
        <v>3584809.56</v>
      </c>
      <c r="N78" s="2"/>
    </row>
    <row r="79" spans="1:14" s="1" customFormat="1" ht="21.75" customHeight="1">
      <c r="A79" s="2" t="s">
        <v>216</v>
      </c>
      <c r="B79" s="2" t="s">
        <v>218</v>
      </c>
      <c r="C79" s="2" t="s">
        <v>221</v>
      </c>
      <c r="D79" s="2" t="s">
        <v>271</v>
      </c>
      <c r="E79" s="2" t="s">
        <v>223</v>
      </c>
      <c r="F79" s="43">
        <v>4451017.72</v>
      </c>
      <c r="G79" s="43"/>
      <c r="H79" s="43"/>
      <c r="I79" s="43"/>
      <c r="J79" s="43"/>
      <c r="K79" s="43"/>
      <c r="L79" s="43">
        <v>4451017.72</v>
      </c>
      <c r="M79" s="43">
        <v>4451017.72</v>
      </c>
      <c r="N79" s="2"/>
    </row>
    <row r="80" spans="1:14" s="1" customFormat="1" ht="21.75" customHeight="1">
      <c r="A80" s="2" t="s">
        <v>216</v>
      </c>
      <c r="B80" s="2" t="s">
        <v>218</v>
      </c>
      <c r="C80" s="2" t="s">
        <v>224</v>
      </c>
      <c r="D80" s="2" t="s">
        <v>271</v>
      </c>
      <c r="E80" s="2" t="s">
        <v>226</v>
      </c>
      <c r="F80" s="43">
        <v>963795.48</v>
      </c>
      <c r="G80" s="43"/>
      <c r="H80" s="43"/>
      <c r="I80" s="43"/>
      <c r="J80" s="43"/>
      <c r="K80" s="43"/>
      <c r="L80" s="43">
        <v>963795.48</v>
      </c>
      <c r="M80" s="43">
        <v>963795.48</v>
      </c>
      <c r="N80" s="2"/>
    </row>
    <row r="81" spans="1:14" s="1" customFormat="1" ht="21.75" customHeight="1">
      <c r="A81" s="2"/>
      <c r="B81" s="2"/>
      <c r="C81" s="2"/>
      <c r="D81" s="2" t="s">
        <v>178</v>
      </c>
      <c r="E81" s="2" t="s">
        <v>179</v>
      </c>
      <c r="F81" s="43">
        <v>10075916.720000001</v>
      </c>
      <c r="G81" s="43"/>
      <c r="H81" s="43"/>
      <c r="I81" s="43"/>
      <c r="J81" s="43"/>
      <c r="K81" s="43"/>
      <c r="L81" s="43">
        <v>10075916.720000001</v>
      </c>
      <c r="M81" s="43">
        <v>10075916.720000001</v>
      </c>
      <c r="N81" s="2"/>
    </row>
    <row r="82" spans="1:14" s="1" customFormat="1" ht="21.75" customHeight="1">
      <c r="A82" s="23">
        <v>205</v>
      </c>
      <c r="B82" s="23"/>
      <c r="C82" s="23"/>
      <c r="D82" s="104"/>
      <c r="E82" s="106" t="s">
        <v>1036</v>
      </c>
      <c r="F82" s="43">
        <f>F83</f>
        <v>10075916.719999999</v>
      </c>
      <c r="G82" s="43"/>
      <c r="H82" s="43"/>
      <c r="I82" s="43"/>
      <c r="J82" s="43"/>
      <c r="K82" s="43"/>
      <c r="L82" s="43">
        <f t="shared" ref="G82:M82" si="24">L83</f>
        <v>10075916.719999999</v>
      </c>
      <c r="M82" s="43">
        <f t="shared" si="24"/>
        <v>10075916.719999999</v>
      </c>
      <c r="N82" s="2"/>
    </row>
    <row r="83" spans="1:14" s="1" customFormat="1" ht="21.75" customHeight="1">
      <c r="A83" s="23" t="s">
        <v>216</v>
      </c>
      <c r="B83" s="23" t="s">
        <v>218</v>
      </c>
      <c r="C83" s="23"/>
      <c r="D83" s="19"/>
      <c r="E83" s="106" t="s">
        <v>1038</v>
      </c>
      <c r="F83" s="43">
        <f>SUM(F84:F86)</f>
        <v>10075916.719999999</v>
      </c>
      <c r="G83" s="43"/>
      <c r="H83" s="43"/>
      <c r="I83" s="43"/>
      <c r="J83" s="43"/>
      <c r="K83" s="43"/>
      <c r="L83" s="43">
        <f t="shared" ref="G83:M83" si="25">SUM(L84:L86)</f>
        <v>10075916.719999999</v>
      </c>
      <c r="M83" s="43">
        <f t="shared" si="25"/>
        <v>10075916.719999999</v>
      </c>
      <c r="N83" s="2"/>
    </row>
    <row r="84" spans="1:14" s="1" customFormat="1" ht="21.75" customHeight="1">
      <c r="A84" s="2" t="s">
        <v>216</v>
      </c>
      <c r="B84" s="2" t="s">
        <v>218</v>
      </c>
      <c r="C84" s="2" t="s">
        <v>218</v>
      </c>
      <c r="D84" s="2" t="s">
        <v>272</v>
      </c>
      <c r="E84" s="2" t="s">
        <v>220</v>
      </c>
      <c r="F84" s="43">
        <v>4651454.96</v>
      </c>
      <c r="G84" s="43"/>
      <c r="H84" s="43"/>
      <c r="I84" s="43"/>
      <c r="J84" s="43"/>
      <c r="K84" s="43"/>
      <c r="L84" s="43">
        <v>4651454.96</v>
      </c>
      <c r="M84" s="43">
        <v>4651454.96</v>
      </c>
      <c r="N84" s="2"/>
    </row>
    <row r="85" spans="1:14" s="1" customFormat="1" ht="21.75" customHeight="1">
      <c r="A85" s="2" t="s">
        <v>216</v>
      </c>
      <c r="B85" s="2" t="s">
        <v>218</v>
      </c>
      <c r="C85" s="2" t="s">
        <v>221</v>
      </c>
      <c r="D85" s="2" t="s">
        <v>272</v>
      </c>
      <c r="E85" s="2" t="s">
        <v>223</v>
      </c>
      <c r="F85" s="43">
        <v>4386196.51</v>
      </c>
      <c r="G85" s="43"/>
      <c r="H85" s="43"/>
      <c r="I85" s="43"/>
      <c r="J85" s="43"/>
      <c r="K85" s="43"/>
      <c r="L85" s="43">
        <v>4386196.51</v>
      </c>
      <c r="M85" s="43">
        <v>4386196.51</v>
      </c>
      <c r="N85" s="2"/>
    </row>
    <row r="86" spans="1:14" s="1" customFormat="1" ht="21.75" customHeight="1">
      <c r="A86" s="2" t="s">
        <v>216</v>
      </c>
      <c r="B86" s="2" t="s">
        <v>218</v>
      </c>
      <c r="C86" s="2" t="s">
        <v>224</v>
      </c>
      <c r="D86" s="2" t="s">
        <v>272</v>
      </c>
      <c r="E86" s="2" t="s">
        <v>226</v>
      </c>
      <c r="F86" s="43">
        <v>1038265.25</v>
      </c>
      <c r="G86" s="43"/>
      <c r="H86" s="43"/>
      <c r="I86" s="43"/>
      <c r="J86" s="43"/>
      <c r="K86" s="43"/>
      <c r="L86" s="43">
        <v>1038265.25</v>
      </c>
      <c r="M86" s="43">
        <v>1038265.25</v>
      </c>
      <c r="N86" s="2"/>
    </row>
    <row r="87" spans="1:14" s="1" customFormat="1" ht="21.75" customHeight="1">
      <c r="A87" s="2"/>
      <c r="B87" s="2"/>
      <c r="C87" s="2"/>
      <c r="D87" s="2" t="s">
        <v>180</v>
      </c>
      <c r="E87" s="2" t="s">
        <v>181</v>
      </c>
      <c r="F87" s="43">
        <v>14061955.42</v>
      </c>
      <c r="G87" s="43"/>
      <c r="H87" s="43"/>
      <c r="I87" s="43"/>
      <c r="J87" s="43"/>
      <c r="K87" s="43"/>
      <c r="L87" s="43">
        <v>14061955.42</v>
      </c>
      <c r="M87" s="43">
        <v>14061955.42</v>
      </c>
      <c r="N87" s="2"/>
    </row>
    <row r="88" spans="1:14" s="1" customFormat="1" ht="21.75" customHeight="1">
      <c r="A88" s="23">
        <v>205</v>
      </c>
      <c r="B88" s="23"/>
      <c r="C88" s="23"/>
      <c r="D88" s="104"/>
      <c r="E88" s="106" t="s">
        <v>1036</v>
      </c>
      <c r="F88" s="43">
        <f>F89</f>
        <v>14061955.42</v>
      </c>
      <c r="G88" s="43"/>
      <c r="H88" s="43"/>
      <c r="I88" s="43"/>
      <c r="J88" s="43"/>
      <c r="K88" s="43"/>
      <c r="L88" s="43">
        <f t="shared" ref="G88:M88" si="26">L89</f>
        <v>14061955.42</v>
      </c>
      <c r="M88" s="43">
        <f t="shared" si="26"/>
        <v>14061955.42</v>
      </c>
      <c r="N88" s="2"/>
    </row>
    <row r="89" spans="1:14" s="1" customFormat="1" ht="21.75" customHeight="1">
      <c r="A89" s="23" t="s">
        <v>216</v>
      </c>
      <c r="B89" s="23" t="s">
        <v>218</v>
      </c>
      <c r="C89" s="23"/>
      <c r="D89" s="19"/>
      <c r="E89" s="106" t="s">
        <v>1038</v>
      </c>
      <c r="F89" s="43">
        <f>SUM(F90:F93)</f>
        <v>14061955.42</v>
      </c>
      <c r="G89" s="43"/>
      <c r="H89" s="43"/>
      <c r="I89" s="43"/>
      <c r="J89" s="43"/>
      <c r="K89" s="43"/>
      <c r="L89" s="43">
        <f t="shared" ref="G89:M89" si="27">SUM(L90:L93)</f>
        <v>14061955.42</v>
      </c>
      <c r="M89" s="43">
        <f t="shared" si="27"/>
        <v>14061955.42</v>
      </c>
      <c r="N89" s="2"/>
    </row>
    <row r="90" spans="1:14" s="1" customFormat="1" ht="21.75" customHeight="1">
      <c r="A90" s="2" t="s">
        <v>216</v>
      </c>
      <c r="B90" s="2" t="s">
        <v>218</v>
      </c>
      <c r="C90" s="2" t="s">
        <v>213</v>
      </c>
      <c r="D90" s="2" t="s">
        <v>273</v>
      </c>
      <c r="E90" s="2" t="s">
        <v>232</v>
      </c>
      <c r="F90" s="43">
        <v>352930</v>
      </c>
      <c r="G90" s="43"/>
      <c r="H90" s="43"/>
      <c r="I90" s="43"/>
      <c r="J90" s="43"/>
      <c r="K90" s="43"/>
      <c r="L90" s="43">
        <v>352930</v>
      </c>
      <c r="M90" s="43">
        <v>352930</v>
      </c>
      <c r="N90" s="2"/>
    </row>
    <row r="91" spans="1:14" s="1" customFormat="1" ht="21.75" customHeight="1">
      <c r="A91" s="2" t="s">
        <v>216</v>
      </c>
      <c r="B91" s="2" t="s">
        <v>218</v>
      </c>
      <c r="C91" s="2" t="s">
        <v>218</v>
      </c>
      <c r="D91" s="2" t="s">
        <v>273</v>
      </c>
      <c r="E91" s="2" t="s">
        <v>220</v>
      </c>
      <c r="F91" s="43">
        <v>6725904.3200000003</v>
      </c>
      <c r="G91" s="43"/>
      <c r="H91" s="43"/>
      <c r="I91" s="43"/>
      <c r="J91" s="43"/>
      <c r="K91" s="43"/>
      <c r="L91" s="43">
        <v>6725904.3200000003</v>
      </c>
      <c r="M91" s="43">
        <v>6725904.3200000003</v>
      </c>
      <c r="N91" s="2"/>
    </row>
    <row r="92" spans="1:14" s="1" customFormat="1" ht="21.75" customHeight="1">
      <c r="A92" s="2" t="s">
        <v>216</v>
      </c>
      <c r="B92" s="2" t="s">
        <v>218</v>
      </c>
      <c r="C92" s="2" t="s">
        <v>221</v>
      </c>
      <c r="D92" s="2" t="s">
        <v>273</v>
      </c>
      <c r="E92" s="2" t="s">
        <v>223</v>
      </c>
      <c r="F92" s="43">
        <v>5516911.0899999999</v>
      </c>
      <c r="G92" s="43"/>
      <c r="H92" s="43"/>
      <c r="I92" s="43"/>
      <c r="J92" s="43"/>
      <c r="K92" s="43"/>
      <c r="L92" s="43">
        <v>5516911.0899999999</v>
      </c>
      <c r="M92" s="43">
        <v>5516911.0899999999</v>
      </c>
      <c r="N92" s="2"/>
    </row>
    <row r="93" spans="1:14" s="1" customFormat="1" ht="21.75" customHeight="1">
      <c r="A93" s="2" t="s">
        <v>216</v>
      </c>
      <c r="B93" s="2" t="s">
        <v>218</v>
      </c>
      <c r="C93" s="2" t="s">
        <v>224</v>
      </c>
      <c r="D93" s="2" t="s">
        <v>273</v>
      </c>
      <c r="E93" s="2" t="s">
        <v>226</v>
      </c>
      <c r="F93" s="43">
        <v>1466210.01</v>
      </c>
      <c r="G93" s="43"/>
      <c r="H93" s="43"/>
      <c r="I93" s="43"/>
      <c r="J93" s="43"/>
      <c r="K93" s="43"/>
      <c r="L93" s="43">
        <v>1466210.01</v>
      </c>
      <c r="M93" s="43">
        <v>1466210.01</v>
      </c>
      <c r="N93" s="2"/>
    </row>
    <row r="94" spans="1:14" s="1" customFormat="1" ht="21.75" customHeight="1">
      <c r="A94" s="2"/>
      <c r="B94" s="2"/>
      <c r="C94" s="2"/>
      <c r="D94" s="2" t="s">
        <v>182</v>
      </c>
      <c r="E94" s="2" t="s">
        <v>183</v>
      </c>
      <c r="F94" s="43">
        <v>3282077.65</v>
      </c>
      <c r="G94" s="43"/>
      <c r="H94" s="43"/>
      <c r="I94" s="43"/>
      <c r="J94" s="43"/>
      <c r="K94" s="43"/>
      <c r="L94" s="43">
        <v>3282077.65</v>
      </c>
      <c r="M94" s="43">
        <v>3282077.65</v>
      </c>
      <c r="N94" s="2"/>
    </row>
    <row r="95" spans="1:14" s="1" customFormat="1" ht="21.75" customHeight="1">
      <c r="A95" s="23">
        <v>205</v>
      </c>
      <c r="B95" s="23"/>
      <c r="C95" s="23"/>
      <c r="D95" s="104"/>
      <c r="E95" s="106" t="s">
        <v>1036</v>
      </c>
      <c r="F95" s="43">
        <f>F96</f>
        <v>3282077.6500000004</v>
      </c>
      <c r="G95" s="43"/>
      <c r="H95" s="43"/>
      <c r="I95" s="43"/>
      <c r="J95" s="43"/>
      <c r="K95" s="43"/>
      <c r="L95" s="43">
        <f t="shared" ref="G95:M95" si="28">L96</f>
        <v>3282077.6500000004</v>
      </c>
      <c r="M95" s="43">
        <f t="shared" si="28"/>
        <v>3282077.6500000004</v>
      </c>
      <c r="N95" s="2"/>
    </row>
    <row r="96" spans="1:14" s="1" customFormat="1" ht="21.75" customHeight="1">
      <c r="A96" s="23" t="s">
        <v>216</v>
      </c>
      <c r="B96" s="23" t="s">
        <v>218</v>
      </c>
      <c r="C96" s="23"/>
      <c r="D96" s="19"/>
      <c r="E96" s="106" t="s">
        <v>1038</v>
      </c>
      <c r="F96" s="43">
        <f>SUM(F97:F99)</f>
        <v>3282077.6500000004</v>
      </c>
      <c r="G96" s="43"/>
      <c r="H96" s="43"/>
      <c r="I96" s="43"/>
      <c r="J96" s="43"/>
      <c r="K96" s="43"/>
      <c r="L96" s="43">
        <f t="shared" ref="G96:M96" si="29">SUM(L97:L99)</f>
        <v>3282077.6500000004</v>
      </c>
      <c r="M96" s="43">
        <f t="shared" si="29"/>
        <v>3282077.6500000004</v>
      </c>
      <c r="N96" s="2"/>
    </row>
    <row r="97" spans="1:14" s="1" customFormat="1" ht="21.75" customHeight="1">
      <c r="A97" s="2" t="s">
        <v>216</v>
      </c>
      <c r="B97" s="2" t="s">
        <v>218</v>
      </c>
      <c r="C97" s="2" t="s">
        <v>218</v>
      </c>
      <c r="D97" s="2" t="s">
        <v>274</v>
      </c>
      <c r="E97" s="2" t="s">
        <v>220</v>
      </c>
      <c r="F97" s="43">
        <v>1661428.36</v>
      </c>
      <c r="G97" s="43"/>
      <c r="H97" s="43"/>
      <c r="I97" s="43"/>
      <c r="J97" s="43"/>
      <c r="K97" s="43"/>
      <c r="L97" s="43">
        <v>1661428.36</v>
      </c>
      <c r="M97" s="43">
        <v>1661428.36</v>
      </c>
      <c r="N97" s="2"/>
    </row>
    <row r="98" spans="1:14" s="1" customFormat="1" ht="21.75" customHeight="1">
      <c r="A98" s="2" t="s">
        <v>216</v>
      </c>
      <c r="B98" s="2" t="s">
        <v>218</v>
      </c>
      <c r="C98" s="2" t="s">
        <v>221</v>
      </c>
      <c r="D98" s="2" t="s">
        <v>274</v>
      </c>
      <c r="E98" s="2" t="s">
        <v>223</v>
      </c>
      <c r="F98" s="43">
        <v>1277386.46</v>
      </c>
      <c r="G98" s="43"/>
      <c r="H98" s="43"/>
      <c r="I98" s="43"/>
      <c r="J98" s="43"/>
      <c r="K98" s="43"/>
      <c r="L98" s="43">
        <v>1277386.46</v>
      </c>
      <c r="M98" s="43">
        <v>1277386.46</v>
      </c>
      <c r="N98" s="2"/>
    </row>
    <row r="99" spans="1:14" s="1" customFormat="1" ht="21.75" customHeight="1">
      <c r="A99" s="2" t="s">
        <v>216</v>
      </c>
      <c r="B99" s="2" t="s">
        <v>218</v>
      </c>
      <c r="C99" s="2" t="s">
        <v>224</v>
      </c>
      <c r="D99" s="2" t="s">
        <v>274</v>
      </c>
      <c r="E99" s="2" t="s">
        <v>226</v>
      </c>
      <c r="F99" s="43">
        <v>343262.83</v>
      </c>
      <c r="G99" s="43"/>
      <c r="H99" s="43"/>
      <c r="I99" s="43"/>
      <c r="J99" s="43"/>
      <c r="K99" s="43"/>
      <c r="L99" s="43">
        <v>343262.83</v>
      </c>
      <c r="M99" s="43">
        <v>343262.83</v>
      </c>
      <c r="N99" s="2"/>
    </row>
    <row r="100" spans="1:14" s="1" customFormat="1" ht="21.75" customHeight="1">
      <c r="A100" s="2"/>
      <c r="B100" s="2"/>
      <c r="C100" s="2"/>
      <c r="D100" s="2" t="s">
        <v>184</v>
      </c>
      <c r="E100" s="2" t="s">
        <v>185</v>
      </c>
      <c r="F100" s="43">
        <v>3975146.11</v>
      </c>
      <c r="G100" s="43"/>
      <c r="H100" s="43"/>
      <c r="I100" s="43"/>
      <c r="J100" s="43"/>
      <c r="K100" s="43"/>
      <c r="L100" s="43">
        <v>3975146.11</v>
      </c>
      <c r="M100" s="43">
        <v>3975146.11</v>
      </c>
      <c r="N100" s="2"/>
    </row>
    <row r="101" spans="1:14" s="1" customFormat="1" ht="21.75" customHeight="1">
      <c r="A101" s="23">
        <v>205</v>
      </c>
      <c r="B101" s="23"/>
      <c r="C101" s="23"/>
      <c r="D101" s="104"/>
      <c r="E101" s="106" t="s">
        <v>1036</v>
      </c>
      <c r="F101" s="43">
        <f>F102</f>
        <v>3975146.1100000003</v>
      </c>
      <c r="G101" s="43"/>
      <c r="H101" s="43"/>
      <c r="I101" s="43"/>
      <c r="J101" s="43"/>
      <c r="K101" s="43"/>
      <c r="L101" s="43">
        <f t="shared" ref="G101:M101" si="30">L102</f>
        <v>3975146.1100000003</v>
      </c>
      <c r="M101" s="43">
        <f t="shared" si="30"/>
        <v>3975146.1100000003</v>
      </c>
      <c r="N101" s="2"/>
    </row>
    <row r="102" spans="1:14" s="1" customFormat="1" ht="21.75" customHeight="1">
      <c r="A102" s="23" t="s">
        <v>216</v>
      </c>
      <c r="B102" s="23" t="s">
        <v>218</v>
      </c>
      <c r="C102" s="23"/>
      <c r="D102" s="19"/>
      <c r="E102" s="106" t="s">
        <v>1038</v>
      </c>
      <c r="F102" s="43">
        <f>SUM(F103:F106)</f>
        <v>3975146.1100000003</v>
      </c>
      <c r="G102" s="43"/>
      <c r="H102" s="43"/>
      <c r="I102" s="43"/>
      <c r="J102" s="43"/>
      <c r="K102" s="43"/>
      <c r="L102" s="43">
        <f t="shared" ref="G102:M102" si="31">SUM(L103:L106)</f>
        <v>3975146.1100000003</v>
      </c>
      <c r="M102" s="43">
        <f t="shared" si="31"/>
        <v>3975146.1100000003</v>
      </c>
      <c r="N102" s="2"/>
    </row>
    <row r="103" spans="1:14" s="1" customFormat="1" ht="21.75" customHeight="1">
      <c r="A103" s="2" t="s">
        <v>216</v>
      </c>
      <c r="B103" s="2" t="s">
        <v>218</v>
      </c>
      <c r="C103" s="2" t="s">
        <v>213</v>
      </c>
      <c r="D103" s="2" t="s">
        <v>275</v>
      </c>
      <c r="E103" s="2" t="s">
        <v>232</v>
      </c>
      <c r="F103" s="43">
        <v>143504</v>
      </c>
      <c r="G103" s="43"/>
      <c r="H103" s="43"/>
      <c r="I103" s="43"/>
      <c r="J103" s="43"/>
      <c r="K103" s="43"/>
      <c r="L103" s="43">
        <v>143504</v>
      </c>
      <c r="M103" s="43">
        <v>143504</v>
      </c>
      <c r="N103" s="2"/>
    </row>
    <row r="104" spans="1:14" s="1" customFormat="1" ht="21.75" customHeight="1">
      <c r="A104" s="2" t="s">
        <v>216</v>
      </c>
      <c r="B104" s="2" t="s">
        <v>218</v>
      </c>
      <c r="C104" s="2" t="s">
        <v>218</v>
      </c>
      <c r="D104" s="2" t="s">
        <v>275</v>
      </c>
      <c r="E104" s="2" t="s">
        <v>220</v>
      </c>
      <c r="F104" s="43">
        <v>1798005.16</v>
      </c>
      <c r="G104" s="43"/>
      <c r="H104" s="43"/>
      <c r="I104" s="43"/>
      <c r="J104" s="43"/>
      <c r="K104" s="43"/>
      <c r="L104" s="43">
        <v>1798005.16</v>
      </c>
      <c r="M104" s="43">
        <v>1798005.16</v>
      </c>
      <c r="N104" s="2"/>
    </row>
    <row r="105" spans="1:14" s="1" customFormat="1" ht="21.75" customHeight="1">
      <c r="A105" s="2" t="s">
        <v>216</v>
      </c>
      <c r="B105" s="2" t="s">
        <v>218</v>
      </c>
      <c r="C105" s="2" t="s">
        <v>221</v>
      </c>
      <c r="D105" s="2" t="s">
        <v>275</v>
      </c>
      <c r="E105" s="2" t="s">
        <v>223</v>
      </c>
      <c r="F105" s="43">
        <v>1619763.25</v>
      </c>
      <c r="G105" s="43"/>
      <c r="H105" s="43"/>
      <c r="I105" s="43"/>
      <c r="J105" s="43"/>
      <c r="K105" s="43"/>
      <c r="L105" s="43">
        <v>1619763.25</v>
      </c>
      <c r="M105" s="43">
        <v>1619763.25</v>
      </c>
      <c r="N105" s="2"/>
    </row>
    <row r="106" spans="1:14" s="1" customFormat="1" ht="21.75" customHeight="1">
      <c r="A106" s="2" t="s">
        <v>216</v>
      </c>
      <c r="B106" s="2" t="s">
        <v>218</v>
      </c>
      <c r="C106" s="2" t="s">
        <v>224</v>
      </c>
      <c r="D106" s="2" t="s">
        <v>275</v>
      </c>
      <c r="E106" s="2" t="s">
        <v>226</v>
      </c>
      <c r="F106" s="43">
        <v>413873.7</v>
      </c>
      <c r="G106" s="43"/>
      <c r="H106" s="43"/>
      <c r="I106" s="43"/>
      <c r="J106" s="43"/>
      <c r="K106" s="43"/>
      <c r="L106" s="43">
        <v>413873.7</v>
      </c>
      <c r="M106" s="43">
        <v>413873.7</v>
      </c>
      <c r="N106" s="2"/>
    </row>
    <row r="107" spans="1:14" s="1" customFormat="1" ht="21.75" customHeight="1">
      <c r="A107" s="2"/>
      <c r="B107" s="2"/>
      <c r="C107" s="2"/>
      <c r="D107" s="2" t="s">
        <v>186</v>
      </c>
      <c r="E107" s="2" t="s">
        <v>187</v>
      </c>
      <c r="F107" s="43">
        <v>9980589.0199999996</v>
      </c>
      <c r="G107" s="43"/>
      <c r="H107" s="43"/>
      <c r="I107" s="43"/>
      <c r="J107" s="43"/>
      <c r="K107" s="43"/>
      <c r="L107" s="43">
        <v>9980589.0199999996</v>
      </c>
      <c r="M107" s="43">
        <v>9980589.0199999996</v>
      </c>
      <c r="N107" s="2"/>
    </row>
    <row r="108" spans="1:14" s="1" customFormat="1" ht="21.75" customHeight="1">
      <c r="A108" s="23">
        <v>205</v>
      </c>
      <c r="B108" s="23"/>
      <c r="C108" s="23"/>
      <c r="D108" s="104"/>
      <c r="E108" s="106" t="s">
        <v>1036</v>
      </c>
      <c r="F108" s="43">
        <f>F109</f>
        <v>9980589.0200000014</v>
      </c>
      <c r="G108" s="43"/>
      <c r="H108" s="43"/>
      <c r="I108" s="43"/>
      <c r="J108" s="43"/>
      <c r="K108" s="43"/>
      <c r="L108" s="43">
        <f t="shared" ref="G108:M108" si="32">L109</f>
        <v>9980589.0200000014</v>
      </c>
      <c r="M108" s="43">
        <f t="shared" si="32"/>
        <v>9980589.0200000014</v>
      </c>
      <c r="N108" s="2"/>
    </row>
    <row r="109" spans="1:14" s="1" customFormat="1" ht="21.75" customHeight="1">
      <c r="A109" s="23" t="s">
        <v>216</v>
      </c>
      <c r="B109" s="23" t="s">
        <v>218</v>
      </c>
      <c r="C109" s="23"/>
      <c r="D109" s="19"/>
      <c r="E109" s="106" t="s">
        <v>1038</v>
      </c>
      <c r="F109" s="43">
        <f>SUM(F110:F113)</f>
        <v>9980589.0200000014</v>
      </c>
      <c r="G109" s="43"/>
      <c r="H109" s="43"/>
      <c r="I109" s="43"/>
      <c r="J109" s="43"/>
      <c r="K109" s="43"/>
      <c r="L109" s="43">
        <f t="shared" ref="G109:M109" si="33">SUM(L110:L113)</f>
        <v>9980589.0200000014</v>
      </c>
      <c r="M109" s="43">
        <f t="shared" si="33"/>
        <v>9980589.0200000014</v>
      </c>
      <c r="N109" s="2"/>
    </row>
    <row r="110" spans="1:14" s="1" customFormat="1" ht="21.75" customHeight="1">
      <c r="A110" s="2" t="s">
        <v>216</v>
      </c>
      <c r="B110" s="2" t="s">
        <v>218</v>
      </c>
      <c r="C110" s="2" t="s">
        <v>213</v>
      </c>
      <c r="D110" s="2" t="s">
        <v>276</v>
      </c>
      <c r="E110" s="2" t="s">
        <v>232</v>
      </c>
      <c r="F110" s="43">
        <v>226572</v>
      </c>
      <c r="G110" s="43"/>
      <c r="H110" s="43"/>
      <c r="I110" s="43"/>
      <c r="J110" s="43"/>
      <c r="K110" s="43"/>
      <c r="L110" s="43">
        <v>226572</v>
      </c>
      <c r="M110" s="43">
        <v>226572</v>
      </c>
      <c r="N110" s="2"/>
    </row>
    <row r="111" spans="1:14" s="1" customFormat="1" ht="21.75" customHeight="1">
      <c r="A111" s="2" t="s">
        <v>216</v>
      </c>
      <c r="B111" s="2" t="s">
        <v>218</v>
      </c>
      <c r="C111" s="2" t="s">
        <v>218</v>
      </c>
      <c r="D111" s="2" t="s">
        <v>276</v>
      </c>
      <c r="E111" s="2" t="s">
        <v>220</v>
      </c>
      <c r="F111" s="43">
        <v>4450441.12</v>
      </c>
      <c r="G111" s="43"/>
      <c r="H111" s="43"/>
      <c r="I111" s="43"/>
      <c r="J111" s="43"/>
      <c r="K111" s="43"/>
      <c r="L111" s="43">
        <v>4450441.12</v>
      </c>
      <c r="M111" s="43">
        <v>4450441.12</v>
      </c>
      <c r="N111" s="2"/>
    </row>
    <row r="112" spans="1:14" s="1" customFormat="1" ht="21.75" customHeight="1">
      <c r="A112" s="2" t="s">
        <v>216</v>
      </c>
      <c r="B112" s="2" t="s">
        <v>218</v>
      </c>
      <c r="C112" s="2" t="s">
        <v>221</v>
      </c>
      <c r="D112" s="2" t="s">
        <v>276</v>
      </c>
      <c r="E112" s="2" t="s">
        <v>223</v>
      </c>
      <c r="F112" s="43">
        <v>4269480.66</v>
      </c>
      <c r="G112" s="43"/>
      <c r="H112" s="43"/>
      <c r="I112" s="43"/>
      <c r="J112" s="43"/>
      <c r="K112" s="43"/>
      <c r="L112" s="43">
        <v>4269480.66</v>
      </c>
      <c r="M112" s="43">
        <v>4269480.66</v>
      </c>
      <c r="N112" s="2"/>
    </row>
    <row r="113" spans="1:14" s="1" customFormat="1" ht="21.75" customHeight="1">
      <c r="A113" s="2" t="s">
        <v>216</v>
      </c>
      <c r="B113" s="2" t="s">
        <v>218</v>
      </c>
      <c r="C113" s="2" t="s">
        <v>224</v>
      </c>
      <c r="D113" s="2" t="s">
        <v>276</v>
      </c>
      <c r="E113" s="2" t="s">
        <v>226</v>
      </c>
      <c r="F113" s="43">
        <v>1034095.24</v>
      </c>
      <c r="G113" s="43"/>
      <c r="H113" s="43"/>
      <c r="I113" s="43"/>
      <c r="J113" s="43"/>
      <c r="K113" s="43"/>
      <c r="L113" s="43">
        <v>1034095.24</v>
      </c>
      <c r="M113" s="43">
        <v>1034095.24</v>
      </c>
      <c r="N113" s="2"/>
    </row>
    <row r="114" spans="1:14" s="1" customFormat="1" ht="21.75" customHeight="1">
      <c r="A114" s="2"/>
      <c r="B114" s="2"/>
      <c r="C114" s="2"/>
      <c r="D114" s="2" t="s">
        <v>188</v>
      </c>
      <c r="E114" s="2" t="s">
        <v>189</v>
      </c>
      <c r="F114" s="43">
        <v>5202123.08</v>
      </c>
      <c r="G114" s="43"/>
      <c r="H114" s="43"/>
      <c r="I114" s="43"/>
      <c r="J114" s="43"/>
      <c r="K114" s="43"/>
      <c r="L114" s="43">
        <v>5202123.08</v>
      </c>
      <c r="M114" s="43">
        <v>5202123.08</v>
      </c>
      <c r="N114" s="2"/>
    </row>
    <row r="115" spans="1:14" s="1" customFormat="1" ht="21.75" customHeight="1">
      <c r="A115" s="23">
        <v>205</v>
      </c>
      <c r="B115" s="23"/>
      <c r="C115" s="23"/>
      <c r="D115" s="104"/>
      <c r="E115" s="106" t="s">
        <v>1036</v>
      </c>
      <c r="F115" s="43">
        <f>F116</f>
        <v>5202123.08</v>
      </c>
      <c r="G115" s="43"/>
      <c r="H115" s="43"/>
      <c r="I115" s="43"/>
      <c r="J115" s="43"/>
      <c r="K115" s="43"/>
      <c r="L115" s="43">
        <f t="shared" ref="G115:M115" si="34">L116</f>
        <v>5202123.08</v>
      </c>
      <c r="M115" s="43">
        <f t="shared" si="34"/>
        <v>5202123.08</v>
      </c>
      <c r="N115" s="2"/>
    </row>
    <row r="116" spans="1:14" s="1" customFormat="1" ht="21.75" customHeight="1">
      <c r="A116" s="23" t="s">
        <v>216</v>
      </c>
      <c r="B116" s="23" t="s">
        <v>218</v>
      </c>
      <c r="C116" s="23"/>
      <c r="D116" s="19"/>
      <c r="E116" s="106" t="s">
        <v>1038</v>
      </c>
      <c r="F116" s="43">
        <f>SUM(F117:F120)</f>
        <v>5202123.08</v>
      </c>
      <c r="G116" s="43"/>
      <c r="H116" s="43"/>
      <c r="I116" s="43"/>
      <c r="J116" s="43"/>
      <c r="K116" s="43"/>
      <c r="L116" s="43">
        <f t="shared" ref="G116:M116" si="35">SUM(L117:L120)</f>
        <v>5202123.08</v>
      </c>
      <c r="M116" s="43">
        <f t="shared" si="35"/>
        <v>5202123.08</v>
      </c>
      <c r="N116" s="2"/>
    </row>
    <row r="117" spans="1:14" s="1" customFormat="1" ht="21.75" customHeight="1">
      <c r="A117" s="2" t="s">
        <v>216</v>
      </c>
      <c r="B117" s="2" t="s">
        <v>218</v>
      </c>
      <c r="C117" s="2" t="s">
        <v>213</v>
      </c>
      <c r="D117" s="2" t="s">
        <v>277</v>
      </c>
      <c r="E117" s="2" t="s">
        <v>232</v>
      </c>
      <c r="F117" s="43">
        <v>336408</v>
      </c>
      <c r="G117" s="43"/>
      <c r="H117" s="43"/>
      <c r="I117" s="43"/>
      <c r="J117" s="43"/>
      <c r="K117" s="43"/>
      <c r="L117" s="43">
        <v>336408</v>
      </c>
      <c r="M117" s="43">
        <v>336408</v>
      </c>
      <c r="N117" s="2"/>
    </row>
    <row r="118" spans="1:14" s="1" customFormat="1" ht="21.75" customHeight="1">
      <c r="A118" s="2" t="s">
        <v>216</v>
      </c>
      <c r="B118" s="2" t="s">
        <v>218</v>
      </c>
      <c r="C118" s="2" t="s">
        <v>218</v>
      </c>
      <c r="D118" s="2" t="s">
        <v>277</v>
      </c>
      <c r="E118" s="2" t="s">
        <v>220</v>
      </c>
      <c r="F118" s="43">
        <v>2382929.56</v>
      </c>
      <c r="G118" s="43"/>
      <c r="H118" s="43"/>
      <c r="I118" s="43"/>
      <c r="J118" s="43"/>
      <c r="K118" s="43"/>
      <c r="L118" s="43">
        <v>2382929.56</v>
      </c>
      <c r="M118" s="43">
        <v>2382929.56</v>
      </c>
      <c r="N118" s="2"/>
    </row>
    <row r="119" spans="1:14" s="1" customFormat="1" ht="21.75" customHeight="1">
      <c r="A119" s="2" t="s">
        <v>216</v>
      </c>
      <c r="B119" s="2" t="s">
        <v>218</v>
      </c>
      <c r="C119" s="2" t="s">
        <v>221</v>
      </c>
      <c r="D119" s="2" t="s">
        <v>277</v>
      </c>
      <c r="E119" s="2" t="s">
        <v>223</v>
      </c>
      <c r="F119" s="43">
        <v>1932934.86</v>
      </c>
      <c r="G119" s="43"/>
      <c r="H119" s="43"/>
      <c r="I119" s="43"/>
      <c r="J119" s="43"/>
      <c r="K119" s="43"/>
      <c r="L119" s="43">
        <v>1932934.86</v>
      </c>
      <c r="M119" s="43">
        <v>1932934.86</v>
      </c>
      <c r="N119" s="2"/>
    </row>
    <row r="120" spans="1:14" s="1" customFormat="1" ht="21.75" customHeight="1">
      <c r="A120" s="2" t="s">
        <v>216</v>
      </c>
      <c r="B120" s="2" t="s">
        <v>218</v>
      </c>
      <c r="C120" s="2" t="s">
        <v>224</v>
      </c>
      <c r="D120" s="2" t="s">
        <v>277</v>
      </c>
      <c r="E120" s="2" t="s">
        <v>226</v>
      </c>
      <c r="F120" s="43">
        <v>549850.66</v>
      </c>
      <c r="G120" s="43"/>
      <c r="H120" s="43"/>
      <c r="I120" s="43"/>
      <c r="J120" s="43"/>
      <c r="K120" s="43"/>
      <c r="L120" s="43">
        <v>549850.66</v>
      </c>
      <c r="M120" s="43">
        <v>549850.66</v>
      </c>
      <c r="N120" s="2"/>
    </row>
    <row r="121" spans="1:14" s="1" customFormat="1" ht="21.75" customHeight="1">
      <c r="A121" s="2"/>
      <c r="B121" s="2"/>
      <c r="C121" s="2"/>
      <c r="D121" s="2" t="s">
        <v>190</v>
      </c>
      <c r="E121" s="2" t="s">
        <v>191</v>
      </c>
      <c r="F121" s="43">
        <v>2253137.4700000002</v>
      </c>
      <c r="G121" s="43"/>
      <c r="H121" s="43"/>
      <c r="I121" s="43"/>
      <c r="J121" s="43"/>
      <c r="K121" s="43"/>
      <c r="L121" s="43">
        <v>2253137.4700000002</v>
      </c>
      <c r="M121" s="43">
        <v>2253137.4700000002</v>
      </c>
      <c r="N121" s="2"/>
    </row>
    <row r="122" spans="1:14" s="1" customFormat="1" ht="21.75" customHeight="1">
      <c r="A122" s="23">
        <v>205</v>
      </c>
      <c r="B122" s="23"/>
      <c r="C122" s="23"/>
      <c r="D122" s="104"/>
      <c r="E122" s="106" t="s">
        <v>1036</v>
      </c>
      <c r="F122" s="43">
        <f>F123</f>
        <v>2253137.4699999997</v>
      </c>
      <c r="G122" s="43"/>
      <c r="H122" s="43"/>
      <c r="I122" s="43"/>
      <c r="J122" s="43"/>
      <c r="K122" s="43"/>
      <c r="L122" s="43">
        <f t="shared" ref="G122:M122" si="36">L123</f>
        <v>2253137.4699999997</v>
      </c>
      <c r="M122" s="43">
        <f t="shared" si="36"/>
        <v>2253137.4699999997</v>
      </c>
      <c r="N122" s="2"/>
    </row>
    <row r="123" spans="1:14" s="1" customFormat="1" ht="21.75" customHeight="1">
      <c r="A123" s="23" t="s">
        <v>216</v>
      </c>
      <c r="B123" s="23" t="s">
        <v>218</v>
      </c>
      <c r="C123" s="23"/>
      <c r="D123" s="19"/>
      <c r="E123" s="106" t="s">
        <v>1038</v>
      </c>
      <c r="F123" s="43">
        <f>SUM(F124:F126)</f>
        <v>2253137.4699999997</v>
      </c>
      <c r="G123" s="43"/>
      <c r="H123" s="43"/>
      <c r="I123" s="43"/>
      <c r="J123" s="43"/>
      <c r="K123" s="43"/>
      <c r="L123" s="43">
        <f t="shared" ref="G123:M123" si="37">SUM(L124:L126)</f>
        <v>2253137.4699999997</v>
      </c>
      <c r="M123" s="43">
        <f t="shared" si="37"/>
        <v>2253137.4699999997</v>
      </c>
      <c r="N123" s="2"/>
    </row>
    <row r="124" spans="1:14" s="1" customFormat="1" ht="21.75" customHeight="1">
      <c r="A124" s="2" t="s">
        <v>216</v>
      </c>
      <c r="B124" s="2" t="s">
        <v>218</v>
      </c>
      <c r="C124" s="2" t="s">
        <v>218</v>
      </c>
      <c r="D124" s="2" t="s">
        <v>278</v>
      </c>
      <c r="E124" s="2" t="s">
        <v>220</v>
      </c>
      <c r="F124" s="43">
        <v>1154122.3999999999</v>
      </c>
      <c r="G124" s="43"/>
      <c r="H124" s="43"/>
      <c r="I124" s="43"/>
      <c r="J124" s="43"/>
      <c r="K124" s="43"/>
      <c r="L124" s="43">
        <v>1154122.3999999999</v>
      </c>
      <c r="M124" s="43">
        <v>1154122.3999999999</v>
      </c>
      <c r="N124" s="2"/>
    </row>
    <row r="125" spans="1:14" s="1" customFormat="1" ht="21.75" customHeight="1">
      <c r="A125" s="2" t="s">
        <v>216</v>
      </c>
      <c r="B125" s="2" t="s">
        <v>218</v>
      </c>
      <c r="C125" s="2" t="s">
        <v>221</v>
      </c>
      <c r="D125" s="2" t="s">
        <v>278</v>
      </c>
      <c r="E125" s="2" t="s">
        <v>223</v>
      </c>
      <c r="F125" s="43">
        <v>863384.29</v>
      </c>
      <c r="G125" s="43"/>
      <c r="H125" s="43"/>
      <c r="I125" s="43"/>
      <c r="J125" s="43"/>
      <c r="K125" s="43"/>
      <c r="L125" s="43">
        <v>863384.29</v>
      </c>
      <c r="M125" s="43">
        <v>863384.29</v>
      </c>
      <c r="N125" s="2"/>
    </row>
    <row r="126" spans="1:14" s="1" customFormat="1" ht="21.75" customHeight="1">
      <c r="A126" s="2" t="s">
        <v>216</v>
      </c>
      <c r="B126" s="2" t="s">
        <v>218</v>
      </c>
      <c r="C126" s="2" t="s">
        <v>224</v>
      </c>
      <c r="D126" s="2" t="s">
        <v>278</v>
      </c>
      <c r="E126" s="2" t="s">
        <v>226</v>
      </c>
      <c r="F126" s="43">
        <v>235630.78</v>
      </c>
      <c r="G126" s="43"/>
      <c r="H126" s="43"/>
      <c r="I126" s="43"/>
      <c r="J126" s="43"/>
      <c r="K126" s="43"/>
      <c r="L126" s="43">
        <v>235630.78</v>
      </c>
      <c r="M126" s="43">
        <v>235630.78</v>
      </c>
      <c r="N126" s="2"/>
    </row>
    <row r="127" spans="1:14" s="1" customFormat="1" ht="21.75" customHeight="1">
      <c r="A127" s="2"/>
      <c r="B127" s="2"/>
      <c r="C127" s="2"/>
      <c r="D127" s="2" t="s">
        <v>192</v>
      </c>
      <c r="E127" s="2" t="s">
        <v>193</v>
      </c>
      <c r="F127" s="43">
        <v>2245293.73</v>
      </c>
      <c r="G127" s="43"/>
      <c r="H127" s="43"/>
      <c r="I127" s="43"/>
      <c r="J127" s="43"/>
      <c r="K127" s="43"/>
      <c r="L127" s="43">
        <v>2245293.73</v>
      </c>
      <c r="M127" s="43">
        <v>2245293.73</v>
      </c>
      <c r="N127" s="2"/>
    </row>
    <row r="128" spans="1:14" s="1" customFormat="1" ht="21.75" customHeight="1">
      <c r="A128" s="23">
        <v>205</v>
      </c>
      <c r="B128" s="23"/>
      <c r="C128" s="23"/>
      <c r="D128" s="104"/>
      <c r="E128" s="106" t="s">
        <v>1036</v>
      </c>
      <c r="F128" s="43">
        <f>F129</f>
        <v>2245293.73</v>
      </c>
      <c r="G128" s="43"/>
      <c r="H128" s="43"/>
      <c r="I128" s="43"/>
      <c r="J128" s="43"/>
      <c r="K128" s="43"/>
      <c r="L128" s="43">
        <f t="shared" ref="G128:M128" si="38">L129</f>
        <v>2245293.73</v>
      </c>
      <c r="M128" s="43">
        <f t="shared" si="38"/>
        <v>2245293.73</v>
      </c>
      <c r="N128" s="2"/>
    </row>
    <row r="129" spans="1:14" s="1" customFormat="1" ht="21.75" customHeight="1">
      <c r="A129" s="23" t="s">
        <v>216</v>
      </c>
      <c r="B129" s="23" t="s">
        <v>218</v>
      </c>
      <c r="C129" s="23"/>
      <c r="D129" s="19"/>
      <c r="E129" s="106" t="s">
        <v>1038</v>
      </c>
      <c r="F129" s="43">
        <f>SUM(F130:F132)</f>
        <v>2245293.73</v>
      </c>
      <c r="G129" s="43"/>
      <c r="H129" s="43"/>
      <c r="I129" s="43"/>
      <c r="J129" s="43"/>
      <c r="K129" s="43"/>
      <c r="L129" s="43">
        <f t="shared" ref="G129:M129" si="39">SUM(L130:L132)</f>
        <v>2245293.73</v>
      </c>
      <c r="M129" s="43">
        <f t="shared" si="39"/>
        <v>2245293.73</v>
      </c>
      <c r="N129" s="2"/>
    </row>
    <row r="130" spans="1:14" s="1" customFormat="1" ht="21.75" customHeight="1">
      <c r="A130" s="2" t="s">
        <v>216</v>
      </c>
      <c r="B130" s="2" t="s">
        <v>218</v>
      </c>
      <c r="C130" s="2" t="s">
        <v>218</v>
      </c>
      <c r="D130" s="2" t="s">
        <v>279</v>
      </c>
      <c r="E130" s="2" t="s">
        <v>220</v>
      </c>
      <c r="F130" s="43">
        <v>960945.72</v>
      </c>
      <c r="G130" s="43"/>
      <c r="H130" s="43"/>
      <c r="I130" s="43"/>
      <c r="J130" s="43"/>
      <c r="K130" s="43"/>
      <c r="L130" s="43">
        <v>960945.72</v>
      </c>
      <c r="M130" s="43">
        <v>960945.72</v>
      </c>
      <c r="N130" s="2"/>
    </row>
    <row r="131" spans="1:14" s="1" customFormat="1" ht="21.75" customHeight="1">
      <c r="A131" s="2" t="s">
        <v>216</v>
      </c>
      <c r="B131" s="2" t="s">
        <v>218</v>
      </c>
      <c r="C131" s="2" t="s">
        <v>221</v>
      </c>
      <c r="D131" s="2" t="s">
        <v>279</v>
      </c>
      <c r="E131" s="2" t="s">
        <v>223</v>
      </c>
      <c r="F131" s="43">
        <v>1049641.79</v>
      </c>
      <c r="G131" s="43"/>
      <c r="H131" s="43"/>
      <c r="I131" s="43"/>
      <c r="J131" s="43"/>
      <c r="K131" s="43"/>
      <c r="L131" s="43">
        <v>1049641.79</v>
      </c>
      <c r="M131" s="43">
        <v>1049641.79</v>
      </c>
      <c r="N131" s="2"/>
    </row>
    <row r="132" spans="1:14" s="1" customFormat="1" ht="21.75" customHeight="1">
      <c r="A132" s="2" t="s">
        <v>216</v>
      </c>
      <c r="B132" s="2" t="s">
        <v>218</v>
      </c>
      <c r="C132" s="2" t="s">
        <v>224</v>
      </c>
      <c r="D132" s="2" t="s">
        <v>279</v>
      </c>
      <c r="E132" s="2" t="s">
        <v>226</v>
      </c>
      <c r="F132" s="43">
        <v>234706.22</v>
      </c>
      <c r="G132" s="43"/>
      <c r="H132" s="43"/>
      <c r="I132" s="43"/>
      <c r="J132" s="43"/>
      <c r="K132" s="43"/>
      <c r="L132" s="43">
        <v>234706.22</v>
      </c>
      <c r="M132" s="43">
        <v>234706.22</v>
      </c>
      <c r="N132" s="2"/>
    </row>
    <row r="133" spans="1:14" s="1" customFormat="1" ht="21.75" customHeight="1">
      <c r="A133" s="2"/>
      <c r="B133" s="2"/>
      <c r="C133" s="2"/>
      <c r="D133" s="2" t="s">
        <v>194</v>
      </c>
      <c r="E133" s="2" t="s">
        <v>195</v>
      </c>
      <c r="F133" s="43">
        <v>4919330.58</v>
      </c>
      <c r="G133" s="43"/>
      <c r="H133" s="43"/>
      <c r="I133" s="43"/>
      <c r="J133" s="43"/>
      <c r="K133" s="43"/>
      <c r="L133" s="43">
        <v>4919330.58</v>
      </c>
      <c r="M133" s="43">
        <v>4919330.58</v>
      </c>
      <c r="N133" s="2"/>
    </row>
    <row r="134" spans="1:14" s="1" customFormat="1" ht="21.75" customHeight="1">
      <c r="A134" s="23">
        <v>205</v>
      </c>
      <c r="B134" s="23"/>
      <c r="C134" s="23"/>
      <c r="D134" s="104"/>
      <c r="E134" s="106" t="s">
        <v>1036</v>
      </c>
      <c r="F134" s="43">
        <f>F135</f>
        <v>4919330.58</v>
      </c>
      <c r="G134" s="43"/>
      <c r="H134" s="43"/>
      <c r="I134" s="43"/>
      <c r="J134" s="43"/>
      <c r="K134" s="43"/>
      <c r="L134" s="43">
        <f t="shared" ref="G134:M134" si="40">L135</f>
        <v>4919330.58</v>
      </c>
      <c r="M134" s="43">
        <f t="shared" si="40"/>
        <v>4919330.58</v>
      </c>
      <c r="N134" s="2"/>
    </row>
    <row r="135" spans="1:14" s="1" customFormat="1" ht="21.75" customHeight="1">
      <c r="A135" s="23" t="s">
        <v>216</v>
      </c>
      <c r="B135" s="23" t="s">
        <v>218</v>
      </c>
      <c r="C135" s="23"/>
      <c r="D135" s="19"/>
      <c r="E135" s="106" t="s">
        <v>1038</v>
      </c>
      <c r="F135" s="43">
        <f>SUM(F136:F138)</f>
        <v>4919330.58</v>
      </c>
      <c r="G135" s="43"/>
      <c r="H135" s="43"/>
      <c r="I135" s="43"/>
      <c r="J135" s="43"/>
      <c r="K135" s="43"/>
      <c r="L135" s="43">
        <f t="shared" ref="G135:M135" si="41">SUM(L136:L138)</f>
        <v>4919330.58</v>
      </c>
      <c r="M135" s="43">
        <f t="shared" si="41"/>
        <v>4919330.58</v>
      </c>
      <c r="N135" s="2"/>
    </row>
    <row r="136" spans="1:14" s="1" customFormat="1" ht="21.75" customHeight="1">
      <c r="A136" s="2" t="s">
        <v>216</v>
      </c>
      <c r="B136" s="2" t="s">
        <v>218</v>
      </c>
      <c r="C136" s="2" t="s">
        <v>218</v>
      </c>
      <c r="D136" s="2" t="s">
        <v>280</v>
      </c>
      <c r="E136" s="2" t="s">
        <v>220</v>
      </c>
      <c r="F136" s="43">
        <v>2441856.16</v>
      </c>
      <c r="G136" s="43"/>
      <c r="H136" s="43"/>
      <c r="I136" s="43"/>
      <c r="J136" s="43"/>
      <c r="K136" s="43"/>
      <c r="L136" s="43">
        <v>2441856.16</v>
      </c>
      <c r="M136" s="43">
        <v>2441856.16</v>
      </c>
      <c r="N136" s="2"/>
    </row>
    <row r="137" spans="1:14" s="1" customFormat="1" ht="21.75" customHeight="1">
      <c r="A137" s="2" t="s">
        <v>216</v>
      </c>
      <c r="B137" s="2" t="s">
        <v>218</v>
      </c>
      <c r="C137" s="2" t="s">
        <v>221</v>
      </c>
      <c r="D137" s="2" t="s">
        <v>280</v>
      </c>
      <c r="E137" s="2" t="s">
        <v>223</v>
      </c>
      <c r="F137" s="43">
        <v>1967789.21</v>
      </c>
      <c r="G137" s="43"/>
      <c r="H137" s="43"/>
      <c r="I137" s="43"/>
      <c r="J137" s="43"/>
      <c r="K137" s="43"/>
      <c r="L137" s="43">
        <v>1967789.21</v>
      </c>
      <c r="M137" s="43">
        <v>1967789.21</v>
      </c>
      <c r="N137" s="2"/>
    </row>
    <row r="138" spans="1:14" s="1" customFormat="1" ht="21.75" customHeight="1">
      <c r="A138" s="2" t="s">
        <v>216</v>
      </c>
      <c r="B138" s="2" t="s">
        <v>218</v>
      </c>
      <c r="C138" s="2" t="s">
        <v>224</v>
      </c>
      <c r="D138" s="2" t="s">
        <v>280</v>
      </c>
      <c r="E138" s="2" t="s">
        <v>226</v>
      </c>
      <c r="F138" s="43">
        <v>509685.21</v>
      </c>
      <c r="G138" s="43"/>
      <c r="H138" s="43"/>
      <c r="I138" s="43"/>
      <c r="J138" s="43"/>
      <c r="K138" s="43"/>
      <c r="L138" s="43">
        <v>509685.21</v>
      </c>
      <c r="M138" s="43">
        <v>509685.21</v>
      </c>
      <c r="N138" s="2"/>
    </row>
    <row r="139" spans="1:14" s="1" customFormat="1" ht="21.75" customHeight="1">
      <c r="A139" s="2"/>
      <c r="B139" s="2"/>
      <c r="C139" s="2"/>
      <c r="D139" s="2" t="s">
        <v>196</v>
      </c>
      <c r="E139" s="2" t="s">
        <v>197</v>
      </c>
      <c r="F139" s="43">
        <v>2487579.06</v>
      </c>
      <c r="G139" s="43"/>
      <c r="H139" s="43"/>
      <c r="I139" s="43"/>
      <c r="J139" s="43"/>
      <c r="K139" s="43"/>
      <c r="L139" s="43">
        <v>2487579.06</v>
      </c>
      <c r="M139" s="43">
        <v>2487579.06</v>
      </c>
      <c r="N139" s="2"/>
    </row>
    <row r="140" spans="1:14" s="1" customFormat="1" ht="21.75" customHeight="1">
      <c r="A140" s="23">
        <v>205</v>
      </c>
      <c r="B140" s="23"/>
      <c r="C140" s="23"/>
      <c r="D140" s="104"/>
      <c r="E140" s="106" t="s">
        <v>1036</v>
      </c>
      <c r="F140" s="43">
        <f>F141</f>
        <v>2487579.06</v>
      </c>
      <c r="G140" s="43"/>
      <c r="H140" s="43"/>
      <c r="I140" s="43"/>
      <c r="J140" s="43"/>
      <c r="K140" s="43"/>
      <c r="L140" s="43">
        <f t="shared" ref="G140:M140" si="42">L141</f>
        <v>2487579.06</v>
      </c>
      <c r="M140" s="43">
        <f t="shared" si="42"/>
        <v>2487579.06</v>
      </c>
      <c r="N140" s="2"/>
    </row>
    <row r="141" spans="1:14" s="1" customFormat="1" ht="21.75" customHeight="1">
      <c r="A141" s="23" t="s">
        <v>216</v>
      </c>
      <c r="B141" s="23" t="s">
        <v>218</v>
      </c>
      <c r="C141" s="23"/>
      <c r="D141" s="19"/>
      <c r="E141" s="106" t="s">
        <v>1038</v>
      </c>
      <c r="F141" s="43">
        <f>SUM(F142:F145)</f>
        <v>2487579.06</v>
      </c>
      <c r="G141" s="43"/>
      <c r="H141" s="43"/>
      <c r="I141" s="43"/>
      <c r="J141" s="43"/>
      <c r="K141" s="43"/>
      <c r="L141" s="43">
        <f t="shared" ref="G141:M141" si="43">SUM(L142:L145)</f>
        <v>2487579.06</v>
      </c>
      <c r="M141" s="43">
        <f t="shared" si="43"/>
        <v>2487579.06</v>
      </c>
      <c r="N141" s="2"/>
    </row>
    <row r="142" spans="1:14" s="1" customFormat="1" ht="21.75" customHeight="1">
      <c r="A142" s="2" t="s">
        <v>216</v>
      </c>
      <c r="B142" s="2" t="s">
        <v>218</v>
      </c>
      <c r="C142" s="2" t="s">
        <v>213</v>
      </c>
      <c r="D142" s="2" t="s">
        <v>281</v>
      </c>
      <c r="E142" s="2" t="s">
        <v>232</v>
      </c>
      <c r="F142" s="43">
        <v>74964</v>
      </c>
      <c r="G142" s="43"/>
      <c r="H142" s="43"/>
      <c r="I142" s="43"/>
      <c r="J142" s="43"/>
      <c r="K142" s="43"/>
      <c r="L142" s="43">
        <v>74964</v>
      </c>
      <c r="M142" s="43">
        <v>74964</v>
      </c>
      <c r="N142" s="2"/>
    </row>
    <row r="143" spans="1:14" s="1" customFormat="1" ht="21.75" customHeight="1">
      <c r="A143" s="2" t="s">
        <v>216</v>
      </c>
      <c r="B143" s="2" t="s">
        <v>218</v>
      </c>
      <c r="C143" s="2" t="s">
        <v>218</v>
      </c>
      <c r="D143" s="2" t="s">
        <v>281</v>
      </c>
      <c r="E143" s="2" t="s">
        <v>220</v>
      </c>
      <c r="F143" s="43">
        <v>1367863.32</v>
      </c>
      <c r="G143" s="43"/>
      <c r="H143" s="43"/>
      <c r="I143" s="43"/>
      <c r="J143" s="43"/>
      <c r="K143" s="43"/>
      <c r="L143" s="43">
        <v>1367863.32</v>
      </c>
      <c r="M143" s="43">
        <v>1367863.32</v>
      </c>
      <c r="N143" s="2"/>
    </row>
    <row r="144" spans="1:14" s="1" customFormat="1" ht="21.75" customHeight="1">
      <c r="A144" s="2" t="s">
        <v>216</v>
      </c>
      <c r="B144" s="2" t="s">
        <v>218</v>
      </c>
      <c r="C144" s="2" t="s">
        <v>221</v>
      </c>
      <c r="D144" s="2" t="s">
        <v>281</v>
      </c>
      <c r="E144" s="2" t="s">
        <v>223</v>
      </c>
      <c r="F144" s="43">
        <v>783500.91</v>
      </c>
      <c r="G144" s="43"/>
      <c r="H144" s="43"/>
      <c r="I144" s="43"/>
      <c r="J144" s="43"/>
      <c r="K144" s="43"/>
      <c r="L144" s="43">
        <v>783500.91</v>
      </c>
      <c r="M144" s="43">
        <v>783500.91</v>
      </c>
      <c r="N144" s="2"/>
    </row>
    <row r="145" spans="1:14" s="1" customFormat="1" ht="21.75" customHeight="1">
      <c r="A145" s="2" t="s">
        <v>216</v>
      </c>
      <c r="B145" s="2" t="s">
        <v>218</v>
      </c>
      <c r="C145" s="2" t="s">
        <v>224</v>
      </c>
      <c r="D145" s="2" t="s">
        <v>281</v>
      </c>
      <c r="E145" s="2" t="s">
        <v>226</v>
      </c>
      <c r="F145" s="43">
        <v>261250.83</v>
      </c>
      <c r="G145" s="43"/>
      <c r="H145" s="43"/>
      <c r="I145" s="43"/>
      <c r="J145" s="43"/>
      <c r="K145" s="43"/>
      <c r="L145" s="43">
        <v>261250.83</v>
      </c>
      <c r="M145" s="43">
        <v>261250.83</v>
      </c>
      <c r="N145" s="2"/>
    </row>
    <row r="146" spans="1:14" s="1" customFormat="1" ht="21.75" customHeight="1">
      <c r="A146" s="2"/>
      <c r="B146" s="2"/>
      <c r="C146" s="2"/>
      <c r="D146" s="2" t="s">
        <v>198</v>
      </c>
      <c r="E146" s="2" t="s">
        <v>199</v>
      </c>
      <c r="F146" s="43">
        <v>7357769.5999999996</v>
      </c>
      <c r="G146" s="43"/>
      <c r="H146" s="43"/>
      <c r="I146" s="43"/>
      <c r="J146" s="43"/>
      <c r="K146" s="43"/>
      <c r="L146" s="43">
        <v>7357769.5999999996</v>
      </c>
      <c r="M146" s="43">
        <v>7357769.5999999996</v>
      </c>
      <c r="N146" s="2"/>
    </row>
    <row r="147" spans="1:14" s="1" customFormat="1" ht="21.75" customHeight="1">
      <c r="A147" s="23">
        <v>205</v>
      </c>
      <c r="B147" s="23"/>
      <c r="C147" s="23"/>
      <c r="D147" s="104"/>
      <c r="E147" s="106" t="s">
        <v>1036</v>
      </c>
      <c r="F147" s="43">
        <f>F148</f>
        <v>7357769.5999999996</v>
      </c>
      <c r="G147" s="43"/>
      <c r="H147" s="43"/>
      <c r="I147" s="43"/>
      <c r="J147" s="43"/>
      <c r="K147" s="43"/>
      <c r="L147" s="43">
        <f t="shared" ref="G147:M147" si="44">L148</f>
        <v>7357769.5999999996</v>
      </c>
      <c r="M147" s="43">
        <f t="shared" si="44"/>
        <v>7357769.5999999996</v>
      </c>
      <c r="N147" s="2"/>
    </row>
    <row r="148" spans="1:14" s="1" customFormat="1" ht="21.75" customHeight="1">
      <c r="A148" s="23" t="s">
        <v>216</v>
      </c>
      <c r="B148" s="23" t="s">
        <v>218</v>
      </c>
      <c r="C148" s="23"/>
      <c r="D148" s="19"/>
      <c r="E148" s="106" t="s">
        <v>1038</v>
      </c>
      <c r="F148" s="43">
        <f>SUM(F149:F150)</f>
        <v>7357769.5999999996</v>
      </c>
      <c r="G148" s="43"/>
      <c r="H148" s="43"/>
      <c r="I148" s="43"/>
      <c r="J148" s="43"/>
      <c r="K148" s="43"/>
      <c r="L148" s="43">
        <f t="shared" ref="G148:M148" si="45">SUM(L149:L150)</f>
        <v>7357769.5999999996</v>
      </c>
      <c r="M148" s="43">
        <f t="shared" si="45"/>
        <v>7357769.5999999996</v>
      </c>
      <c r="N148" s="2"/>
    </row>
    <row r="149" spans="1:14" s="1" customFormat="1" ht="21.75" customHeight="1">
      <c r="A149" s="2" t="s">
        <v>216</v>
      </c>
      <c r="B149" s="2" t="s">
        <v>218</v>
      </c>
      <c r="C149" s="2" t="s">
        <v>218</v>
      </c>
      <c r="D149" s="2" t="s">
        <v>282</v>
      </c>
      <c r="E149" s="2" t="s">
        <v>220</v>
      </c>
      <c r="F149" s="43">
        <v>6546238.8799999999</v>
      </c>
      <c r="G149" s="43"/>
      <c r="H149" s="43"/>
      <c r="I149" s="43"/>
      <c r="J149" s="43"/>
      <c r="K149" s="43"/>
      <c r="L149" s="43">
        <v>6546238.8799999999</v>
      </c>
      <c r="M149" s="43">
        <v>6546238.8799999999</v>
      </c>
      <c r="N149" s="2"/>
    </row>
    <row r="150" spans="1:14" s="1" customFormat="1" ht="21.75" customHeight="1">
      <c r="A150" s="2" t="s">
        <v>216</v>
      </c>
      <c r="B150" s="2" t="s">
        <v>218</v>
      </c>
      <c r="C150" s="2" t="s">
        <v>224</v>
      </c>
      <c r="D150" s="2" t="s">
        <v>282</v>
      </c>
      <c r="E150" s="2" t="s">
        <v>226</v>
      </c>
      <c r="F150" s="43">
        <v>811530.72</v>
      </c>
      <c r="G150" s="43"/>
      <c r="H150" s="43"/>
      <c r="I150" s="43"/>
      <c r="J150" s="43"/>
      <c r="K150" s="43"/>
      <c r="L150" s="43">
        <v>811530.72</v>
      </c>
      <c r="M150" s="43">
        <v>811530.72</v>
      </c>
      <c r="N150" s="2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29" type="noConversion"/>
  <printOptions horizontalCentered="1"/>
  <pageMargins left="7.8740157480315001E-2" right="7.8740157480315001E-2" top="0.28000000000000003" bottom="7.8740157480315001E-2" header="0" footer="0"/>
  <pageSetup paperSize="9" orientation="landscape"/>
  <headerFooter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V152"/>
  <sheetViews>
    <sheetView showZeros="0" workbookViewId="0">
      <selection activeCell="A42" sqref="A42:E42"/>
    </sheetView>
  </sheetViews>
  <sheetFormatPr defaultColWidth="9" defaultRowHeight="13.5"/>
  <cols>
    <col min="1" max="1" width="4" customWidth="1"/>
    <col min="2" max="2" width="3.125" customWidth="1"/>
    <col min="3" max="3" width="3" customWidth="1"/>
    <col min="4" max="4" width="5.125" customWidth="1"/>
    <col min="5" max="5" width="14" customWidth="1"/>
    <col min="6" max="6" width="10.375" customWidth="1"/>
    <col min="7" max="7" width="10.75" customWidth="1"/>
    <col min="8" max="13" width="12.25" customWidth="1"/>
    <col min="14" max="17" width="9.25" customWidth="1"/>
    <col min="18" max="18" width="10.5" customWidth="1"/>
    <col min="19" max="22" width="9.25" customWidth="1"/>
    <col min="23" max="24" width="9.75" customWidth="1"/>
  </cols>
  <sheetData>
    <row r="1" spans="1:22" s="1" customFormat="1" ht="16.350000000000001" customHeight="1">
      <c r="A1" s="11" t="s">
        <v>320</v>
      </c>
    </row>
    <row r="2" spans="1:22" ht="51" customHeight="1">
      <c r="A2" s="57" t="s">
        <v>16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</row>
    <row r="3" spans="1:22" s="1" customFormat="1" ht="24.2" customHeight="1">
      <c r="A3" s="58" t="s">
        <v>31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9" t="s">
        <v>32</v>
      </c>
      <c r="V3" s="59"/>
    </row>
    <row r="4" spans="1:22" s="5" customFormat="1" ht="26.65" customHeight="1">
      <c r="A4" s="60" t="s">
        <v>201</v>
      </c>
      <c r="B4" s="60"/>
      <c r="C4" s="60"/>
      <c r="D4" s="60" t="s">
        <v>244</v>
      </c>
      <c r="E4" s="60" t="s">
        <v>245</v>
      </c>
      <c r="F4" s="60" t="s">
        <v>314</v>
      </c>
      <c r="G4" s="60" t="s">
        <v>321</v>
      </c>
      <c r="H4" s="60"/>
      <c r="I4" s="60"/>
      <c r="J4" s="60"/>
      <c r="K4" s="60"/>
      <c r="L4" s="60" t="s">
        <v>322</v>
      </c>
      <c r="M4" s="60"/>
      <c r="N4" s="60"/>
      <c r="O4" s="60"/>
      <c r="P4" s="60"/>
      <c r="Q4" s="60"/>
      <c r="R4" s="60" t="s">
        <v>317</v>
      </c>
      <c r="S4" s="60" t="s">
        <v>323</v>
      </c>
      <c r="T4" s="60"/>
      <c r="U4" s="60"/>
      <c r="V4" s="60"/>
    </row>
    <row r="5" spans="1:22" s="5" customFormat="1" ht="86.1" customHeight="1">
      <c r="A5" s="18" t="s">
        <v>209</v>
      </c>
      <c r="B5" s="18" t="s">
        <v>210</v>
      </c>
      <c r="C5" s="18" t="s">
        <v>211</v>
      </c>
      <c r="D5" s="60"/>
      <c r="E5" s="60"/>
      <c r="F5" s="60"/>
      <c r="G5" s="18" t="s">
        <v>136</v>
      </c>
      <c r="H5" s="18" t="s">
        <v>324</v>
      </c>
      <c r="I5" s="18" t="s">
        <v>325</v>
      </c>
      <c r="J5" s="18" t="s">
        <v>326</v>
      </c>
      <c r="K5" s="18" t="s">
        <v>327</v>
      </c>
      <c r="L5" s="18" t="s">
        <v>136</v>
      </c>
      <c r="M5" s="18" t="s">
        <v>328</v>
      </c>
      <c r="N5" s="18" t="s">
        <v>329</v>
      </c>
      <c r="O5" s="18" t="s">
        <v>330</v>
      </c>
      <c r="P5" s="18" t="s">
        <v>331</v>
      </c>
      <c r="Q5" s="18" t="s">
        <v>332</v>
      </c>
      <c r="R5" s="60"/>
      <c r="S5" s="18" t="s">
        <v>136</v>
      </c>
      <c r="T5" s="18" t="s">
        <v>333</v>
      </c>
      <c r="U5" s="18" t="s">
        <v>334</v>
      </c>
      <c r="V5" s="18" t="s">
        <v>318</v>
      </c>
    </row>
    <row r="6" spans="1:22" s="5" customFormat="1" ht="50.1" customHeight="1">
      <c r="A6" s="18"/>
      <c r="B6" s="18"/>
      <c r="C6" s="18"/>
      <c r="D6" s="18"/>
      <c r="E6" s="32" t="s">
        <v>335</v>
      </c>
      <c r="F6" s="32"/>
      <c r="G6" s="32"/>
      <c r="H6" s="32">
        <v>30101</v>
      </c>
      <c r="I6" s="32">
        <v>30102</v>
      </c>
      <c r="J6" s="32">
        <v>30103</v>
      </c>
      <c r="K6" s="32">
        <v>30107</v>
      </c>
      <c r="L6" s="32"/>
      <c r="M6" s="32">
        <v>30108</v>
      </c>
      <c r="N6" s="32">
        <v>30109</v>
      </c>
      <c r="O6" s="32">
        <v>30110</v>
      </c>
      <c r="P6" s="32">
        <v>30111</v>
      </c>
      <c r="Q6" s="32">
        <v>30112</v>
      </c>
      <c r="R6" s="32">
        <v>30114</v>
      </c>
      <c r="S6" s="32"/>
      <c r="T6" s="32">
        <v>30113</v>
      </c>
      <c r="U6" s="32">
        <v>30106</v>
      </c>
      <c r="V6" s="32">
        <v>30199</v>
      </c>
    </row>
    <row r="7" spans="1:22" s="36" customFormat="1" ht="21" customHeight="1">
      <c r="A7" s="38"/>
      <c r="B7" s="38"/>
      <c r="C7" s="38"/>
      <c r="D7" s="38"/>
      <c r="E7" s="38" t="s">
        <v>136</v>
      </c>
      <c r="F7" s="39">
        <v>184836983.94999999</v>
      </c>
      <c r="G7" s="39">
        <v>134207303</v>
      </c>
      <c r="H7" s="39">
        <v>63377124</v>
      </c>
      <c r="I7" s="39">
        <v>31656168</v>
      </c>
      <c r="J7" s="39">
        <v>38713427</v>
      </c>
      <c r="K7" s="39">
        <v>460584</v>
      </c>
      <c r="L7" s="39">
        <v>28637834.59</v>
      </c>
      <c r="M7" s="39">
        <v>16124048.48</v>
      </c>
      <c r="N7" s="39"/>
      <c r="O7" s="39">
        <v>8307967.1799999997</v>
      </c>
      <c r="P7" s="39">
        <v>2864816.28</v>
      </c>
      <c r="Q7" s="39">
        <v>1341002.6499999999</v>
      </c>
      <c r="R7" s="39">
        <v>16104876.359999999</v>
      </c>
      <c r="S7" s="39">
        <v>5886970</v>
      </c>
      <c r="T7" s="39"/>
      <c r="U7" s="39">
        <v>111440</v>
      </c>
      <c r="V7" s="39">
        <v>5775530</v>
      </c>
    </row>
    <row r="8" spans="1:22" s="37" customFormat="1" ht="21" customHeight="1">
      <c r="A8" s="40"/>
      <c r="B8" s="40"/>
      <c r="C8" s="40"/>
      <c r="D8" s="40" t="s">
        <v>154</v>
      </c>
      <c r="E8" s="40" t="s">
        <v>155</v>
      </c>
      <c r="F8" s="41">
        <v>184836983.94999999</v>
      </c>
      <c r="G8" s="41">
        <v>134207303</v>
      </c>
      <c r="H8" s="41">
        <v>63377124</v>
      </c>
      <c r="I8" s="41">
        <v>31656168</v>
      </c>
      <c r="J8" s="41">
        <v>38713427</v>
      </c>
      <c r="K8" s="41">
        <v>460584</v>
      </c>
      <c r="L8" s="41">
        <v>28637834.59</v>
      </c>
      <c r="M8" s="41">
        <v>16124048.48</v>
      </c>
      <c r="N8" s="41"/>
      <c r="O8" s="41">
        <v>8307967.1799999997</v>
      </c>
      <c r="P8" s="41">
        <v>2864816.28</v>
      </c>
      <c r="Q8" s="41">
        <v>1341002.6499999999</v>
      </c>
      <c r="R8" s="41">
        <v>16104876.359999999</v>
      </c>
      <c r="S8" s="41">
        <v>5886970</v>
      </c>
      <c r="T8" s="41"/>
      <c r="U8" s="41">
        <v>111440</v>
      </c>
      <c r="V8" s="41">
        <v>5775530</v>
      </c>
    </row>
    <row r="9" spans="1:22" s="37" customFormat="1" ht="21" customHeight="1">
      <c r="A9" s="40"/>
      <c r="B9" s="40"/>
      <c r="C9" s="40"/>
      <c r="D9" s="40" t="s">
        <v>156</v>
      </c>
      <c r="E9" s="40" t="s">
        <v>157</v>
      </c>
      <c r="F9" s="41">
        <v>6467683.4500000002</v>
      </c>
      <c r="G9" s="41">
        <v>4835952</v>
      </c>
      <c r="H9" s="41">
        <v>2308464</v>
      </c>
      <c r="I9" s="41">
        <v>1231116</v>
      </c>
      <c r="J9" s="41">
        <v>1296372</v>
      </c>
      <c r="K9" s="41"/>
      <c r="L9" s="41">
        <v>1047737.21</v>
      </c>
      <c r="M9" s="41">
        <v>597112.31999999995</v>
      </c>
      <c r="N9" s="41"/>
      <c r="O9" s="41">
        <v>307943.46000000002</v>
      </c>
      <c r="P9" s="41">
        <v>106187.4</v>
      </c>
      <c r="Q9" s="41">
        <v>36494.03</v>
      </c>
      <c r="R9" s="41">
        <v>580314.24</v>
      </c>
      <c r="S9" s="41">
        <v>3680</v>
      </c>
      <c r="T9" s="41"/>
      <c r="U9" s="41">
        <v>3680</v>
      </c>
      <c r="V9" s="41"/>
    </row>
    <row r="10" spans="1:22" s="37" customFormat="1" ht="21" customHeight="1">
      <c r="A10" s="23">
        <v>205</v>
      </c>
      <c r="B10" s="23"/>
      <c r="C10" s="23"/>
      <c r="D10" s="104"/>
      <c r="E10" s="106" t="s">
        <v>1036</v>
      </c>
      <c r="F10" s="41">
        <f>F11+F13</f>
        <v>6467683.4500000002</v>
      </c>
      <c r="G10" s="41">
        <f t="shared" ref="G10:J10" si="0">G11+G13</f>
        <v>4835952</v>
      </c>
      <c r="H10" s="41">
        <f t="shared" si="0"/>
        <v>2308464</v>
      </c>
      <c r="I10" s="41">
        <f t="shared" si="0"/>
        <v>1231116</v>
      </c>
      <c r="J10" s="41">
        <f t="shared" si="0"/>
        <v>1296372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s="37" customFormat="1" ht="21" customHeight="1">
      <c r="A11" s="23">
        <v>205</v>
      </c>
      <c r="B11" s="23" t="s">
        <v>213</v>
      </c>
      <c r="C11" s="23"/>
      <c r="D11" s="104">
        <v>20501</v>
      </c>
      <c r="E11" s="106" t="s">
        <v>1037</v>
      </c>
      <c r="F11" s="41">
        <f>F12</f>
        <v>4835952</v>
      </c>
      <c r="G11" s="41">
        <f t="shared" ref="G11:J11" si="1">G12</f>
        <v>4835952</v>
      </c>
      <c r="H11" s="41">
        <f t="shared" si="1"/>
        <v>2308464</v>
      </c>
      <c r="I11" s="41">
        <f t="shared" si="1"/>
        <v>1231116</v>
      </c>
      <c r="J11" s="41">
        <f t="shared" si="1"/>
        <v>1296372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</row>
    <row r="12" spans="1:22" s="37" customFormat="1" ht="21" customHeight="1">
      <c r="A12" s="40" t="s">
        <v>216</v>
      </c>
      <c r="B12" s="40" t="s">
        <v>213</v>
      </c>
      <c r="C12" s="40" t="s">
        <v>213</v>
      </c>
      <c r="D12" s="40" t="s">
        <v>261</v>
      </c>
      <c r="E12" s="40" t="s">
        <v>215</v>
      </c>
      <c r="F12" s="41">
        <v>4835952</v>
      </c>
      <c r="G12" s="41">
        <v>4835952</v>
      </c>
      <c r="H12" s="41">
        <v>2308464</v>
      </c>
      <c r="I12" s="41">
        <v>1231116</v>
      </c>
      <c r="J12" s="41">
        <v>1296372</v>
      </c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spans="1:22" s="37" customFormat="1" ht="21" customHeight="1">
      <c r="A13" s="23" t="s">
        <v>216</v>
      </c>
      <c r="B13" s="23" t="s">
        <v>218</v>
      </c>
      <c r="C13" s="23"/>
      <c r="D13" s="19"/>
      <c r="E13" s="106" t="s">
        <v>1038</v>
      </c>
      <c r="F13" s="41">
        <f>SUM(F14:F16)</f>
        <v>1631731.45</v>
      </c>
      <c r="G13" s="41"/>
      <c r="H13" s="41"/>
      <c r="I13" s="41"/>
      <c r="J13" s="41"/>
      <c r="K13" s="41"/>
      <c r="L13" s="41">
        <f t="shared" ref="L13:U13" si="2">SUM(L14:L16)</f>
        <v>1047737.21</v>
      </c>
      <c r="M13" s="41">
        <f t="shared" si="2"/>
        <v>597112.31999999995</v>
      </c>
      <c r="N13" s="41"/>
      <c r="O13" s="41">
        <f t="shared" si="2"/>
        <v>307943.46000000002</v>
      </c>
      <c r="P13" s="41">
        <f t="shared" si="2"/>
        <v>106187.4</v>
      </c>
      <c r="Q13" s="41">
        <f t="shared" si="2"/>
        <v>36494.03</v>
      </c>
      <c r="R13" s="41">
        <f t="shared" si="2"/>
        <v>580314.24</v>
      </c>
      <c r="S13" s="41">
        <f t="shared" si="2"/>
        <v>3680</v>
      </c>
      <c r="T13" s="41"/>
      <c r="U13" s="41">
        <f t="shared" si="2"/>
        <v>3680</v>
      </c>
      <c r="V13" s="41"/>
    </row>
    <row r="14" spans="1:22" s="37" customFormat="1" ht="21" customHeight="1">
      <c r="A14" s="40" t="s">
        <v>216</v>
      </c>
      <c r="B14" s="40" t="s">
        <v>218</v>
      </c>
      <c r="C14" s="40" t="s">
        <v>218</v>
      </c>
      <c r="D14" s="40" t="s">
        <v>261</v>
      </c>
      <c r="E14" s="40" t="s">
        <v>220</v>
      </c>
      <c r="F14" s="41">
        <v>597112.31999999995</v>
      </c>
      <c r="G14" s="41"/>
      <c r="H14" s="41"/>
      <c r="I14" s="41"/>
      <c r="J14" s="41"/>
      <c r="K14" s="41"/>
      <c r="L14" s="41">
        <v>597112.31999999995</v>
      </c>
      <c r="M14" s="41">
        <v>597112.31999999995</v>
      </c>
      <c r="N14" s="41"/>
      <c r="O14" s="41"/>
      <c r="P14" s="41"/>
      <c r="Q14" s="41"/>
      <c r="R14" s="41"/>
      <c r="S14" s="41"/>
      <c r="T14" s="41"/>
      <c r="U14" s="41"/>
      <c r="V14" s="41"/>
    </row>
    <row r="15" spans="1:22" s="37" customFormat="1" ht="21" customHeight="1">
      <c r="A15" s="40" t="s">
        <v>216</v>
      </c>
      <c r="B15" s="40" t="s">
        <v>218</v>
      </c>
      <c r="C15" s="40" t="s">
        <v>221</v>
      </c>
      <c r="D15" s="40" t="s">
        <v>261</v>
      </c>
      <c r="E15" s="40" t="s">
        <v>223</v>
      </c>
      <c r="F15" s="41">
        <v>324933.40999999997</v>
      </c>
      <c r="G15" s="41"/>
      <c r="H15" s="41"/>
      <c r="I15" s="41"/>
      <c r="J15" s="41"/>
      <c r="K15" s="41"/>
      <c r="L15" s="41">
        <v>324933.40999999997</v>
      </c>
      <c r="M15" s="41"/>
      <c r="N15" s="41"/>
      <c r="O15" s="41">
        <v>307943.46000000002</v>
      </c>
      <c r="P15" s="41"/>
      <c r="Q15" s="41">
        <v>16989.95</v>
      </c>
      <c r="R15" s="41"/>
      <c r="S15" s="41"/>
      <c r="T15" s="41"/>
      <c r="U15" s="41"/>
      <c r="V15" s="41"/>
    </row>
    <row r="16" spans="1:22" s="37" customFormat="1" ht="21" customHeight="1">
      <c r="A16" s="40" t="s">
        <v>216</v>
      </c>
      <c r="B16" s="40" t="s">
        <v>218</v>
      </c>
      <c r="C16" s="40" t="s">
        <v>224</v>
      </c>
      <c r="D16" s="40" t="s">
        <v>261</v>
      </c>
      <c r="E16" s="40" t="s">
        <v>226</v>
      </c>
      <c r="F16" s="41">
        <v>709685.72</v>
      </c>
      <c r="G16" s="41"/>
      <c r="H16" s="41"/>
      <c r="I16" s="41"/>
      <c r="J16" s="41"/>
      <c r="K16" s="41"/>
      <c r="L16" s="41">
        <v>125691.48</v>
      </c>
      <c r="M16" s="41"/>
      <c r="N16" s="41"/>
      <c r="O16" s="41"/>
      <c r="P16" s="41">
        <v>106187.4</v>
      </c>
      <c r="Q16" s="41">
        <v>19504.080000000002</v>
      </c>
      <c r="R16" s="41">
        <v>580314.24</v>
      </c>
      <c r="S16" s="41">
        <v>3680</v>
      </c>
      <c r="T16" s="41"/>
      <c r="U16" s="41">
        <v>3680</v>
      </c>
      <c r="V16" s="41"/>
    </row>
    <row r="17" spans="1:22" s="37" customFormat="1" ht="21" customHeight="1">
      <c r="A17" s="40"/>
      <c r="B17" s="40"/>
      <c r="C17" s="40"/>
      <c r="D17" s="40" t="s">
        <v>158</v>
      </c>
      <c r="E17" s="40" t="s">
        <v>159</v>
      </c>
      <c r="F17" s="41">
        <v>23956280.260000002</v>
      </c>
      <c r="G17" s="41">
        <v>17948575</v>
      </c>
      <c r="H17" s="41">
        <v>8654340</v>
      </c>
      <c r="I17" s="41">
        <v>4133040</v>
      </c>
      <c r="J17" s="41">
        <v>5161195</v>
      </c>
      <c r="K17" s="41"/>
      <c r="L17" s="41">
        <v>3839076.26</v>
      </c>
      <c r="M17" s="41">
        <v>2161372</v>
      </c>
      <c r="N17" s="41"/>
      <c r="O17" s="41">
        <v>1112502.06</v>
      </c>
      <c r="P17" s="41">
        <v>383621.4</v>
      </c>
      <c r="Q17" s="41">
        <v>181580.79999999999</v>
      </c>
      <c r="R17" s="41">
        <v>2153829</v>
      </c>
      <c r="S17" s="41">
        <v>14800</v>
      </c>
      <c r="T17" s="41"/>
      <c r="U17" s="41">
        <v>14800</v>
      </c>
      <c r="V17" s="41"/>
    </row>
    <row r="18" spans="1:22" s="37" customFormat="1" ht="21" customHeight="1">
      <c r="A18" s="23">
        <v>205</v>
      </c>
      <c r="B18" s="23"/>
      <c r="C18" s="23"/>
      <c r="D18" s="104"/>
      <c r="E18" s="106" t="s">
        <v>1036</v>
      </c>
      <c r="F18" s="41">
        <f>F19</f>
        <v>23956280.259999998</v>
      </c>
      <c r="G18" s="41">
        <f t="shared" ref="G18:U18" si="3">G19</f>
        <v>17948575</v>
      </c>
      <c r="H18" s="41">
        <f t="shared" si="3"/>
        <v>8654340</v>
      </c>
      <c r="I18" s="41">
        <f t="shared" si="3"/>
        <v>4133040</v>
      </c>
      <c r="J18" s="41">
        <f t="shared" si="3"/>
        <v>5161195</v>
      </c>
      <c r="K18" s="41">
        <f t="shared" si="3"/>
        <v>0</v>
      </c>
      <c r="L18" s="41">
        <f t="shared" si="3"/>
        <v>3839076.2600000002</v>
      </c>
      <c r="M18" s="41">
        <f t="shared" si="3"/>
        <v>2161372</v>
      </c>
      <c r="N18" s="41">
        <f t="shared" si="3"/>
        <v>0</v>
      </c>
      <c r="O18" s="41">
        <f t="shared" si="3"/>
        <v>1112502.06</v>
      </c>
      <c r="P18" s="41">
        <f t="shared" si="3"/>
        <v>383621.4</v>
      </c>
      <c r="Q18" s="41">
        <f t="shared" si="3"/>
        <v>181580.79999999999</v>
      </c>
      <c r="R18" s="41">
        <f t="shared" si="3"/>
        <v>2153829</v>
      </c>
      <c r="S18" s="41">
        <f t="shared" si="3"/>
        <v>14800</v>
      </c>
      <c r="T18" s="41">
        <f t="shared" si="3"/>
        <v>0</v>
      </c>
      <c r="U18" s="41">
        <f t="shared" si="3"/>
        <v>14800</v>
      </c>
      <c r="V18" s="41"/>
    </row>
    <row r="19" spans="1:22" s="37" customFormat="1" ht="21" customHeight="1">
      <c r="A19" s="23" t="s">
        <v>216</v>
      </c>
      <c r="B19" s="23" t="s">
        <v>218</v>
      </c>
      <c r="C19" s="23"/>
      <c r="D19" s="19"/>
      <c r="E19" s="106" t="s">
        <v>1038</v>
      </c>
      <c r="F19" s="41">
        <f>SUM(F20:F22)</f>
        <v>23956280.259999998</v>
      </c>
      <c r="G19" s="41">
        <f t="shared" ref="G19:U19" si="4">SUM(G20:G22)</f>
        <v>17948575</v>
      </c>
      <c r="H19" s="41">
        <f t="shared" si="4"/>
        <v>8654340</v>
      </c>
      <c r="I19" s="41">
        <f t="shared" si="4"/>
        <v>4133040</v>
      </c>
      <c r="J19" s="41">
        <f t="shared" si="4"/>
        <v>5161195</v>
      </c>
      <c r="K19" s="41">
        <f t="shared" si="4"/>
        <v>0</v>
      </c>
      <c r="L19" s="41">
        <f t="shared" si="4"/>
        <v>3839076.2600000002</v>
      </c>
      <c r="M19" s="41">
        <f t="shared" si="4"/>
        <v>2161372</v>
      </c>
      <c r="N19" s="41">
        <f t="shared" si="4"/>
        <v>0</v>
      </c>
      <c r="O19" s="41">
        <f t="shared" si="4"/>
        <v>1112502.06</v>
      </c>
      <c r="P19" s="41">
        <f t="shared" si="4"/>
        <v>383621.4</v>
      </c>
      <c r="Q19" s="41">
        <f t="shared" si="4"/>
        <v>181580.79999999999</v>
      </c>
      <c r="R19" s="41">
        <f t="shared" si="4"/>
        <v>2153829</v>
      </c>
      <c r="S19" s="41">
        <f t="shared" si="4"/>
        <v>14800</v>
      </c>
      <c r="T19" s="41">
        <f t="shared" si="4"/>
        <v>0</v>
      </c>
      <c r="U19" s="41">
        <f t="shared" si="4"/>
        <v>14800</v>
      </c>
      <c r="V19" s="41"/>
    </row>
    <row r="20" spans="1:22" s="37" customFormat="1" ht="21" customHeight="1">
      <c r="A20" s="40" t="s">
        <v>216</v>
      </c>
      <c r="B20" s="40" t="s">
        <v>218</v>
      </c>
      <c r="C20" s="40" t="s">
        <v>218</v>
      </c>
      <c r="D20" s="40" t="s">
        <v>262</v>
      </c>
      <c r="E20" s="40" t="s">
        <v>220</v>
      </c>
      <c r="F20" s="41">
        <v>8745166</v>
      </c>
      <c r="G20" s="41">
        <v>6583794</v>
      </c>
      <c r="H20" s="41">
        <v>3020040</v>
      </c>
      <c r="I20" s="41">
        <v>1584084</v>
      </c>
      <c r="J20" s="41">
        <v>1979670</v>
      </c>
      <c r="K20" s="41"/>
      <c r="L20" s="41">
        <v>2161372</v>
      </c>
      <c r="M20" s="41">
        <v>2161372</v>
      </c>
      <c r="N20" s="41"/>
      <c r="O20" s="41"/>
      <c r="P20" s="41"/>
      <c r="Q20" s="41"/>
      <c r="R20" s="41"/>
      <c r="S20" s="41"/>
      <c r="T20" s="41"/>
      <c r="U20" s="41"/>
      <c r="V20" s="41"/>
    </row>
    <row r="21" spans="1:22" s="37" customFormat="1" ht="21" customHeight="1">
      <c r="A21" s="40" t="s">
        <v>216</v>
      </c>
      <c r="B21" s="40" t="s">
        <v>218</v>
      </c>
      <c r="C21" s="40" t="s">
        <v>221</v>
      </c>
      <c r="D21" s="40" t="s">
        <v>262</v>
      </c>
      <c r="E21" s="40" t="s">
        <v>223</v>
      </c>
      <c r="F21" s="41">
        <v>12569352.199999999</v>
      </c>
      <c r="G21" s="41">
        <v>11364781</v>
      </c>
      <c r="H21" s="41">
        <v>5634300</v>
      </c>
      <c r="I21" s="41">
        <v>2548956</v>
      </c>
      <c r="J21" s="41">
        <v>3181525</v>
      </c>
      <c r="K21" s="41"/>
      <c r="L21" s="41">
        <v>1204571.2</v>
      </c>
      <c r="M21" s="41"/>
      <c r="N21" s="41"/>
      <c r="O21" s="41">
        <v>1112502.06</v>
      </c>
      <c r="P21" s="41"/>
      <c r="Q21" s="41">
        <v>92069.14</v>
      </c>
      <c r="R21" s="41"/>
      <c r="S21" s="41"/>
      <c r="T21" s="41"/>
      <c r="U21" s="41"/>
      <c r="V21" s="41"/>
    </row>
    <row r="22" spans="1:22" s="37" customFormat="1" ht="21" customHeight="1">
      <c r="A22" s="40" t="s">
        <v>216</v>
      </c>
      <c r="B22" s="40" t="s">
        <v>218</v>
      </c>
      <c r="C22" s="40" t="s">
        <v>224</v>
      </c>
      <c r="D22" s="40" t="s">
        <v>262</v>
      </c>
      <c r="E22" s="40" t="s">
        <v>226</v>
      </c>
      <c r="F22" s="41">
        <v>2641762.06</v>
      </c>
      <c r="G22" s="41"/>
      <c r="H22" s="41"/>
      <c r="I22" s="41"/>
      <c r="J22" s="41"/>
      <c r="K22" s="41"/>
      <c r="L22" s="41">
        <v>473133.06</v>
      </c>
      <c r="M22" s="41"/>
      <c r="N22" s="41"/>
      <c r="O22" s="41"/>
      <c r="P22" s="41">
        <v>383621.4</v>
      </c>
      <c r="Q22" s="41">
        <v>89511.66</v>
      </c>
      <c r="R22" s="41">
        <v>2153829</v>
      </c>
      <c r="S22" s="41">
        <v>14800</v>
      </c>
      <c r="T22" s="41"/>
      <c r="U22" s="41">
        <v>14800</v>
      </c>
      <c r="V22" s="41"/>
    </row>
    <row r="23" spans="1:22" s="37" customFormat="1" ht="21" customHeight="1">
      <c r="A23" s="40"/>
      <c r="B23" s="40"/>
      <c r="C23" s="40"/>
      <c r="D23" s="40" t="s">
        <v>160</v>
      </c>
      <c r="E23" s="40" t="s">
        <v>161</v>
      </c>
      <c r="F23" s="41">
        <v>16893013.890000001</v>
      </c>
      <c r="G23" s="41">
        <v>12654619</v>
      </c>
      <c r="H23" s="41">
        <v>6131748</v>
      </c>
      <c r="I23" s="41">
        <v>2891892</v>
      </c>
      <c r="J23" s="41">
        <v>3630979</v>
      </c>
      <c r="K23" s="41"/>
      <c r="L23" s="41">
        <v>2709440.61</v>
      </c>
      <c r="M23" s="41">
        <v>1525539.04</v>
      </c>
      <c r="N23" s="41"/>
      <c r="O23" s="41">
        <v>785056.68</v>
      </c>
      <c r="P23" s="41">
        <v>270709.2</v>
      </c>
      <c r="Q23" s="41">
        <v>128135.69</v>
      </c>
      <c r="R23" s="41">
        <v>1518554.28</v>
      </c>
      <c r="S23" s="41">
        <v>10400</v>
      </c>
      <c r="T23" s="41"/>
      <c r="U23" s="41">
        <v>10400</v>
      </c>
      <c r="V23" s="41"/>
    </row>
    <row r="24" spans="1:22" s="37" customFormat="1" ht="21" customHeight="1">
      <c r="A24" s="23">
        <v>205</v>
      </c>
      <c r="B24" s="23"/>
      <c r="C24" s="23"/>
      <c r="D24" s="104"/>
      <c r="E24" s="106" t="s">
        <v>1036</v>
      </c>
      <c r="F24" s="41">
        <f>F25</f>
        <v>16893013.890000001</v>
      </c>
      <c r="G24" s="41">
        <f t="shared" ref="G24:U24" si="5">G25</f>
        <v>12654619</v>
      </c>
      <c r="H24" s="41">
        <f t="shared" si="5"/>
        <v>6131748</v>
      </c>
      <c r="I24" s="41">
        <f t="shared" si="5"/>
        <v>2891892</v>
      </c>
      <c r="J24" s="41">
        <f t="shared" si="5"/>
        <v>3630979</v>
      </c>
      <c r="K24" s="41">
        <f t="shared" si="5"/>
        <v>0</v>
      </c>
      <c r="L24" s="41">
        <f t="shared" si="5"/>
        <v>2709440.6100000003</v>
      </c>
      <c r="M24" s="41">
        <f t="shared" si="5"/>
        <v>1525539.04</v>
      </c>
      <c r="N24" s="41">
        <f t="shared" si="5"/>
        <v>0</v>
      </c>
      <c r="O24" s="41">
        <f t="shared" si="5"/>
        <v>785056.68</v>
      </c>
      <c r="P24" s="41">
        <f t="shared" si="5"/>
        <v>270709.2</v>
      </c>
      <c r="Q24" s="41">
        <f t="shared" si="5"/>
        <v>128135.69</v>
      </c>
      <c r="R24" s="41">
        <f t="shared" si="5"/>
        <v>1518554.28</v>
      </c>
      <c r="S24" s="41">
        <f t="shared" si="5"/>
        <v>10400</v>
      </c>
      <c r="T24" s="41">
        <f t="shared" si="5"/>
        <v>0</v>
      </c>
      <c r="U24" s="41">
        <f t="shared" si="5"/>
        <v>10400</v>
      </c>
      <c r="V24" s="41"/>
    </row>
    <row r="25" spans="1:22" s="37" customFormat="1" ht="21" customHeight="1">
      <c r="A25" s="23" t="s">
        <v>216</v>
      </c>
      <c r="B25" s="23" t="s">
        <v>218</v>
      </c>
      <c r="C25" s="23"/>
      <c r="D25" s="19"/>
      <c r="E25" s="106" t="s">
        <v>1038</v>
      </c>
      <c r="F25" s="41">
        <f>SUM(F26:F27)</f>
        <v>16893013.890000001</v>
      </c>
      <c r="G25" s="41">
        <f t="shared" ref="G25:U25" si="6">SUM(G26:G27)</f>
        <v>12654619</v>
      </c>
      <c r="H25" s="41">
        <f t="shared" si="6"/>
        <v>6131748</v>
      </c>
      <c r="I25" s="41">
        <f t="shared" si="6"/>
        <v>2891892</v>
      </c>
      <c r="J25" s="41">
        <f t="shared" si="6"/>
        <v>3630979</v>
      </c>
      <c r="K25" s="41">
        <f t="shared" si="6"/>
        <v>0</v>
      </c>
      <c r="L25" s="41">
        <f t="shared" si="6"/>
        <v>2709440.6100000003</v>
      </c>
      <c r="M25" s="41">
        <f t="shared" si="6"/>
        <v>1525539.04</v>
      </c>
      <c r="N25" s="41">
        <f t="shared" si="6"/>
        <v>0</v>
      </c>
      <c r="O25" s="41">
        <f t="shared" si="6"/>
        <v>785056.68</v>
      </c>
      <c r="P25" s="41">
        <f t="shared" si="6"/>
        <v>270709.2</v>
      </c>
      <c r="Q25" s="41">
        <f t="shared" si="6"/>
        <v>128135.69</v>
      </c>
      <c r="R25" s="41">
        <f t="shared" si="6"/>
        <v>1518554.28</v>
      </c>
      <c r="S25" s="41">
        <f t="shared" si="6"/>
        <v>10400</v>
      </c>
      <c r="T25" s="41">
        <f t="shared" si="6"/>
        <v>0</v>
      </c>
      <c r="U25" s="41">
        <f t="shared" si="6"/>
        <v>10400</v>
      </c>
      <c r="V25" s="41"/>
    </row>
    <row r="26" spans="1:22" s="37" customFormat="1" ht="21" customHeight="1">
      <c r="A26" s="40" t="s">
        <v>216</v>
      </c>
      <c r="B26" s="40" t="s">
        <v>218</v>
      </c>
      <c r="C26" s="40" t="s">
        <v>218</v>
      </c>
      <c r="D26" s="40" t="s">
        <v>263</v>
      </c>
      <c r="E26" s="40" t="s">
        <v>220</v>
      </c>
      <c r="F26" s="41">
        <v>15030182.41</v>
      </c>
      <c r="G26" s="41">
        <v>12654619</v>
      </c>
      <c r="H26" s="41">
        <v>6131748</v>
      </c>
      <c r="I26" s="41">
        <v>2891892</v>
      </c>
      <c r="J26" s="41">
        <v>3630979</v>
      </c>
      <c r="K26" s="41"/>
      <c r="L26" s="41">
        <v>2375563.41</v>
      </c>
      <c r="M26" s="41">
        <v>1525539.04</v>
      </c>
      <c r="N26" s="41"/>
      <c r="O26" s="41">
        <v>785056.68</v>
      </c>
      <c r="P26" s="41"/>
      <c r="Q26" s="41">
        <v>64967.69</v>
      </c>
      <c r="R26" s="41"/>
      <c r="S26" s="41"/>
      <c r="T26" s="41"/>
      <c r="U26" s="41"/>
      <c r="V26" s="41"/>
    </row>
    <row r="27" spans="1:22" s="37" customFormat="1" ht="21" customHeight="1">
      <c r="A27" s="40" t="s">
        <v>216</v>
      </c>
      <c r="B27" s="40" t="s">
        <v>218</v>
      </c>
      <c r="C27" s="40" t="s">
        <v>224</v>
      </c>
      <c r="D27" s="40" t="s">
        <v>263</v>
      </c>
      <c r="E27" s="40" t="s">
        <v>226</v>
      </c>
      <c r="F27" s="41">
        <v>1862831.48</v>
      </c>
      <c r="G27" s="41"/>
      <c r="H27" s="41"/>
      <c r="I27" s="41"/>
      <c r="J27" s="41"/>
      <c r="K27" s="41"/>
      <c r="L27" s="41">
        <v>333877.2</v>
      </c>
      <c r="M27" s="41"/>
      <c r="N27" s="41"/>
      <c r="O27" s="41"/>
      <c r="P27" s="41">
        <v>270709.2</v>
      </c>
      <c r="Q27" s="41">
        <v>63168</v>
      </c>
      <c r="R27" s="41">
        <v>1518554.28</v>
      </c>
      <c r="S27" s="41">
        <v>10400</v>
      </c>
      <c r="T27" s="41"/>
      <c r="U27" s="41">
        <v>10400</v>
      </c>
      <c r="V27" s="41"/>
    </row>
    <row r="28" spans="1:22" s="37" customFormat="1" ht="21" customHeight="1">
      <c r="A28" s="40"/>
      <c r="B28" s="40"/>
      <c r="C28" s="40"/>
      <c r="D28" s="40" t="s">
        <v>162</v>
      </c>
      <c r="E28" s="40" t="s">
        <v>163</v>
      </c>
      <c r="F28" s="41">
        <v>4610565.01</v>
      </c>
      <c r="G28" s="41">
        <v>3469254</v>
      </c>
      <c r="H28" s="41">
        <v>1445400</v>
      </c>
      <c r="I28" s="41">
        <v>967404</v>
      </c>
      <c r="J28" s="41">
        <v>1056450</v>
      </c>
      <c r="K28" s="41"/>
      <c r="L28" s="41">
        <v>721880.53</v>
      </c>
      <c r="M28" s="41">
        <v>405320.64</v>
      </c>
      <c r="N28" s="41"/>
      <c r="O28" s="41">
        <v>209913.95</v>
      </c>
      <c r="P28" s="41">
        <v>72384.12</v>
      </c>
      <c r="Q28" s="41">
        <v>34261.82</v>
      </c>
      <c r="R28" s="41">
        <v>416310.48</v>
      </c>
      <c r="S28" s="41">
        <v>3120</v>
      </c>
      <c r="T28" s="41"/>
      <c r="U28" s="41">
        <v>3120</v>
      </c>
      <c r="V28" s="41"/>
    </row>
    <row r="29" spans="1:22" s="37" customFormat="1" ht="21" customHeight="1">
      <c r="A29" s="23">
        <v>205</v>
      </c>
      <c r="B29" s="23"/>
      <c r="C29" s="23"/>
      <c r="D29" s="104"/>
      <c r="E29" s="106" t="s">
        <v>1036</v>
      </c>
      <c r="F29" s="41">
        <f>F30</f>
        <v>4610565.01</v>
      </c>
      <c r="G29" s="41">
        <f t="shared" ref="G29:U29" si="7">G30</f>
        <v>3469254</v>
      </c>
      <c r="H29" s="41">
        <f t="shared" si="7"/>
        <v>1445400</v>
      </c>
      <c r="I29" s="41">
        <f t="shared" si="7"/>
        <v>967404</v>
      </c>
      <c r="J29" s="41">
        <f t="shared" si="7"/>
        <v>1056450</v>
      </c>
      <c r="K29" s="41">
        <f t="shared" si="7"/>
        <v>0</v>
      </c>
      <c r="L29" s="41">
        <f t="shared" si="7"/>
        <v>721880.53</v>
      </c>
      <c r="M29" s="41">
        <f t="shared" si="7"/>
        <v>405320.64</v>
      </c>
      <c r="N29" s="41">
        <f t="shared" si="7"/>
        <v>0</v>
      </c>
      <c r="O29" s="41">
        <f t="shared" si="7"/>
        <v>209913.95</v>
      </c>
      <c r="P29" s="41">
        <f t="shared" si="7"/>
        <v>72384.12</v>
      </c>
      <c r="Q29" s="41">
        <f t="shared" si="7"/>
        <v>34261.82</v>
      </c>
      <c r="R29" s="41">
        <f t="shared" si="7"/>
        <v>416310.48</v>
      </c>
      <c r="S29" s="41">
        <f t="shared" si="7"/>
        <v>3120</v>
      </c>
      <c r="T29" s="41">
        <f t="shared" si="7"/>
        <v>0</v>
      </c>
      <c r="U29" s="41">
        <f t="shared" si="7"/>
        <v>3120</v>
      </c>
      <c r="V29" s="41"/>
    </row>
    <row r="30" spans="1:22" s="37" customFormat="1" ht="21" customHeight="1">
      <c r="A30" s="23" t="s">
        <v>216</v>
      </c>
      <c r="B30" s="23" t="s">
        <v>218</v>
      </c>
      <c r="C30" s="23"/>
      <c r="D30" s="19"/>
      <c r="E30" s="106" t="s">
        <v>1038</v>
      </c>
      <c r="F30" s="41">
        <f>SUM(F31:F32)</f>
        <v>4610565.01</v>
      </c>
      <c r="G30" s="41">
        <f t="shared" ref="G30:U30" si="8">SUM(G31:G32)</f>
        <v>3469254</v>
      </c>
      <c r="H30" s="41">
        <f t="shared" si="8"/>
        <v>1445400</v>
      </c>
      <c r="I30" s="41">
        <f t="shared" si="8"/>
        <v>967404</v>
      </c>
      <c r="J30" s="41">
        <f t="shared" si="8"/>
        <v>1056450</v>
      </c>
      <c r="K30" s="41">
        <f t="shared" si="8"/>
        <v>0</v>
      </c>
      <c r="L30" s="41">
        <f t="shared" si="8"/>
        <v>721880.53</v>
      </c>
      <c r="M30" s="41">
        <f t="shared" si="8"/>
        <v>405320.64</v>
      </c>
      <c r="N30" s="41">
        <f t="shared" si="8"/>
        <v>0</v>
      </c>
      <c r="O30" s="41">
        <f t="shared" si="8"/>
        <v>209913.95</v>
      </c>
      <c r="P30" s="41">
        <f t="shared" si="8"/>
        <v>72384.12</v>
      </c>
      <c r="Q30" s="41">
        <f t="shared" si="8"/>
        <v>34261.82</v>
      </c>
      <c r="R30" s="41">
        <f t="shared" si="8"/>
        <v>416310.48</v>
      </c>
      <c r="S30" s="41">
        <f t="shared" si="8"/>
        <v>3120</v>
      </c>
      <c r="T30" s="41">
        <f t="shared" si="8"/>
        <v>0</v>
      </c>
      <c r="U30" s="41">
        <f t="shared" si="8"/>
        <v>3120</v>
      </c>
      <c r="V30" s="41"/>
    </row>
    <row r="31" spans="1:22" s="37" customFormat="1" ht="21" customHeight="1">
      <c r="A31" s="40" t="s">
        <v>216</v>
      </c>
      <c r="B31" s="40" t="s">
        <v>218</v>
      </c>
      <c r="C31" s="40" t="s">
        <v>213</v>
      </c>
      <c r="D31" s="40" t="s">
        <v>264</v>
      </c>
      <c r="E31" s="40" t="s">
        <v>232</v>
      </c>
      <c r="F31" s="41">
        <v>4101860.78</v>
      </c>
      <c r="G31" s="41">
        <v>3469254</v>
      </c>
      <c r="H31" s="41">
        <v>1445400</v>
      </c>
      <c r="I31" s="41">
        <v>967404</v>
      </c>
      <c r="J31" s="41">
        <v>1056450</v>
      </c>
      <c r="K31" s="41"/>
      <c r="L31" s="41">
        <v>632606.78</v>
      </c>
      <c r="M31" s="41">
        <v>405320.64</v>
      </c>
      <c r="N31" s="41"/>
      <c r="O31" s="41">
        <v>209913.95</v>
      </c>
      <c r="P31" s="41"/>
      <c r="Q31" s="41">
        <v>17372.189999999999</v>
      </c>
      <c r="R31" s="41"/>
      <c r="S31" s="41"/>
      <c r="T31" s="41"/>
      <c r="U31" s="41"/>
      <c r="V31" s="41"/>
    </row>
    <row r="32" spans="1:22" s="37" customFormat="1" ht="21" customHeight="1">
      <c r="A32" s="40" t="s">
        <v>216</v>
      </c>
      <c r="B32" s="40" t="s">
        <v>218</v>
      </c>
      <c r="C32" s="40" t="s">
        <v>224</v>
      </c>
      <c r="D32" s="40" t="s">
        <v>264</v>
      </c>
      <c r="E32" s="40" t="s">
        <v>226</v>
      </c>
      <c r="F32" s="41">
        <v>508704.23</v>
      </c>
      <c r="G32" s="41"/>
      <c r="H32" s="41"/>
      <c r="I32" s="41"/>
      <c r="J32" s="41"/>
      <c r="K32" s="41"/>
      <c r="L32" s="41">
        <v>89273.75</v>
      </c>
      <c r="M32" s="41"/>
      <c r="N32" s="41"/>
      <c r="O32" s="41"/>
      <c r="P32" s="41">
        <v>72384.12</v>
      </c>
      <c r="Q32" s="41">
        <v>16889.63</v>
      </c>
      <c r="R32" s="41">
        <v>416310.48</v>
      </c>
      <c r="S32" s="41">
        <v>3120</v>
      </c>
      <c r="T32" s="41"/>
      <c r="U32" s="41">
        <v>3120</v>
      </c>
      <c r="V32" s="41"/>
    </row>
    <row r="33" spans="1:22" s="37" customFormat="1" ht="21" customHeight="1">
      <c r="A33" s="40"/>
      <c r="B33" s="40"/>
      <c r="C33" s="40"/>
      <c r="D33" s="40" t="s">
        <v>164</v>
      </c>
      <c r="E33" s="40" t="s">
        <v>165</v>
      </c>
      <c r="F33" s="41">
        <v>21539628.48</v>
      </c>
      <c r="G33" s="41">
        <v>15944079</v>
      </c>
      <c r="H33" s="41">
        <v>7552116</v>
      </c>
      <c r="I33" s="41">
        <v>4162620</v>
      </c>
      <c r="J33" s="41">
        <v>4229343</v>
      </c>
      <c r="K33" s="41"/>
      <c r="L33" s="41">
        <v>3512026</v>
      </c>
      <c r="M33" s="41">
        <v>1975052.64</v>
      </c>
      <c r="N33" s="41"/>
      <c r="O33" s="41">
        <v>1019182.03</v>
      </c>
      <c r="P33" s="41">
        <v>351442.08</v>
      </c>
      <c r="Q33" s="41">
        <v>166349.25</v>
      </c>
      <c r="R33" s="41">
        <v>1913289.48</v>
      </c>
      <c r="S33" s="41">
        <v>170234</v>
      </c>
      <c r="T33" s="41"/>
      <c r="U33" s="41">
        <v>12000</v>
      </c>
      <c r="V33" s="41">
        <v>158234</v>
      </c>
    </row>
    <row r="34" spans="1:22" s="37" customFormat="1" ht="21" customHeight="1">
      <c r="A34" s="23">
        <v>205</v>
      </c>
      <c r="B34" s="23"/>
      <c r="C34" s="23"/>
      <c r="D34" s="104"/>
      <c r="E34" s="106" t="s">
        <v>1036</v>
      </c>
      <c r="F34" s="41">
        <f>F35</f>
        <v>21539628.48</v>
      </c>
      <c r="G34" s="41">
        <f t="shared" ref="G34:V34" si="9">G35</f>
        <v>15944079</v>
      </c>
      <c r="H34" s="41">
        <f t="shared" si="9"/>
        <v>7552116</v>
      </c>
      <c r="I34" s="41">
        <f t="shared" si="9"/>
        <v>4162620</v>
      </c>
      <c r="J34" s="41">
        <f t="shared" si="9"/>
        <v>4229343</v>
      </c>
      <c r="K34" s="41">
        <f t="shared" si="9"/>
        <v>0</v>
      </c>
      <c r="L34" s="41">
        <f t="shared" si="9"/>
        <v>3512026</v>
      </c>
      <c r="M34" s="41">
        <f t="shared" si="9"/>
        <v>1975052.64</v>
      </c>
      <c r="N34" s="41">
        <f t="shared" si="9"/>
        <v>0</v>
      </c>
      <c r="O34" s="41">
        <f t="shared" si="9"/>
        <v>1019182.03</v>
      </c>
      <c r="P34" s="41">
        <f t="shared" si="9"/>
        <v>351442.08</v>
      </c>
      <c r="Q34" s="41">
        <f t="shared" si="9"/>
        <v>166349.25</v>
      </c>
      <c r="R34" s="41">
        <f t="shared" si="9"/>
        <v>1913289.48</v>
      </c>
      <c r="S34" s="41">
        <f t="shared" si="9"/>
        <v>170234</v>
      </c>
      <c r="T34" s="41">
        <f t="shared" si="9"/>
        <v>0</v>
      </c>
      <c r="U34" s="41">
        <f t="shared" si="9"/>
        <v>12000</v>
      </c>
      <c r="V34" s="41">
        <f t="shared" si="9"/>
        <v>158234</v>
      </c>
    </row>
    <row r="35" spans="1:22" s="37" customFormat="1" ht="21" customHeight="1">
      <c r="A35" s="23" t="s">
        <v>216</v>
      </c>
      <c r="B35" s="23" t="s">
        <v>218</v>
      </c>
      <c r="C35" s="23"/>
      <c r="D35" s="19"/>
      <c r="E35" s="106" t="s">
        <v>1038</v>
      </c>
      <c r="F35" s="41">
        <f>SUM(F36:F37)</f>
        <v>21539628.48</v>
      </c>
      <c r="G35" s="41">
        <f t="shared" ref="G35:V35" si="10">SUM(G36:G37)</f>
        <v>15944079</v>
      </c>
      <c r="H35" s="41">
        <f t="shared" si="10"/>
        <v>7552116</v>
      </c>
      <c r="I35" s="41">
        <f t="shared" si="10"/>
        <v>4162620</v>
      </c>
      <c r="J35" s="41">
        <f t="shared" si="10"/>
        <v>4229343</v>
      </c>
      <c r="K35" s="41">
        <f t="shared" si="10"/>
        <v>0</v>
      </c>
      <c r="L35" s="41">
        <f t="shared" si="10"/>
        <v>3512026</v>
      </c>
      <c r="M35" s="41">
        <f t="shared" si="10"/>
        <v>1975052.64</v>
      </c>
      <c r="N35" s="41">
        <f t="shared" si="10"/>
        <v>0</v>
      </c>
      <c r="O35" s="41">
        <f t="shared" si="10"/>
        <v>1019182.03</v>
      </c>
      <c r="P35" s="41">
        <f t="shared" si="10"/>
        <v>351442.08</v>
      </c>
      <c r="Q35" s="41">
        <f t="shared" si="10"/>
        <v>166349.25</v>
      </c>
      <c r="R35" s="41">
        <f t="shared" si="10"/>
        <v>1913289.48</v>
      </c>
      <c r="S35" s="41">
        <f t="shared" si="10"/>
        <v>170234</v>
      </c>
      <c r="T35" s="41">
        <f t="shared" si="10"/>
        <v>0</v>
      </c>
      <c r="U35" s="41">
        <f t="shared" si="10"/>
        <v>12000</v>
      </c>
      <c r="V35" s="41">
        <f t="shared" si="10"/>
        <v>158234</v>
      </c>
    </row>
    <row r="36" spans="1:22" s="37" customFormat="1" ht="21" customHeight="1">
      <c r="A36" s="40" t="s">
        <v>216</v>
      </c>
      <c r="B36" s="40" t="s">
        <v>218</v>
      </c>
      <c r="C36" s="40" t="s">
        <v>233</v>
      </c>
      <c r="D36" s="40" t="s">
        <v>265</v>
      </c>
      <c r="E36" s="40" t="s">
        <v>235</v>
      </c>
      <c r="F36" s="41">
        <v>19180893.77</v>
      </c>
      <c r="G36" s="41">
        <v>15944079</v>
      </c>
      <c r="H36" s="41">
        <v>7552116</v>
      </c>
      <c r="I36" s="41">
        <v>4162620</v>
      </c>
      <c r="J36" s="41">
        <v>4229343</v>
      </c>
      <c r="K36" s="41"/>
      <c r="L36" s="41">
        <v>3078580.77</v>
      </c>
      <c r="M36" s="41">
        <v>1975052.64</v>
      </c>
      <c r="N36" s="41"/>
      <c r="O36" s="41">
        <v>1019182.03</v>
      </c>
      <c r="P36" s="41"/>
      <c r="Q36" s="41">
        <v>84346.1</v>
      </c>
      <c r="R36" s="41"/>
      <c r="S36" s="41">
        <v>158234</v>
      </c>
      <c r="T36" s="41"/>
      <c r="U36" s="41"/>
      <c r="V36" s="41">
        <v>158234</v>
      </c>
    </row>
    <row r="37" spans="1:22" s="37" customFormat="1" ht="21" customHeight="1">
      <c r="A37" s="40" t="s">
        <v>216</v>
      </c>
      <c r="B37" s="40" t="s">
        <v>218</v>
      </c>
      <c r="C37" s="40" t="s">
        <v>224</v>
      </c>
      <c r="D37" s="40" t="s">
        <v>265</v>
      </c>
      <c r="E37" s="40" t="s">
        <v>226</v>
      </c>
      <c r="F37" s="41">
        <v>2358734.71</v>
      </c>
      <c r="G37" s="41"/>
      <c r="H37" s="41"/>
      <c r="I37" s="41"/>
      <c r="J37" s="41"/>
      <c r="K37" s="41"/>
      <c r="L37" s="41">
        <v>433445.23</v>
      </c>
      <c r="M37" s="41"/>
      <c r="N37" s="41"/>
      <c r="O37" s="41"/>
      <c r="P37" s="41">
        <v>351442.08</v>
      </c>
      <c r="Q37" s="41">
        <v>82003.149999999994</v>
      </c>
      <c r="R37" s="41">
        <v>1913289.48</v>
      </c>
      <c r="S37" s="41">
        <v>12000</v>
      </c>
      <c r="T37" s="41"/>
      <c r="U37" s="41">
        <v>12000</v>
      </c>
      <c r="V37" s="41"/>
    </row>
    <row r="38" spans="1:22" s="37" customFormat="1" ht="21" customHeight="1">
      <c r="A38" s="40"/>
      <c r="B38" s="40"/>
      <c r="C38" s="40"/>
      <c r="D38" s="40" t="s">
        <v>166</v>
      </c>
      <c r="E38" s="40" t="s">
        <v>167</v>
      </c>
      <c r="F38" s="41">
        <v>6629257.4199999999</v>
      </c>
      <c r="G38" s="41">
        <v>4946785</v>
      </c>
      <c r="H38" s="41">
        <v>2349660</v>
      </c>
      <c r="I38" s="41">
        <v>1273320</v>
      </c>
      <c r="J38" s="41">
        <v>1323805</v>
      </c>
      <c r="K38" s="41"/>
      <c r="L38" s="41">
        <v>1085098.22</v>
      </c>
      <c r="M38" s="41">
        <v>611005.6</v>
      </c>
      <c r="N38" s="41"/>
      <c r="O38" s="41">
        <v>315199.26</v>
      </c>
      <c r="P38" s="41">
        <v>108689.4</v>
      </c>
      <c r="Q38" s="41">
        <v>50203.96</v>
      </c>
      <c r="R38" s="41">
        <v>593614.19999999995</v>
      </c>
      <c r="S38" s="41">
        <v>3760</v>
      </c>
      <c r="T38" s="41"/>
      <c r="U38" s="41">
        <v>3760</v>
      </c>
      <c r="V38" s="41"/>
    </row>
    <row r="39" spans="1:22" s="37" customFormat="1" ht="21" customHeight="1">
      <c r="A39" s="23">
        <v>205</v>
      </c>
      <c r="B39" s="23"/>
      <c r="C39" s="23"/>
      <c r="D39" s="104"/>
      <c r="E39" s="106" t="s">
        <v>1036</v>
      </c>
      <c r="F39" s="41">
        <f>F40+F42+F44+F46</f>
        <v>6629257.4199999999</v>
      </c>
      <c r="G39" s="41">
        <f t="shared" ref="G39:U39" si="11">G40+G42+G44+G46</f>
        <v>4946785</v>
      </c>
      <c r="H39" s="41">
        <f t="shared" si="11"/>
        <v>2349660</v>
      </c>
      <c r="I39" s="41">
        <f t="shared" si="11"/>
        <v>1273320</v>
      </c>
      <c r="J39" s="41">
        <f t="shared" si="11"/>
        <v>1323805</v>
      </c>
      <c r="K39" s="41">
        <f t="shared" si="11"/>
        <v>0</v>
      </c>
      <c r="L39" s="41">
        <f t="shared" si="11"/>
        <v>1085098.22</v>
      </c>
      <c r="M39" s="41">
        <f t="shared" si="11"/>
        <v>611005.6</v>
      </c>
      <c r="N39" s="41">
        <f t="shared" si="11"/>
        <v>0</v>
      </c>
      <c r="O39" s="41">
        <f t="shared" si="11"/>
        <v>315199.26</v>
      </c>
      <c r="P39" s="41">
        <f t="shared" si="11"/>
        <v>108689.4</v>
      </c>
      <c r="Q39" s="41">
        <f t="shared" si="11"/>
        <v>50203.96</v>
      </c>
      <c r="R39" s="41">
        <f t="shared" si="11"/>
        <v>593614.19999999995</v>
      </c>
      <c r="S39" s="41">
        <f t="shared" si="11"/>
        <v>3760</v>
      </c>
      <c r="T39" s="41">
        <f t="shared" si="11"/>
        <v>0</v>
      </c>
      <c r="U39" s="41">
        <f t="shared" si="11"/>
        <v>3760</v>
      </c>
      <c r="V39" s="41"/>
    </row>
    <row r="40" spans="1:22" s="37" customFormat="1" ht="21" customHeight="1">
      <c r="A40" s="23" t="s">
        <v>216</v>
      </c>
      <c r="B40" s="23" t="s">
        <v>218</v>
      </c>
      <c r="C40" s="23"/>
      <c r="D40" s="19"/>
      <c r="E40" s="106" t="s">
        <v>1038</v>
      </c>
      <c r="F40" s="41">
        <f>F41</f>
        <v>730182.1</v>
      </c>
      <c r="G40" s="41">
        <f t="shared" ref="G40:U40" si="12">G41</f>
        <v>0</v>
      </c>
      <c r="H40" s="41">
        <f t="shared" si="12"/>
        <v>0</v>
      </c>
      <c r="I40" s="41">
        <f t="shared" si="12"/>
        <v>0</v>
      </c>
      <c r="J40" s="41">
        <f t="shared" si="12"/>
        <v>0</v>
      </c>
      <c r="K40" s="41">
        <f t="shared" si="12"/>
        <v>0</v>
      </c>
      <c r="L40" s="41">
        <f t="shared" si="12"/>
        <v>132807.9</v>
      </c>
      <c r="M40" s="41">
        <f t="shared" si="12"/>
        <v>0</v>
      </c>
      <c r="N40" s="41">
        <f t="shared" si="12"/>
        <v>0</v>
      </c>
      <c r="O40" s="41">
        <f t="shared" si="12"/>
        <v>0</v>
      </c>
      <c r="P40" s="41">
        <f t="shared" si="12"/>
        <v>108689.4</v>
      </c>
      <c r="Q40" s="41">
        <f t="shared" si="12"/>
        <v>24118.5</v>
      </c>
      <c r="R40" s="41">
        <f t="shared" si="12"/>
        <v>593614.19999999995</v>
      </c>
      <c r="S40" s="41">
        <f t="shared" si="12"/>
        <v>3760</v>
      </c>
      <c r="T40" s="41">
        <f t="shared" si="12"/>
        <v>0</v>
      </c>
      <c r="U40" s="41">
        <f t="shared" si="12"/>
        <v>3760</v>
      </c>
      <c r="V40" s="41"/>
    </row>
    <row r="41" spans="1:22" s="37" customFormat="1" ht="21" customHeight="1">
      <c r="A41" s="40" t="s">
        <v>216</v>
      </c>
      <c r="B41" s="40" t="s">
        <v>218</v>
      </c>
      <c r="C41" s="40" t="s">
        <v>224</v>
      </c>
      <c r="D41" s="40" t="s">
        <v>266</v>
      </c>
      <c r="E41" s="40" t="s">
        <v>226</v>
      </c>
      <c r="F41" s="41">
        <v>730182.1</v>
      </c>
      <c r="G41" s="41"/>
      <c r="H41" s="41"/>
      <c r="I41" s="41"/>
      <c r="J41" s="41"/>
      <c r="K41" s="41"/>
      <c r="L41" s="41">
        <v>132807.9</v>
      </c>
      <c r="M41" s="41"/>
      <c r="N41" s="41"/>
      <c r="O41" s="41"/>
      <c r="P41" s="41">
        <v>108689.4</v>
      </c>
      <c r="Q41" s="41">
        <v>24118.5</v>
      </c>
      <c r="R41" s="41">
        <v>593614.19999999995</v>
      </c>
      <c r="S41" s="41">
        <v>3760</v>
      </c>
      <c r="T41" s="41"/>
      <c r="U41" s="41">
        <v>3760</v>
      </c>
      <c r="V41" s="41"/>
    </row>
    <row r="42" spans="1:22" s="37" customFormat="1" ht="21" customHeight="1">
      <c r="A42" s="19" t="s">
        <v>216</v>
      </c>
      <c r="B42" s="19" t="s">
        <v>221</v>
      </c>
      <c r="C42" s="19"/>
      <c r="D42" s="19"/>
      <c r="E42" s="106" t="s">
        <v>1041</v>
      </c>
      <c r="F42" s="41">
        <f>F43</f>
        <v>3421654.32</v>
      </c>
      <c r="G42" s="41">
        <f t="shared" ref="G42:S42" si="13">G43</f>
        <v>2469364</v>
      </c>
      <c r="H42" s="41">
        <f t="shared" si="13"/>
        <v>1184160</v>
      </c>
      <c r="I42" s="41">
        <f t="shared" si="13"/>
        <v>634488</v>
      </c>
      <c r="J42" s="41">
        <f t="shared" si="13"/>
        <v>650716</v>
      </c>
      <c r="K42" s="41">
        <f t="shared" si="13"/>
        <v>0</v>
      </c>
      <c r="L42" s="41">
        <f t="shared" si="13"/>
        <v>952290.32</v>
      </c>
      <c r="M42" s="41">
        <f t="shared" si="13"/>
        <v>611005.6</v>
      </c>
      <c r="N42" s="41">
        <f t="shared" si="13"/>
        <v>0</v>
      </c>
      <c r="O42" s="41">
        <f t="shared" si="13"/>
        <v>315199.26</v>
      </c>
      <c r="P42" s="41">
        <f t="shared" si="13"/>
        <v>0</v>
      </c>
      <c r="Q42" s="41">
        <f t="shared" si="13"/>
        <v>26085.46</v>
      </c>
      <c r="R42" s="41">
        <f t="shared" si="13"/>
        <v>0</v>
      </c>
      <c r="S42" s="41">
        <f t="shared" si="13"/>
        <v>0</v>
      </c>
      <c r="T42" s="41"/>
      <c r="U42" s="41"/>
      <c r="V42" s="41"/>
    </row>
    <row r="43" spans="1:22" s="37" customFormat="1" ht="21" customHeight="1">
      <c r="A43" s="40" t="s">
        <v>216</v>
      </c>
      <c r="B43" s="40" t="s">
        <v>221</v>
      </c>
      <c r="C43" s="40" t="s">
        <v>218</v>
      </c>
      <c r="D43" s="40" t="s">
        <v>266</v>
      </c>
      <c r="E43" s="40" t="s">
        <v>237</v>
      </c>
      <c r="F43" s="41">
        <v>3421654.32</v>
      </c>
      <c r="G43" s="41">
        <v>2469364</v>
      </c>
      <c r="H43" s="41">
        <v>1184160</v>
      </c>
      <c r="I43" s="41">
        <v>634488</v>
      </c>
      <c r="J43" s="41">
        <v>650716</v>
      </c>
      <c r="K43" s="41"/>
      <c r="L43" s="41">
        <v>952290.32</v>
      </c>
      <c r="M43" s="41">
        <v>611005.6</v>
      </c>
      <c r="N43" s="41"/>
      <c r="O43" s="41">
        <v>315199.26</v>
      </c>
      <c r="P43" s="41"/>
      <c r="Q43" s="41">
        <v>26085.46</v>
      </c>
      <c r="R43" s="41"/>
      <c r="S43" s="41"/>
      <c r="T43" s="41"/>
      <c r="U43" s="41"/>
      <c r="V43" s="41"/>
    </row>
    <row r="44" spans="1:22" s="37" customFormat="1" ht="21" customHeight="1">
      <c r="A44" s="19" t="s">
        <v>216</v>
      </c>
      <c r="B44" s="19" t="s">
        <v>228</v>
      </c>
      <c r="C44" s="19"/>
      <c r="D44" s="19"/>
      <c r="E44" s="106" t="s">
        <v>1042</v>
      </c>
      <c r="F44" s="41">
        <f>F45</f>
        <v>189194</v>
      </c>
      <c r="G44" s="41">
        <f t="shared" ref="G44:L44" si="14">G45</f>
        <v>189194</v>
      </c>
      <c r="H44" s="41">
        <f t="shared" si="14"/>
        <v>86424</v>
      </c>
      <c r="I44" s="41">
        <f t="shared" si="14"/>
        <v>47568</v>
      </c>
      <c r="J44" s="41">
        <f t="shared" si="14"/>
        <v>55202</v>
      </c>
      <c r="K44" s="41">
        <f t="shared" si="14"/>
        <v>0</v>
      </c>
      <c r="L44" s="41">
        <f t="shared" si="14"/>
        <v>0</v>
      </c>
      <c r="M44" s="41"/>
      <c r="N44" s="41"/>
      <c r="O44" s="41"/>
      <c r="P44" s="41"/>
      <c r="Q44" s="41"/>
      <c r="R44" s="41"/>
      <c r="S44" s="41"/>
      <c r="T44" s="41"/>
      <c r="U44" s="41"/>
      <c r="V44" s="41"/>
    </row>
    <row r="45" spans="1:22" s="37" customFormat="1" ht="28.5" customHeight="1">
      <c r="A45" s="40" t="s">
        <v>216</v>
      </c>
      <c r="B45" s="40" t="s">
        <v>228</v>
      </c>
      <c r="C45" s="40" t="s">
        <v>224</v>
      </c>
      <c r="D45" s="40" t="s">
        <v>266</v>
      </c>
      <c r="E45" s="40" t="s">
        <v>239</v>
      </c>
      <c r="F45" s="41">
        <v>189194</v>
      </c>
      <c r="G45" s="41">
        <v>189194</v>
      </c>
      <c r="H45" s="41">
        <v>86424</v>
      </c>
      <c r="I45" s="41">
        <v>47568</v>
      </c>
      <c r="J45" s="41">
        <v>55202</v>
      </c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</row>
    <row r="46" spans="1:22" s="37" customFormat="1" ht="28.5" customHeight="1">
      <c r="A46" s="19" t="s">
        <v>216</v>
      </c>
      <c r="B46" s="19" t="s">
        <v>240</v>
      </c>
      <c r="C46" s="19"/>
      <c r="D46" s="19"/>
      <c r="E46" s="106" t="s">
        <v>1043</v>
      </c>
      <c r="F46" s="41">
        <f>F47</f>
        <v>2288227</v>
      </c>
      <c r="G46" s="41">
        <f t="shared" ref="G46:U46" si="15">G47</f>
        <v>2288227</v>
      </c>
      <c r="H46" s="41">
        <f t="shared" si="15"/>
        <v>1079076</v>
      </c>
      <c r="I46" s="41">
        <f t="shared" si="15"/>
        <v>591264</v>
      </c>
      <c r="J46" s="41">
        <f t="shared" si="15"/>
        <v>617887</v>
      </c>
      <c r="K46" s="41">
        <f t="shared" si="15"/>
        <v>0</v>
      </c>
      <c r="L46" s="41">
        <f t="shared" si="15"/>
        <v>0</v>
      </c>
      <c r="M46" s="41">
        <f t="shared" si="15"/>
        <v>0</v>
      </c>
      <c r="N46" s="41">
        <f t="shared" si="15"/>
        <v>0</v>
      </c>
      <c r="O46" s="41">
        <f t="shared" si="15"/>
        <v>0</v>
      </c>
      <c r="P46" s="41">
        <f t="shared" si="15"/>
        <v>0</v>
      </c>
      <c r="Q46" s="41">
        <f t="shared" si="15"/>
        <v>0</v>
      </c>
      <c r="R46" s="41">
        <f t="shared" si="15"/>
        <v>0</v>
      </c>
      <c r="S46" s="41">
        <f t="shared" si="15"/>
        <v>0</v>
      </c>
      <c r="T46" s="41">
        <f t="shared" si="15"/>
        <v>0</v>
      </c>
      <c r="U46" s="41">
        <f t="shared" si="15"/>
        <v>0</v>
      </c>
      <c r="V46" s="41"/>
    </row>
    <row r="47" spans="1:22" s="37" customFormat="1" ht="21" customHeight="1">
      <c r="A47" s="40" t="s">
        <v>216</v>
      </c>
      <c r="B47" s="40" t="s">
        <v>240</v>
      </c>
      <c r="C47" s="40" t="s">
        <v>224</v>
      </c>
      <c r="D47" s="40" t="s">
        <v>266</v>
      </c>
      <c r="E47" s="40" t="s">
        <v>242</v>
      </c>
      <c r="F47" s="41">
        <v>2288227</v>
      </c>
      <c r="G47" s="41">
        <v>2288227</v>
      </c>
      <c r="H47" s="41">
        <v>1079076</v>
      </c>
      <c r="I47" s="41">
        <v>591264</v>
      </c>
      <c r="J47" s="41">
        <v>617887</v>
      </c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</row>
    <row r="48" spans="1:22" s="37" customFormat="1" ht="21" customHeight="1">
      <c r="A48" s="40"/>
      <c r="B48" s="40"/>
      <c r="C48" s="40"/>
      <c r="D48" s="40" t="s">
        <v>168</v>
      </c>
      <c r="E48" s="40" t="s">
        <v>169</v>
      </c>
      <c r="F48" s="41">
        <v>12660347.52</v>
      </c>
      <c r="G48" s="41">
        <v>8933568</v>
      </c>
      <c r="H48" s="41">
        <v>4353552</v>
      </c>
      <c r="I48" s="41">
        <v>2033220</v>
      </c>
      <c r="J48" s="41">
        <v>2546796</v>
      </c>
      <c r="K48" s="41"/>
      <c r="L48" s="41">
        <v>1917875.36</v>
      </c>
      <c r="M48" s="41">
        <v>1079930.8799999999</v>
      </c>
      <c r="N48" s="41"/>
      <c r="O48" s="41">
        <v>555649.16</v>
      </c>
      <c r="P48" s="41">
        <v>191603.16</v>
      </c>
      <c r="Q48" s="41">
        <v>90692.160000000003</v>
      </c>
      <c r="R48" s="41">
        <v>1072028.1599999999</v>
      </c>
      <c r="S48" s="41">
        <v>736876</v>
      </c>
      <c r="T48" s="41"/>
      <c r="U48" s="41">
        <v>7280</v>
      </c>
      <c r="V48" s="41">
        <v>729596</v>
      </c>
    </row>
    <row r="49" spans="1:22" s="37" customFormat="1" ht="21" customHeight="1">
      <c r="A49" s="23">
        <v>205</v>
      </c>
      <c r="B49" s="23"/>
      <c r="C49" s="23"/>
      <c r="D49" s="104"/>
      <c r="E49" s="106" t="s">
        <v>1036</v>
      </c>
      <c r="F49" s="41">
        <f>F50</f>
        <v>12660347.520000001</v>
      </c>
      <c r="G49" s="41">
        <f t="shared" ref="G49:V49" si="16">G50</f>
        <v>8933568</v>
      </c>
      <c r="H49" s="41">
        <f t="shared" si="16"/>
        <v>4353552</v>
      </c>
      <c r="I49" s="41">
        <f t="shared" si="16"/>
        <v>2033220</v>
      </c>
      <c r="J49" s="41">
        <f t="shared" si="16"/>
        <v>2546796</v>
      </c>
      <c r="K49" s="41">
        <f t="shared" si="16"/>
        <v>0</v>
      </c>
      <c r="L49" s="41">
        <f t="shared" si="16"/>
        <v>1917875.3599999999</v>
      </c>
      <c r="M49" s="41">
        <f t="shared" si="16"/>
        <v>1079930.8799999999</v>
      </c>
      <c r="N49" s="41">
        <f t="shared" si="16"/>
        <v>0</v>
      </c>
      <c r="O49" s="41">
        <f t="shared" si="16"/>
        <v>555649.16</v>
      </c>
      <c r="P49" s="41">
        <f t="shared" si="16"/>
        <v>191603.16</v>
      </c>
      <c r="Q49" s="41">
        <f t="shared" si="16"/>
        <v>90692.160000000003</v>
      </c>
      <c r="R49" s="41">
        <f t="shared" si="16"/>
        <v>1072028.1599999999</v>
      </c>
      <c r="S49" s="41">
        <f t="shared" si="16"/>
        <v>736876</v>
      </c>
      <c r="T49" s="41">
        <f t="shared" si="16"/>
        <v>0</v>
      </c>
      <c r="U49" s="41">
        <f t="shared" si="16"/>
        <v>7280</v>
      </c>
      <c r="V49" s="41">
        <f t="shared" si="16"/>
        <v>729596</v>
      </c>
    </row>
    <row r="50" spans="1:22" s="37" customFormat="1" ht="22.5" customHeight="1">
      <c r="A50" s="23" t="s">
        <v>216</v>
      </c>
      <c r="B50" s="23" t="s">
        <v>218</v>
      </c>
      <c r="C50" s="23"/>
      <c r="D50" s="19"/>
      <c r="E50" s="106" t="s">
        <v>1038</v>
      </c>
      <c r="F50" s="41">
        <f>SUM(F51:F54)</f>
        <v>12660347.520000001</v>
      </c>
      <c r="G50" s="41">
        <f t="shared" ref="G50:V50" si="17">SUM(G51:G54)</f>
        <v>8933568</v>
      </c>
      <c r="H50" s="41">
        <f t="shared" si="17"/>
        <v>4353552</v>
      </c>
      <c r="I50" s="41">
        <f t="shared" si="17"/>
        <v>2033220</v>
      </c>
      <c r="J50" s="41">
        <f t="shared" si="17"/>
        <v>2546796</v>
      </c>
      <c r="K50" s="41">
        <f t="shared" si="17"/>
        <v>0</v>
      </c>
      <c r="L50" s="41">
        <f t="shared" si="17"/>
        <v>1917875.3599999999</v>
      </c>
      <c r="M50" s="41">
        <f t="shared" si="17"/>
        <v>1079930.8799999999</v>
      </c>
      <c r="N50" s="41">
        <f t="shared" si="17"/>
        <v>0</v>
      </c>
      <c r="O50" s="41">
        <f t="shared" si="17"/>
        <v>555649.16</v>
      </c>
      <c r="P50" s="41">
        <f t="shared" si="17"/>
        <v>191603.16</v>
      </c>
      <c r="Q50" s="41">
        <f t="shared" si="17"/>
        <v>90692.160000000003</v>
      </c>
      <c r="R50" s="41">
        <f t="shared" si="17"/>
        <v>1072028.1599999999</v>
      </c>
      <c r="S50" s="41">
        <f t="shared" si="17"/>
        <v>736876</v>
      </c>
      <c r="T50" s="41">
        <f t="shared" si="17"/>
        <v>0</v>
      </c>
      <c r="U50" s="41">
        <f t="shared" si="17"/>
        <v>7280</v>
      </c>
      <c r="V50" s="41">
        <f t="shared" si="17"/>
        <v>729596</v>
      </c>
    </row>
    <row r="51" spans="1:22" s="37" customFormat="1" ht="22.5" customHeight="1">
      <c r="A51" s="2" t="s">
        <v>216</v>
      </c>
      <c r="B51" s="2" t="s">
        <v>218</v>
      </c>
      <c r="C51" s="2" t="s">
        <v>213</v>
      </c>
      <c r="D51" s="2" t="s">
        <v>268</v>
      </c>
      <c r="E51" s="2" t="s">
        <v>232</v>
      </c>
      <c r="F51" s="41">
        <v>193620</v>
      </c>
      <c r="G51" s="41">
        <v>193620</v>
      </c>
      <c r="H51" s="41">
        <v>59760</v>
      </c>
      <c r="I51" s="41">
        <v>56880</v>
      </c>
      <c r="J51" s="41">
        <v>76980</v>
      </c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</row>
    <row r="52" spans="1:22" s="37" customFormat="1" ht="21" customHeight="1">
      <c r="A52" s="40" t="s">
        <v>216</v>
      </c>
      <c r="B52" s="40" t="s">
        <v>218</v>
      </c>
      <c r="C52" s="40" t="s">
        <v>218</v>
      </c>
      <c r="D52" s="40" t="s">
        <v>267</v>
      </c>
      <c r="E52" s="40" t="s">
        <v>220</v>
      </c>
      <c r="F52" s="41">
        <v>5913950.8799999999</v>
      </c>
      <c r="G52" s="41">
        <v>4456492</v>
      </c>
      <c r="H52" s="41">
        <v>2114688</v>
      </c>
      <c r="I52" s="41">
        <v>1037580</v>
      </c>
      <c r="J52" s="41">
        <v>1304224</v>
      </c>
      <c r="K52" s="41"/>
      <c r="L52" s="41">
        <v>1079930.8799999999</v>
      </c>
      <c r="M52" s="41">
        <v>1079930.8799999999</v>
      </c>
      <c r="N52" s="41"/>
      <c r="O52" s="41"/>
      <c r="P52" s="41"/>
      <c r="Q52" s="41"/>
      <c r="R52" s="41"/>
      <c r="S52" s="41">
        <v>377528</v>
      </c>
      <c r="T52" s="41"/>
      <c r="U52" s="41"/>
      <c r="V52" s="41">
        <v>377528</v>
      </c>
    </row>
    <row r="53" spans="1:22" s="37" customFormat="1" ht="21" customHeight="1">
      <c r="A53" s="40" t="s">
        <v>216</v>
      </c>
      <c r="B53" s="40" t="s">
        <v>218</v>
      </c>
      <c r="C53" s="40" t="s">
        <v>221</v>
      </c>
      <c r="D53" s="40" t="s">
        <v>267</v>
      </c>
      <c r="E53" s="40" t="s">
        <v>223</v>
      </c>
      <c r="F53" s="41">
        <v>5237157.92</v>
      </c>
      <c r="G53" s="41">
        <v>4283456</v>
      </c>
      <c r="H53" s="41">
        <v>2179104</v>
      </c>
      <c r="I53" s="41">
        <v>938760</v>
      </c>
      <c r="J53" s="41">
        <v>1165592</v>
      </c>
      <c r="K53" s="41"/>
      <c r="L53" s="41">
        <v>601633.92000000004</v>
      </c>
      <c r="M53" s="41"/>
      <c r="N53" s="41"/>
      <c r="O53" s="41">
        <v>555649.16</v>
      </c>
      <c r="P53" s="41"/>
      <c r="Q53" s="41">
        <v>45984.76</v>
      </c>
      <c r="R53" s="41"/>
      <c r="S53" s="41">
        <v>352068</v>
      </c>
      <c r="T53" s="41"/>
      <c r="U53" s="41"/>
      <c r="V53" s="41">
        <v>352068</v>
      </c>
    </row>
    <row r="54" spans="1:22" s="37" customFormat="1" ht="21" customHeight="1">
      <c r="A54" s="40" t="s">
        <v>216</v>
      </c>
      <c r="B54" s="40" t="s">
        <v>218</v>
      </c>
      <c r="C54" s="40" t="s">
        <v>224</v>
      </c>
      <c r="D54" s="40" t="s">
        <v>267</v>
      </c>
      <c r="E54" s="40" t="s">
        <v>226</v>
      </c>
      <c r="F54" s="41">
        <v>1315618.72</v>
      </c>
      <c r="G54" s="41"/>
      <c r="H54" s="41"/>
      <c r="I54" s="41"/>
      <c r="J54" s="41"/>
      <c r="K54" s="41"/>
      <c r="L54" s="41">
        <v>236310.56</v>
      </c>
      <c r="M54" s="41"/>
      <c r="N54" s="41"/>
      <c r="O54" s="41"/>
      <c r="P54" s="41">
        <v>191603.16</v>
      </c>
      <c r="Q54" s="41">
        <v>44707.4</v>
      </c>
      <c r="R54" s="41">
        <v>1072028.1599999999</v>
      </c>
      <c r="S54" s="41">
        <v>7280</v>
      </c>
      <c r="T54" s="41"/>
      <c r="U54" s="41">
        <v>7280</v>
      </c>
      <c r="V54" s="41"/>
    </row>
    <row r="55" spans="1:22" s="37" customFormat="1" ht="21" customHeight="1">
      <c r="A55" s="40"/>
      <c r="B55" s="40"/>
      <c r="C55" s="40"/>
      <c r="D55" s="40" t="s">
        <v>170</v>
      </c>
      <c r="E55" s="40" t="s">
        <v>171</v>
      </c>
      <c r="F55" s="41">
        <v>7693615.4500000002</v>
      </c>
      <c r="G55" s="41">
        <v>5419088</v>
      </c>
      <c r="H55" s="41">
        <v>2724432</v>
      </c>
      <c r="I55" s="41">
        <v>1195620</v>
      </c>
      <c r="J55" s="41">
        <v>1499036</v>
      </c>
      <c r="K55" s="41"/>
      <c r="L55" s="41">
        <v>1177844.8899999999</v>
      </c>
      <c r="M55" s="41">
        <v>663534.07999999996</v>
      </c>
      <c r="N55" s="41"/>
      <c r="O55" s="41">
        <v>341044.52</v>
      </c>
      <c r="P55" s="41">
        <v>117601.56</v>
      </c>
      <c r="Q55" s="41">
        <v>55664.73</v>
      </c>
      <c r="R55" s="41">
        <v>650290.56000000006</v>
      </c>
      <c r="S55" s="41">
        <v>446392</v>
      </c>
      <c r="T55" s="41"/>
      <c r="U55" s="41">
        <v>4240</v>
      </c>
      <c r="V55" s="41">
        <v>442152</v>
      </c>
    </row>
    <row r="56" spans="1:22" s="37" customFormat="1" ht="21" customHeight="1">
      <c r="A56" s="23">
        <v>205</v>
      </c>
      <c r="B56" s="23"/>
      <c r="C56" s="23"/>
      <c r="D56" s="104"/>
      <c r="E56" s="106" t="s">
        <v>1036</v>
      </c>
      <c r="F56" s="41">
        <f>F57</f>
        <v>7693615.4500000011</v>
      </c>
      <c r="G56" s="41">
        <f t="shared" ref="G56:V56" si="18">G57</f>
        <v>5419088</v>
      </c>
      <c r="H56" s="41">
        <f t="shared" si="18"/>
        <v>2724432</v>
      </c>
      <c r="I56" s="41">
        <f t="shared" si="18"/>
        <v>1195620</v>
      </c>
      <c r="J56" s="41">
        <f t="shared" si="18"/>
        <v>1499036</v>
      </c>
      <c r="K56" s="41">
        <f t="shared" si="18"/>
        <v>0</v>
      </c>
      <c r="L56" s="41">
        <f t="shared" si="18"/>
        <v>1177844.8899999999</v>
      </c>
      <c r="M56" s="41">
        <f t="shared" si="18"/>
        <v>663534.07999999996</v>
      </c>
      <c r="N56" s="41">
        <f t="shared" si="18"/>
        <v>0</v>
      </c>
      <c r="O56" s="41">
        <f t="shared" si="18"/>
        <v>341044.52</v>
      </c>
      <c r="P56" s="41">
        <f t="shared" si="18"/>
        <v>117601.56</v>
      </c>
      <c r="Q56" s="41">
        <f t="shared" si="18"/>
        <v>55664.729999999996</v>
      </c>
      <c r="R56" s="41">
        <f t="shared" si="18"/>
        <v>650290.56000000006</v>
      </c>
      <c r="S56" s="41">
        <f t="shared" si="18"/>
        <v>446392</v>
      </c>
      <c r="T56" s="41">
        <f t="shared" si="18"/>
        <v>0</v>
      </c>
      <c r="U56" s="41">
        <f t="shared" si="18"/>
        <v>4240</v>
      </c>
      <c r="V56" s="41">
        <f t="shared" si="18"/>
        <v>442152</v>
      </c>
    </row>
    <row r="57" spans="1:22" s="37" customFormat="1" ht="21" customHeight="1">
      <c r="A57" s="23" t="s">
        <v>216</v>
      </c>
      <c r="B57" s="23" t="s">
        <v>218</v>
      </c>
      <c r="C57" s="23"/>
      <c r="D57" s="19"/>
      <c r="E57" s="106" t="s">
        <v>1038</v>
      </c>
      <c r="F57" s="41">
        <f>SUM(F58:F61)</f>
        <v>7693615.4500000011</v>
      </c>
      <c r="G57" s="41">
        <f t="shared" ref="G57:V57" si="19">SUM(G58:G61)</f>
        <v>5419088</v>
      </c>
      <c r="H57" s="41">
        <f t="shared" si="19"/>
        <v>2724432</v>
      </c>
      <c r="I57" s="41">
        <f t="shared" si="19"/>
        <v>1195620</v>
      </c>
      <c r="J57" s="41">
        <f t="shared" si="19"/>
        <v>1499036</v>
      </c>
      <c r="K57" s="41">
        <f t="shared" si="19"/>
        <v>0</v>
      </c>
      <c r="L57" s="41">
        <f t="shared" si="19"/>
        <v>1177844.8899999999</v>
      </c>
      <c r="M57" s="41">
        <f t="shared" si="19"/>
        <v>663534.07999999996</v>
      </c>
      <c r="N57" s="41">
        <f t="shared" si="19"/>
        <v>0</v>
      </c>
      <c r="O57" s="41">
        <f t="shared" si="19"/>
        <v>341044.52</v>
      </c>
      <c r="P57" s="41">
        <f t="shared" si="19"/>
        <v>117601.56</v>
      </c>
      <c r="Q57" s="41">
        <f t="shared" si="19"/>
        <v>55664.729999999996</v>
      </c>
      <c r="R57" s="41">
        <f t="shared" si="19"/>
        <v>650290.56000000006</v>
      </c>
      <c r="S57" s="41">
        <f t="shared" si="19"/>
        <v>446392</v>
      </c>
      <c r="T57" s="41">
        <f t="shared" si="19"/>
        <v>0</v>
      </c>
      <c r="U57" s="41">
        <f t="shared" si="19"/>
        <v>4240</v>
      </c>
      <c r="V57" s="41">
        <f t="shared" si="19"/>
        <v>442152</v>
      </c>
    </row>
    <row r="58" spans="1:22" s="37" customFormat="1" ht="21" customHeight="1">
      <c r="A58" s="40" t="s">
        <v>216</v>
      </c>
      <c r="B58" s="40" t="s">
        <v>218</v>
      </c>
      <c r="C58" s="40" t="s">
        <v>213</v>
      </c>
      <c r="D58" s="40" t="s">
        <v>268</v>
      </c>
      <c r="E58" s="40" t="s">
        <v>232</v>
      </c>
      <c r="F58" s="41">
        <v>214938</v>
      </c>
      <c r="G58" s="41">
        <v>214938</v>
      </c>
      <c r="H58" s="41">
        <v>74232</v>
      </c>
      <c r="I58" s="41">
        <v>62520</v>
      </c>
      <c r="J58" s="41">
        <v>78186</v>
      </c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</row>
    <row r="59" spans="1:22" s="37" customFormat="1" ht="21" customHeight="1">
      <c r="A59" s="40" t="s">
        <v>216</v>
      </c>
      <c r="B59" s="40" t="s">
        <v>218</v>
      </c>
      <c r="C59" s="40" t="s">
        <v>218</v>
      </c>
      <c r="D59" s="40" t="s">
        <v>268</v>
      </c>
      <c r="E59" s="40" t="s">
        <v>220</v>
      </c>
      <c r="F59" s="41">
        <v>3288159.08</v>
      </c>
      <c r="G59" s="41">
        <v>2437113</v>
      </c>
      <c r="H59" s="41">
        <v>1226556</v>
      </c>
      <c r="I59" s="41">
        <v>532344</v>
      </c>
      <c r="J59" s="41">
        <v>678213</v>
      </c>
      <c r="K59" s="41"/>
      <c r="L59" s="41">
        <v>663534.07999999996</v>
      </c>
      <c r="M59" s="41">
        <v>663534.07999999996</v>
      </c>
      <c r="N59" s="41"/>
      <c r="O59" s="41"/>
      <c r="P59" s="41"/>
      <c r="Q59" s="41"/>
      <c r="R59" s="41"/>
      <c r="S59" s="41">
        <v>187512</v>
      </c>
      <c r="T59" s="41"/>
      <c r="U59" s="41"/>
      <c r="V59" s="41">
        <v>187512</v>
      </c>
    </row>
    <row r="60" spans="1:22" s="37" customFormat="1" ht="21" customHeight="1">
      <c r="A60" s="40" t="s">
        <v>216</v>
      </c>
      <c r="B60" s="40" t="s">
        <v>218</v>
      </c>
      <c r="C60" s="40" t="s">
        <v>221</v>
      </c>
      <c r="D60" s="40" t="s">
        <v>268</v>
      </c>
      <c r="E60" s="40" t="s">
        <v>223</v>
      </c>
      <c r="F60" s="41">
        <v>3390945.89</v>
      </c>
      <c r="G60" s="41">
        <v>2767037</v>
      </c>
      <c r="H60" s="41">
        <v>1423644</v>
      </c>
      <c r="I60" s="41">
        <v>600756</v>
      </c>
      <c r="J60" s="41">
        <v>742637</v>
      </c>
      <c r="K60" s="41"/>
      <c r="L60" s="41">
        <v>369268.89</v>
      </c>
      <c r="M60" s="41"/>
      <c r="N60" s="41"/>
      <c r="O60" s="41">
        <v>341044.52</v>
      </c>
      <c r="P60" s="41"/>
      <c r="Q60" s="41">
        <v>28224.37</v>
      </c>
      <c r="R60" s="41"/>
      <c r="S60" s="41">
        <v>254640</v>
      </c>
      <c r="T60" s="41"/>
      <c r="U60" s="41"/>
      <c r="V60" s="41">
        <v>254640</v>
      </c>
    </row>
    <row r="61" spans="1:22" s="37" customFormat="1" ht="21" customHeight="1">
      <c r="A61" s="40" t="s">
        <v>216</v>
      </c>
      <c r="B61" s="40" t="s">
        <v>218</v>
      </c>
      <c r="C61" s="40" t="s">
        <v>224</v>
      </c>
      <c r="D61" s="40" t="s">
        <v>268</v>
      </c>
      <c r="E61" s="40" t="s">
        <v>226</v>
      </c>
      <c r="F61" s="41">
        <v>799572.47999999998</v>
      </c>
      <c r="G61" s="41"/>
      <c r="H61" s="41"/>
      <c r="I61" s="41"/>
      <c r="J61" s="41"/>
      <c r="K61" s="41"/>
      <c r="L61" s="41">
        <v>145041.92000000001</v>
      </c>
      <c r="M61" s="41"/>
      <c r="N61" s="41"/>
      <c r="O61" s="41"/>
      <c r="P61" s="41">
        <v>117601.56</v>
      </c>
      <c r="Q61" s="41">
        <v>27440.36</v>
      </c>
      <c r="R61" s="41">
        <v>650290.56000000006</v>
      </c>
      <c r="S61" s="41">
        <v>4240</v>
      </c>
      <c r="T61" s="41"/>
      <c r="U61" s="41">
        <v>4240</v>
      </c>
      <c r="V61" s="41"/>
    </row>
    <row r="62" spans="1:22" s="37" customFormat="1" ht="21" customHeight="1">
      <c r="A62" s="40"/>
      <c r="B62" s="40"/>
      <c r="C62" s="40"/>
      <c r="D62" s="40" t="s">
        <v>172</v>
      </c>
      <c r="E62" s="40" t="s">
        <v>173</v>
      </c>
      <c r="F62" s="41">
        <v>2919148.3</v>
      </c>
      <c r="G62" s="41">
        <v>2055082</v>
      </c>
      <c r="H62" s="41">
        <v>1036776</v>
      </c>
      <c r="I62" s="41">
        <v>451908</v>
      </c>
      <c r="J62" s="41">
        <v>566398</v>
      </c>
      <c r="K62" s="41"/>
      <c r="L62" s="41">
        <v>447328.46</v>
      </c>
      <c r="M62" s="41">
        <v>252013.12</v>
      </c>
      <c r="N62" s="41"/>
      <c r="O62" s="41">
        <v>129515.51</v>
      </c>
      <c r="P62" s="41">
        <v>44660.52</v>
      </c>
      <c r="Q62" s="41">
        <v>21139.31</v>
      </c>
      <c r="R62" s="41">
        <v>246609.84</v>
      </c>
      <c r="S62" s="41">
        <v>170128</v>
      </c>
      <c r="T62" s="41"/>
      <c r="U62" s="41">
        <v>1600</v>
      </c>
      <c r="V62" s="41">
        <v>168528</v>
      </c>
    </row>
    <row r="63" spans="1:22" s="37" customFormat="1" ht="21" customHeight="1">
      <c r="A63" s="23">
        <v>205</v>
      </c>
      <c r="B63" s="23"/>
      <c r="C63" s="23"/>
      <c r="D63" s="104"/>
      <c r="E63" s="106" t="s">
        <v>1036</v>
      </c>
      <c r="F63" s="41">
        <f>F64</f>
        <v>2919148.3000000003</v>
      </c>
      <c r="G63" s="41">
        <f t="shared" ref="G63:V63" si="20">G64</f>
        <v>2055082</v>
      </c>
      <c r="H63" s="41">
        <f t="shared" si="20"/>
        <v>1036776</v>
      </c>
      <c r="I63" s="41">
        <f t="shared" si="20"/>
        <v>451908</v>
      </c>
      <c r="J63" s="41">
        <f t="shared" si="20"/>
        <v>566398</v>
      </c>
      <c r="K63" s="41">
        <f t="shared" si="20"/>
        <v>0</v>
      </c>
      <c r="L63" s="41">
        <f t="shared" si="20"/>
        <v>447328.46</v>
      </c>
      <c r="M63" s="41">
        <f t="shared" si="20"/>
        <v>252013.12</v>
      </c>
      <c r="N63" s="41">
        <f t="shared" si="20"/>
        <v>0</v>
      </c>
      <c r="O63" s="41">
        <f t="shared" si="20"/>
        <v>129515.51</v>
      </c>
      <c r="P63" s="41">
        <f t="shared" si="20"/>
        <v>44660.52</v>
      </c>
      <c r="Q63" s="41">
        <f t="shared" si="20"/>
        <v>21139.31</v>
      </c>
      <c r="R63" s="41">
        <f t="shared" si="20"/>
        <v>246609.84</v>
      </c>
      <c r="S63" s="41">
        <f t="shared" si="20"/>
        <v>170128</v>
      </c>
      <c r="T63" s="41">
        <f t="shared" si="20"/>
        <v>0</v>
      </c>
      <c r="U63" s="41">
        <f t="shared" si="20"/>
        <v>1600</v>
      </c>
      <c r="V63" s="41">
        <f t="shared" si="20"/>
        <v>168528</v>
      </c>
    </row>
    <row r="64" spans="1:22" s="37" customFormat="1" ht="21" customHeight="1">
      <c r="A64" s="23" t="s">
        <v>216</v>
      </c>
      <c r="B64" s="23" t="s">
        <v>218</v>
      </c>
      <c r="C64" s="23"/>
      <c r="D64" s="19"/>
      <c r="E64" s="106" t="s">
        <v>1038</v>
      </c>
      <c r="F64" s="41">
        <f>SUM(F65:F67)</f>
        <v>2919148.3000000003</v>
      </c>
      <c r="G64" s="41">
        <f t="shared" ref="G64:V64" si="21">SUM(G65:G67)</f>
        <v>2055082</v>
      </c>
      <c r="H64" s="41">
        <f t="shared" si="21"/>
        <v>1036776</v>
      </c>
      <c r="I64" s="41">
        <f t="shared" si="21"/>
        <v>451908</v>
      </c>
      <c r="J64" s="41">
        <f t="shared" si="21"/>
        <v>566398</v>
      </c>
      <c r="K64" s="41">
        <f t="shared" si="21"/>
        <v>0</v>
      </c>
      <c r="L64" s="41">
        <f t="shared" si="21"/>
        <v>447328.46</v>
      </c>
      <c r="M64" s="41">
        <f t="shared" si="21"/>
        <v>252013.12</v>
      </c>
      <c r="N64" s="41">
        <f t="shared" si="21"/>
        <v>0</v>
      </c>
      <c r="O64" s="41">
        <f t="shared" si="21"/>
        <v>129515.51</v>
      </c>
      <c r="P64" s="41">
        <f t="shared" si="21"/>
        <v>44660.52</v>
      </c>
      <c r="Q64" s="41">
        <f t="shared" si="21"/>
        <v>21139.31</v>
      </c>
      <c r="R64" s="41">
        <f t="shared" si="21"/>
        <v>246609.84</v>
      </c>
      <c r="S64" s="41">
        <f t="shared" si="21"/>
        <v>170128</v>
      </c>
      <c r="T64" s="41">
        <f t="shared" si="21"/>
        <v>0</v>
      </c>
      <c r="U64" s="41">
        <f t="shared" si="21"/>
        <v>1600</v>
      </c>
      <c r="V64" s="41">
        <f t="shared" si="21"/>
        <v>168528</v>
      </c>
    </row>
    <row r="65" spans="1:22" s="37" customFormat="1" ht="21" customHeight="1">
      <c r="A65" s="40" t="s">
        <v>216</v>
      </c>
      <c r="B65" s="40" t="s">
        <v>218</v>
      </c>
      <c r="C65" s="40" t="s">
        <v>218</v>
      </c>
      <c r="D65" s="40" t="s">
        <v>269</v>
      </c>
      <c r="E65" s="40" t="s">
        <v>220</v>
      </c>
      <c r="F65" s="41">
        <v>1092397.1200000001</v>
      </c>
      <c r="G65" s="41">
        <v>780648</v>
      </c>
      <c r="H65" s="41">
        <v>379068</v>
      </c>
      <c r="I65" s="41">
        <v>177996</v>
      </c>
      <c r="J65" s="41">
        <v>223584</v>
      </c>
      <c r="K65" s="41"/>
      <c r="L65" s="41">
        <v>252013.12</v>
      </c>
      <c r="M65" s="41">
        <v>252013.12</v>
      </c>
      <c r="N65" s="41"/>
      <c r="O65" s="41"/>
      <c r="P65" s="41"/>
      <c r="Q65" s="41"/>
      <c r="R65" s="41"/>
      <c r="S65" s="41">
        <v>59736</v>
      </c>
      <c r="T65" s="41"/>
      <c r="U65" s="41"/>
      <c r="V65" s="41">
        <v>59736</v>
      </c>
    </row>
    <row r="66" spans="1:22" s="37" customFormat="1" ht="21" customHeight="1">
      <c r="A66" s="40" t="s">
        <v>216</v>
      </c>
      <c r="B66" s="40" t="s">
        <v>218</v>
      </c>
      <c r="C66" s="40" t="s">
        <v>221</v>
      </c>
      <c r="D66" s="40" t="s">
        <v>269</v>
      </c>
      <c r="E66" s="40" t="s">
        <v>223</v>
      </c>
      <c r="F66" s="41">
        <v>1523460.03</v>
      </c>
      <c r="G66" s="41">
        <v>1274434</v>
      </c>
      <c r="H66" s="41">
        <v>657708</v>
      </c>
      <c r="I66" s="41">
        <v>273912</v>
      </c>
      <c r="J66" s="41">
        <v>342814</v>
      </c>
      <c r="K66" s="41"/>
      <c r="L66" s="41">
        <v>140234.03</v>
      </c>
      <c r="M66" s="41"/>
      <c r="N66" s="41"/>
      <c r="O66" s="41">
        <v>129515.51</v>
      </c>
      <c r="P66" s="41"/>
      <c r="Q66" s="41">
        <v>10718.52</v>
      </c>
      <c r="R66" s="41"/>
      <c r="S66" s="41">
        <v>108792</v>
      </c>
      <c r="T66" s="41"/>
      <c r="U66" s="41"/>
      <c r="V66" s="41">
        <v>108792</v>
      </c>
    </row>
    <row r="67" spans="1:22" s="37" customFormat="1" ht="21" customHeight="1">
      <c r="A67" s="40" t="s">
        <v>216</v>
      </c>
      <c r="B67" s="40" t="s">
        <v>218</v>
      </c>
      <c r="C67" s="40" t="s">
        <v>224</v>
      </c>
      <c r="D67" s="40" t="s">
        <v>269</v>
      </c>
      <c r="E67" s="40" t="s">
        <v>226</v>
      </c>
      <c r="F67" s="41">
        <v>303291.15000000002</v>
      </c>
      <c r="G67" s="41"/>
      <c r="H67" s="41"/>
      <c r="I67" s="41"/>
      <c r="J67" s="41"/>
      <c r="K67" s="41"/>
      <c r="L67" s="41">
        <v>55081.31</v>
      </c>
      <c r="M67" s="41"/>
      <c r="N67" s="41"/>
      <c r="O67" s="41"/>
      <c r="P67" s="41">
        <v>44660.52</v>
      </c>
      <c r="Q67" s="41">
        <v>10420.790000000001</v>
      </c>
      <c r="R67" s="41">
        <v>246609.84</v>
      </c>
      <c r="S67" s="41">
        <v>1600</v>
      </c>
      <c r="T67" s="41"/>
      <c r="U67" s="41">
        <v>1600</v>
      </c>
      <c r="V67" s="41"/>
    </row>
    <row r="68" spans="1:22" s="37" customFormat="1" ht="21" customHeight="1">
      <c r="A68" s="40"/>
      <c r="B68" s="40"/>
      <c r="C68" s="40"/>
      <c r="D68" s="40" t="s">
        <v>174</v>
      </c>
      <c r="E68" s="40" t="s">
        <v>175</v>
      </c>
      <c r="F68" s="41">
        <v>6353250.9699999997</v>
      </c>
      <c r="G68" s="41">
        <v>4515951</v>
      </c>
      <c r="H68" s="41">
        <v>2099988</v>
      </c>
      <c r="I68" s="41">
        <v>1064964</v>
      </c>
      <c r="J68" s="41">
        <v>1350999</v>
      </c>
      <c r="K68" s="41"/>
      <c r="L68" s="41">
        <v>949633.85</v>
      </c>
      <c r="M68" s="41">
        <v>534392.16</v>
      </c>
      <c r="N68" s="41"/>
      <c r="O68" s="41">
        <v>275350.82</v>
      </c>
      <c r="P68" s="41">
        <v>94948.56</v>
      </c>
      <c r="Q68" s="41">
        <v>44942.31</v>
      </c>
      <c r="R68" s="41">
        <v>541914.12</v>
      </c>
      <c r="S68" s="41">
        <v>345752</v>
      </c>
      <c r="T68" s="41"/>
      <c r="U68" s="41">
        <v>3920</v>
      </c>
      <c r="V68" s="41">
        <v>341832</v>
      </c>
    </row>
    <row r="69" spans="1:22" s="37" customFormat="1" ht="21" customHeight="1">
      <c r="A69" s="23">
        <v>205</v>
      </c>
      <c r="B69" s="23"/>
      <c r="C69" s="23"/>
      <c r="D69" s="104"/>
      <c r="E69" s="106" t="s">
        <v>1036</v>
      </c>
      <c r="F69" s="41">
        <f>F70</f>
        <v>6353250.9700000007</v>
      </c>
      <c r="G69" s="41">
        <f t="shared" ref="G69:V69" si="22">G70</f>
        <v>4515951</v>
      </c>
      <c r="H69" s="41">
        <f t="shared" si="22"/>
        <v>2099988</v>
      </c>
      <c r="I69" s="41">
        <f t="shared" si="22"/>
        <v>1064964</v>
      </c>
      <c r="J69" s="41">
        <f t="shared" si="22"/>
        <v>1350999</v>
      </c>
      <c r="K69" s="41">
        <f t="shared" si="22"/>
        <v>0</v>
      </c>
      <c r="L69" s="41">
        <f t="shared" si="22"/>
        <v>949633.85</v>
      </c>
      <c r="M69" s="41">
        <f t="shared" si="22"/>
        <v>534392.16</v>
      </c>
      <c r="N69" s="41">
        <f t="shared" si="22"/>
        <v>0</v>
      </c>
      <c r="O69" s="41">
        <f t="shared" si="22"/>
        <v>275350.82</v>
      </c>
      <c r="P69" s="41">
        <f t="shared" si="22"/>
        <v>94948.56</v>
      </c>
      <c r="Q69" s="41">
        <f t="shared" si="22"/>
        <v>44942.31</v>
      </c>
      <c r="R69" s="41">
        <f t="shared" si="22"/>
        <v>541914.12</v>
      </c>
      <c r="S69" s="41">
        <f t="shared" si="22"/>
        <v>345752</v>
      </c>
      <c r="T69" s="41">
        <f t="shared" si="22"/>
        <v>0</v>
      </c>
      <c r="U69" s="41">
        <f t="shared" si="22"/>
        <v>3920</v>
      </c>
      <c r="V69" s="41">
        <f t="shared" si="22"/>
        <v>341832</v>
      </c>
    </row>
    <row r="70" spans="1:22" s="37" customFormat="1" ht="21" customHeight="1">
      <c r="A70" s="23" t="s">
        <v>216</v>
      </c>
      <c r="B70" s="23" t="s">
        <v>218</v>
      </c>
      <c r="C70" s="23"/>
      <c r="D70" s="19"/>
      <c r="E70" s="106" t="s">
        <v>1038</v>
      </c>
      <c r="F70" s="41">
        <f>SUM(F71:F74)</f>
        <v>6353250.9700000007</v>
      </c>
      <c r="G70" s="41">
        <f t="shared" ref="G70:V70" si="23">SUM(G71:G74)</f>
        <v>4515951</v>
      </c>
      <c r="H70" s="41">
        <f t="shared" si="23"/>
        <v>2099988</v>
      </c>
      <c r="I70" s="41">
        <f t="shared" si="23"/>
        <v>1064964</v>
      </c>
      <c r="J70" s="41">
        <f t="shared" si="23"/>
        <v>1350999</v>
      </c>
      <c r="K70" s="41">
        <f t="shared" si="23"/>
        <v>0</v>
      </c>
      <c r="L70" s="41">
        <f t="shared" si="23"/>
        <v>949633.85</v>
      </c>
      <c r="M70" s="41">
        <f t="shared" si="23"/>
        <v>534392.16</v>
      </c>
      <c r="N70" s="41">
        <f t="shared" si="23"/>
        <v>0</v>
      </c>
      <c r="O70" s="41">
        <f t="shared" si="23"/>
        <v>275350.82</v>
      </c>
      <c r="P70" s="41">
        <f t="shared" si="23"/>
        <v>94948.56</v>
      </c>
      <c r="Q70" s="41">
        <f t="shared" si="23"/>
        <v>44942.31</v>
      </c>
      <c r="R70" s="41">
        <f t="shared" si="23"/>
        <v>541914.12</v>
      </c>
      <c r="S70" s="41">
        <f t="shared" si="23"/>
        <v>345752</v>
      </c>
      <c r="T70" s="41">
        <f t="shared" si="23"/>
        <v>0</v>
      </c>
      <c r="U70" s="41">
        <f t="shared" si="23"/>
        <v>3920</v>
      </c>
      <c r="V70" s="41">
        <f t="shared" si="23"/>
        <v>341832</v>
      </c>
    </row>
    <row r="71" spans="1:22" s="37" customFormat="1" ht="21" customHeight="1">
      <c r="A71" s="40" t="s">
        <v>216</v>
      </c>
      <c r="B71" s="40" t="s">
        <v>218</v>
      </c>
      <c r="C71" s="40" t="s">
        <v>213</v>
      </c>
      <c r="D71" s="40" t="s">
        <v>270</v>
      </c>
      <c r="E71" s="40" t="s">
        <v>232</v>
      </c>
      <c r="F71" s="41">
        <v>205440</v>
      </c>
      <c r="G71" s="41">
        <v>197028</v>
      </c>
      <c r="H71" s="41">
        <v>62640</v>
      </c>
      <c r="I71" s="41">
        <v>57168</v>
      </c>
      <c r="J71" s="41">
        <v>77220</v>
      </c>
      <c r="K71" s="41"/>
      <c r="L71" s="41"/>
      <c r="M71" s="41"/>
      <c r="N71" s="41"/>
      <c r="O71" s="41"/>
      <c r="P71" s="41"/>
      <c r="Q71" s="41"/>
      <c r="R71" s="41"/>
      <c r="S71" s="41">
        <v>8412</v>
      </c>
      <c r="T71" s="41"/>
      <c r="U71" s="41"/>
      <c r="V71" s="41">
        <v>8412</v>
      </c>
    </row>
    <row r="72" spans="1:22" s="37" customFormat="1" ht="21" customHeight="1">
      <c r="A72" s="40" t="s">
        <v>216</v>
      </c>
      <c r="B72" s="40" t="s">
        <v>218</v>
      </c>
      <c r="C72" s="40" t="s">
        <v>218</v>
      </c>
      <c r="D72" s="40" t="s">
        <v>270</v>
      </c>
      <c r="E72" s="40" t="s">
        <v>220</v>
      </c>
      <c r="F72" s="41">
        <v>3124368.16</v>
      </c>
      <c r="G72" s="41">
        <v>2391628</v>
      </c>
      <c r="H72" s="41">
        <v>1217424</v>
      </c>
      <c r="I72" s="41">
        <v>520752</v>
      </c>
      <c r="J72" s="41">
        <v>653452</v>
      </c>
      <c r="K72" s="41"/>
      <c r="L72" s="41">
        <v>534392.16</v>
      </c>
      <c r="M72" s="41">
        <v>534392.16</v>
      </c>
      <c r="N72" s="41"/>
      <c r="O72" s="41"/>
      <c r="P72" s="41"/>
      <c r="Q72" s="41"/>
      <c r="R72" s="41"/>
      <c r="S72" s="41">
        <v>198348</v>
      </c>
      <c r="T72" s="41"/>
      <c r="U72" s="41"/>
      <c r="V72" s="41">
        <v>198348</v>
      </c>
    </row>
    <row r="73" spans="1:22" s="37" customFormat="1" ht="21" customHeight="1">
      <c r="A73" s="40" t="s">
        <v>216</v>
      </c>
      <c r="B73" s="40" t="s">
        <v>218</v>
      </c>
      <c r="C73" s="40" t="s">
        <v>221</v>
      </c>
      <c r="D73" s="40" t="s">
        <v>270</v>
      </c>
      <c r="E73" s="40" t="s">
        <v>223</v>
      </c>
      <c r="F73" s="41">
        <v>2360505.4700000002</v>
      </c>
      <c r="G73" s="41">
        <v>1927295</v>
      </c>
      <c r="H73" s="41">
        <v>819924</v>
      </c>
      <c r="I73" s="41">
        <v>487044</v>
      </c>
      <c r="J73" s="41">
        <v>620327</v>
      </c>
      <c r="K73" s="41"/>
      <c r="L73" s="41">
        <v>298138.46999999997</v>
      </c>
      <c r="M73" s="41"/>
      <c r="N73" s="41"/>
      <c r="O73" s="41">
        <v>275350.82</v>
      </c>
      <c r="P73" s="41"/>
      <c r="Q73" s="41">
        <v>22787.65</v>
      </c>
      <c r="R73" s="41"/>
      <c r="S73" s="41">
        <v>135072</v>
      </c>
      <c r="T73" s="41"/>
      <c r="U73" s="41"/>
      <c r="V73" s="41">
        <v>135072</v>
      </c>
    </row>
    <row r="74" spans="1:22" s="37" customFormat="1" ht="21" customHeight="1">
      <c r="A74" s="40" t="s">
        <v>216</v>
      </c>
      <c r="B74" s="40" t="s">
        <v>218</v>
      </c>
      <c r="C74" s="40" t="s">
        <v>224</v>
      </c>
      <c r="D74" s="40" t="s">
        <v>270</v>
      </c>
      <c r="E74" s="40" t="s">
        <v>226</v>
      </c>
      <c r="F74" s="41">
        <v>662937.34</v>
      </c>
      <c r="G74" s="41"/>
      <c r="H74" s="41"/>
      <c r="I74" s="41"/>
      <c r="J74" s="41"/>
      <c r="K74" s="41"/>
      <c r="L74" s="41">
        <v>117103.22</v>
      </c>
      <c r="M74" s="41"/>
      <c r="N74" s="41"/>
      <c r="O74" s="41"/>
      <c r="P74" s="41">
        <v>94948.56</v>
      </c>
      <c r="Q74" s="41">
        <v>22154.66</v>
      </c>
      <c r="R74" s="41">
        <v>541914.12</v>
      </c>
      <c r="S74" s="41">
        <v>3920</v>
      </c>
      <c r="T74" s="41"/>
      <c r="U74" s="41">
        <v>3920</v>
      </c>
      <c r="V74" s="41"/>
    </row>
    <row r="75" spans="1:22" s="37" customFormat="1" ht="21" customHeight="1">
      <c r="A75" s="40"/>
      <c r="B75" s="40"/>
      <c r="C75" s="40"/>
      <c r="D75" s="40" t="s">
        <v>176</v>
      </c>
      <c r="E75" s="40" t="s">
        <v>177</v>
      </c>
      <c r="F75" s="41">
        <v>9273274.7599999998</v>
      </c>
      <c r="G75" s="41">
        <v>6550766</v>
      </c>
      <c r="H75" s="41">
        <v>3155928</v>
      </c>
      <c r="I75" s="41">
        <v>1499844</v>
      </c>
      <c r="J75" s="41">
        <v>1894994</v>
      </c>
      <c r="K75" s="41"/>
      <c r="L75" s="41">
        <v>1397839.84</v>
      </c>
      <c r="M75" s="41">
        <v>787002.56</v>
      </c>
      <c r="N75" s="41"/>
      <c r="O75" s="41">
        <v>405052.15999999997</v>
      </c>
      <c r="P75" s="41">
        <v>139673.16</v>
      </c>
      <c r="Q75" s="41">
        <v>66111.960000000006</v>
      </c>
      <c r="R75" s="41">
        <v>786091.92</v>
      </c>
      <c r="S75" s="41">
        <v>538577</v>
      </c>
      <c r="T75" s="41"/>
      <c r="U75" s="41">
        <v>5440</v>
      </c>
      <c r="V75" s="41">
        <v>533137</v>
      </c>
    </row>
    <row r="76" spans="1:22" s="37" customFormat="1" ht="21" customHeight="1">
      <c r="A76" s="23">
        <v>205</v>
      </c>
      <c r="B76" s="23"/>
      <c r="C76" s="23"/>
      <c r="D76" s="104"/>
      <c r="E76" s="106" t="s">
        <v>1036</v>
      </c>
      <c r="F76" s="41">
        <f>F77</f>
        <v>9273274.7599999998</v>
      </c>
      <c r="G76" s="41">
        <f t="shared" ref="G76:V76" si="24">G77</f>
        <v>6550766</v>
      </c>
      <c r="H76" s="41">
        <f t="shared" si="24"/>
        <v>3155928</v>
      </c>
      <c r="I76" s="41">
        <f t="shared" si="24"/>
        <v>1499844</v>
      </c>
      <c r="J76" s="41">
        <f t="shared" si="24"/>
        <v>1894994</v>
      </c>
      <c r="K76" s="41">
        <f t="shared" si="24"/>
        <v>0</v>
      </c>
      <c r="L76" s="41">
        <f t="shared" si="24"/>
        <v>1397839.84</v>
      </c>
      <c r="M76" s="41">
        <f t="shared" si="24"/>
        <v>787002.56</v>
      </c>
      <c r="N76" s="41">
        <f t="shared" si="24"/>
        <v>0</v>
      </c>
      <c r="O76" s="41">
        <f t="shared" si="24"/>
        <v>405052.15999999997</v>
      </c>
      <c r="P76" s="41">
        <f t="shared" si="24"/>
        <v>139673.16</v>
      </c>
      <c r="Q76" s="41">
        <f t="shared" si="24"/>
        <v>66111.959999999992</v>
      </c>
      <c r="R76" s="41">
        <f t="shared" si="24"/>
        <v>786091.92</v>
      </c>
      <c r="S76" s="41">
        <f t="shared" si="24"/>
        <v>538577</v>
      </c>
      <c r="T76" s="41">
        <f t="shared" si="24"/>
        <v>0</v>
      </c>
      <c r="U76" s="41">
        <f t="shared" si="24"/>
        <v>5440</v>
      </c>
      <c r="V76" s="41">
        <f t="shared" si="24"/>
        <v>533137</v>
      </c>
    </row>
    <row r="77" spans="1:22" s="37" customFormat="1" ht="21" customHeight="1">
      <c r="A77" s="23" t="s">
        <v>216</v>
      </c>
      <c r="B77" s="23" t="s">
        <v>218</v>
      </c>
      <c r="C77" s="23"/>
      <c r="D77" s="19"/>
      <c r="E77" s="106" t="s">
        <v>1038</v>
      </c>
      <c r="F77" s="41">
        <f>SUM(F78:F81)</f>
        <v>9273274.7599999998</v>
      </c>
      <c r="G77" s="41">
        <f t="shared" ref="G77:V77" si="25">SUM(G78:G81)</f>
        <v>6550766</v>
      </c>
      <c r="H77" s="41">
        <f t="shared" si="25"/>
        <v>3155928</v>
      </c>
      <c r="I77" s="41">
        <f t="shared" si="25"/>
        <v>1499844</v>
      </c>
      <c r="J77" s="41">
        <f t="shared" si="25"/>
        <v>1894994</v>
      </c>
      <c r="K77" s="41">
        <f t="shared" si="25"/>
        <v>0</v>
      </c>
      <c r="L77" s="41">
        <f t="shared" si="25"/>
        <v>1397839.84</v>
      </c>
      <c r="M77" s="41">
        <f t="shared" si="25"/>
        <v>787002.56</v>
      </c>
      <c r="N77" s="41">
        <f t="shared" si="25"/>
        <v>0</v>
      </c>
      <c r="O77" s="41">
        <f t="shared" si="25"/>
        <v>405052.15999999997</v>
      </c>
      <c r="P77" s="41">
        <f t="shared" si="25"/>
        <v>139673.16</v>
      </c>
      <c r="Q77" s="41">
        <f t="shared" si="25"/>
        <v>66111.959999999992</v>
      </c>
      <c r="R77" s="41">
        <f t="shared" si="25"/>
        <v>786091.92</v>
      </c>
      <c r="S77" s="41">
        <f t="shared" si="25"/>
        <v>538577</v>
      </c>
      <c r="T77" s="41">
        <f t="shared" si="25"/>
        <v>0</v>
      </c>
      <c r="U77" s="41">
        <f t="shared" si="25"/>
        <v>5440</v>
      </c>
      <c r="V77" s="41">
        <f t="shared" si="25"/>
        <v>533137</v>
      </c>
    </row>
    <row r="78" spans="1:22" s="37" customFormat="1" ht="21" customHeight="1">
      <c r="A78" s="40" t="s">
        <v>216</v>
      </c>
      <c r="B78" s="40" t="s">
        <v>218</v>
      </c>
      <c r="C78" s="40" t="s">
        <v>213</v>
      </c>
      <c r="D78" s="40" t="s">
        <v>271</v>
      </c>
      <c r="E78" s="40" t="s">
        <v>232</v>
      </c>
      <c r="F78" s="41">
        <v>273652</v>
      </c>
      <c r="G78" s="41">
        <v>270076</v>
      </c>
      <c r="H78" s="41">
        <v>86304</v>
      </c>
      <c r="I78" s="41">
        <v>80580</v>
      </c>
      <c r="J78" s="41">
        <v>103192</v>
      </c>
      <c r="K78" s="41"/>
      <c r="L78" s="41"/>
      <c r="M78" s="41"/>
      <c r="N78" s="41"/>
      <c r="O78" s="41"/>
      <c r="P78" s="41"/>
      <c r="Q78" s="41"/>
      <c r="R78" s="41"/>
      <c r="S78" s="41">
        <v>3576</v>
      </c>
      <c r="T78" s="41"/>
      <c r="U78" s="41"/>
      <c r="V78" s="41">
        <v>3576</v>
      </c>
    </row>
    <row r="79" spans="1:22" s="37" customFormat="1" ht="21" customHeight="1">
      <c r="A79" s="40" t="s">
        <v>216</v>
      </c>
      <c r="B79" s="40" t="s">
        <v>218</v>
      </c>
      <c r="C79" s="40" t="s">
        <v>218</v>
      </c>
      <c r="D79" s="40" t="s">
        <v>271</v>
      </c>
      <c r="E79" s="40" t="s">
        <v>220</v>
      </c>
      <c r="F79" s="41">
        <v>3584809.56</v>
      </c>
      <c r="G79" s="41">
        <v>2617819</v>
      </c>
      <c r="H79" s="41">
        <v>1162164</v>
      </c>
      <c r="I79" s="41">
        <v>638808</v>
      </c>
      <c r="J79" s="41">
        <v>816847</v>
      </c>
      <c r="K79" s="41"/>
      <c r="L79" s="41">
        <v>787002.56</v>
      </c>
      <c r="M79" s="41">
        <v>787002.56</v>
      </c>
      <c r="N79" s="41"/>
      <c r="O79" s="41"/>
      <c r="P79" s="41"/>
      <c r="Q79" s="41"/>
      <c r="R79" s="41"/>
      <c r="S79" s="41">
        <v>179988</v>
      </c>
      <c r="T79" s="41"/>
      <c r="U79" s="41"/>
      <c r="V79" s="41">
        <v>179988</v>
      </c>
    </row>
    <row r="80" spans="1:22" s="37" customFormat="1" ht="21" customHeight="1">
      <c r="A80" s="40" t="s">
        <v>216</v>
      </c>
      <c r="B80" s="40" t="s">
        <v>218</v>
      </c>
      <c r="C80" s="40" t="s">
        <v>221</v>
      </c>
      <c r="D80" s="40" t="s">
        <v>271</v>
      </c>
      <c r="E80" s="40" t="s">
        <v>223</v>
      </c>
      <c r="F80" s="41">
        <v>4451017.72</v>
      </c>
      <c r="G80" s="41">
        <v>3662871</v>
      </c>
      <c r="H80" s="41">
        <v>1907460</v>
      </c>
      <c r="I80" s="41">
        <v>780456</v>
      </c>
      <c r="J80" s="41">
        <v>974955</v>
      </c>
      <c r="K80" s="41"/>
      <c r="L80" s="41">
        <v>438573.72</v>
      </c>
      <c r="M80" s="41"/>
      <c r="N80" s="41"/>
      <c r="O80" s="41">
        <v>405052.15999999997</v>
      </c>
      <c r="P80" s="41"/>
      <c r="Q80" s="41">
        <v>33521.56</v>
      </c>
      <c r="R80" s="41"/>
      <c r="S80" s="41">
        <v>349573</v>
      </c>
      <c r="T80" s="41"/>
      <c r="U80" s="41"/>
      <c r="V80" s="41">
        <v>349573</v>
      </c>
    </row>
    <row r="81" spans="1:22" s="37" customFormat="1" ht="21" customHeight="1">
      <c r="A81" s="40" t="s">
        <v>216</v>
      </c>
      <c r="B81" s="40" t="s">
        <v>218</v>
      </c>
      <c r="C81" s="40" t="s">
        <v>224</v>
      </c>
      <c r="D81" s="40" t="s">
        <v>271</v>
      </c>
      <c r="E81" s="40" t="s">
        <v>226</v>
      </c>
      <c r="F81" s="41">
        <v>963795.48</v>
      </c>
      <c r="G81" s="41"/>
      <c r="H81" s="41"/>
      <c r="I81" s="41"/>
      <c r="J81" s="41"/>
      <c r="K81" s="41"/>
      <c r="L81" s="41">
        <v>172263.56</v>
      </c>
      <c r="M81" s="41"/>
      <c r="N81" s="41"/>
      <c r="O81" s="41"/>
      <c r="P81" s="41">
        <v>139673.16</v>
      </c>
      <c r="Q81" s="41">
        <v>32590.400000000001</v>
      </c>
      <c r="R81" s="41">
        <v>786091.92</v>
      </c>
      <c r="S81" s="41">
        <v>5440</v>
      </c>
      <c r="T81" s="41"/>
      <c r="U81" s="41">
        <v>5440</v>
      </c>
      <c r="V81" s="41"/>
    </row>
    <row r="82" spans="1:22" s="37" customFormat="1" ht="24.75" customHeight="1">
      <c r="A82" s="40"/>
      <c r="B82" s="40"/>
      <c r="C82" s="40"/>
      <c r="D82" s="40" t="s">
        <v>178</v>
      </c>
      <c r="E82" s="40" t="s">
        <v>179</v>
      </c>
      <c r="F82" s="41">
        <v>10075916.720000001</v>
      </c>
      <c r="G82" s="41">
        <v>7033256</v>
      </c>
      <c r="H82" s="41">
        <v>3571440</v>
      </c>
      <c r="I82" s="41">
        <v>1532196</v>
      </c>
      <c r="J82" s="41">
        <v>1929620</v>
      </c>
      <c r="K82" s="41"/>
      <c r="L82" s="41">
        <v>1533798</v>
      </c>
      <c r="M82" s="41">
        <v>864200.96</v>
      </c>
      <c r="N82" s="41"/>
      <c r="O82" s="41">
        <v>444016.33</v>
      </c>
      <c r="P82" s="41">
        <v>153109.07999999999</v>
      </c>
      <c r="Q82" s="41">
        <v>72471.63</v>
      </c>
      <c r="R82" s="41">
        <v>843990.72</v>
      </c>
      <c r="S82" s="41">
        <v>664872</v>
      </c>
      <c r="T82" s="41"/>
      <c r="U82" s="41">
        <v>5440</v>
      </c>
      <c r="V82" s="41">
        <v>659432</v>
      </c>
    </row>
    <row r="83" spans="1:22" s="37" customFormat="1" ht="24.75" customHeight="1">
      <c r="A83" s="23">
        <v>205</v>
      </c>
      <c r="B83" s="23"/>
      <c r="C83" s="23"/>
      <c r="D83" s="104"/>
      <c r="E83" s="106" t="s">
        <v>1036</v>
      </c>
      <c r="F83" s="41">
        <f>F84</f>
        <v>10075916.719999999</v>
      </c>
      <c r="G83" s="41">
        <f t="shared" ref="G83:V83" si="26">G84</f>
        <v>7033256</v>
      </c>
      <c r="H83" s="41">
        <f t="shared" si="26"/>
        <v>3571440</v>
      </c>
      <c r="I83" s="41">
        <f t="shared" si="26"/>
        <v>1532196</v>
      </c>
      <c r="J83" s="41">
        <f t="shared" si="26"/>
        <v>1929620</v>
      </c>
      <c r="K83" s="41">
        <f t="shared" si="26"/>
        <v>0</v>
      </c>
      <c r="L83" s="41">
        <f t="shared" si="26"/>
        <v>1533798</v>
      </c>
      <c r="M83" s="41">
        <f t="shared" si="26"/>
        <v>864200.96</v>
      </c>
      <c r="N83" s="41">
        <f t="shared" si="26"/>
        <v>0</v>
      </c>
      <c r="O83" s="41">
        <f t="shared" si="26"/>
        <v>444016.33</v>
      </c>
      <c r="P83" s="41">
        <f t="shared" si="26"/>
        <v>153109.07999999999</v>
      </c>
      <c r="Q83" s="41">
        <f t="shared" si="26"/>
        <v>72471.63</v>
      </c>
      <c r="R83" s="41">
        <f t="shared" si="26"/>
        <v>843990.72</v>
      </c>
      <c r="S83" s="41">
        <f t="shared" si="26"/>
        <v>664872</v>
      </c>
      <c r="T83" s="41">
        <f t="shared" si="26"/>
        <v>0</v>
      </c>
      <c r="U83" s="41">
        <f t="shared" si="26"/>
        <v>5440</v>
      </c>
      <c r="V83" s="41">
        <f t="shared" si="26"/>
        <v>659432</v>
      </c>
    </row>
    <row r="84" spans="1:22" s="37" customFormat="1" ht="24.75" customHeight="1">
      <c r="A84" s="23" t="s">
        <v>216</v>
      </c>
      <c r="B84" s="23" t="s">
        <v>218</v>
      </c>
      <c r="C84" s="23"/>
      <c r="D84" s="19"/>
      <c r="E84" s="106" t="s">
        <v>1038</v>
      </c>
      <c r="F84" s="41">
        <f>SUM(F85:F87)</f>
        <v>10075916.719999999</v>
      </c>
      <c r="G84" s="41">
        <f t="shared" ref="G84:V84" si="27">SUM(G85:G87)</f>
        <v>7033256</v>
      </c>
      <c r="H84" s="41">
        <f t="shared" si="27"/>
        <v>3571440</v>
      </c>
      <c r="I84" s="41">
        <f t="shared" si="27"/>
        <v>1532196</v>
      </c>
      <c r="J84" s="41">
        <f t="shared" si="27"/>
        <v>1929620</v>
      </c>
      <c r="K84" s="41">
        <f t="shared" si="27"/>
        <v>0</v>
      </c>
      <c r="L84" s="41">
        <f t="shared" si="27"/>
        <v>1533798</v>
      </c>
      <c r="M84" s="41">
        <f t="shared" si="27"/>
        <v>864200.96</v>
      </c>
      <c r="N84" s="41">
        <f t="shared" si="27"/>
        <v>0</v>
      </c>
      <c r="O84" s="41">
        <f t="shared" si="27"/>
        <v>444016.33</v>
      </c>
      <c r="P84" s="41">
        <f t="shared" si="27"/>
        <v>153109.07999999999</v>
      </c>
      <c r="Q84" s="41">
        <f t="shared" si="27"/>
        <v>72471.63</v>
      </c>
      <c r="R84" s="41">
        <f t="shared" si="27"/>
        <v>843990.72</v>
      </c>
      <c r="S84" s="41">
        <f t="shared" si="27"/>
        <v>664872</v>
      </c>
      <c r="T84" s="41">
        <f t="shared" si="27"/>
        <v>0</v>
      </c>
      <c r="U84" s="41">
        <f t="shared" si="27"/>
        <v>5440</v>
      </c>
      <c r="V84" s="41">
        <f t="shared" si="27"/>
        <v>659432</v>
      </c>
    </row>
    <row r="85" spans="1:22" s="37" customFormat="1" ht="21" customHeight="1">
      <c r="A85" s="40" t="s">
        <v>216</v>
      </c>
      <c r="B85" s="40" t="s">
        <v>218</v>
      </c>
      <c r="C85" s="40" t="s">
        <v>218</v>
      </c>
      <c r="D85" s="40" t="s">
        <v>272</v>
      </c>
      <c r="E85" s="40" t="s">
        <v>220</v>
      </c>
      <c r="F85" s="41">
        <v>4651454.96</v>
      </c>
      <c r="G85" s="41">
        <v>3418306</v>
      </c>
      <c r="H85" s="41">
        <v>1706232</v>
      </c>
      <c r="I85" s="41">
        <v>753888</v>
      </c>
      <c r="J85" s="41">
        <v>958186</v>
      </c>
      <c r="K85" s="41"/>
      <c r="L85" s="41">
        <v>864200.96</v>
      </c>
      <c r="M85" s="41">
        <v>864200.96</v>
      </c>
      <c r="N85" s="41"/>
      <c r="O85" s="41"/>
      <c r="P85" s="41"/>
      <c r="Q85" s="41"/>
      <c r="R85" s="41"/>
      <c r="S85" s="41">
        <v>368948</v>
      </c>
      <c r="T85" s="41"/>
      <c r="U85" s="41"/>
      <c r="V85" s="41">
        <v>368948</v>
      </c>
    </row>
    <row r="86" spans="1:22" s="37" customFormat="1" ht="21" customHeight="1">
      <c r="A86" s="40" t="s">
        <v>216</v>
      </c>
      <c r="B86" s="40" t="s">
        <v>218</v>
      </c>
      <c r="C86" s="40" t="s">
        <v>221</v>
      </c>
      <c r="D86" s="40" t="s">
        <v>272</v>
      </c>
      <c r="E86" s="40" t="s">
        <v>223</v>
      </c>
      <c r="F86" s="41">
        <v>4386196.51</v>
      </c>
      <c r="G86" s="41">
        <v>3614950</v>
      </c>
      <c r="H86" s="41">
        <v>1865208</v>
      </c>
      <c r="I86" s="41">
        <v>778308</v>
      </c>
      <c r="J86" s="41">
        <v>971434</v>
      </c>
      <c r="K86" s="41"/>
      <c r="L86" s="41">
        <v>480762.51</v>
      </c>
      <c r="M86" s="41"/>
      <c r="N86" s="41"/>
      <c r="O86" s="41">
        <v>444016.33</v>
      </c>
      <c r="P86" s="41"/>
      <c r="Q86" s="41">
        <v>36746.18</v>
      </c>
      <c r="R86" s="41"/>
      <c r="S86" s="41">
        <v>290484</v>
      </c>
      <c r="T86" s="41"/>
      <c r="U86" s="41"/>
      <c r="V86" s="41">
        <v>290484</v>
      </c>
    </row>
    <row r="87" spans="1:22" s="37" customFormat="1" ht="21" customHeight="1">
      <c r="A87" s="40" t="s">
        <v>216</v>
      </c>
      <c r="B87" s="40" t="s">
        <v>218</v>
      </c>
      <c r="C87" s="40" t="s">
        <v>224</v>
      </c>
      <c r="D87" s="40" t="s">
        <v>272</v>
      </c>
      <c r="E87" s="40" t="s">
        <v>226</v>
      </c>
      <c r="F87" s="41">
        <v>1038265.25</v>
      </c>
      <c r="G87" s="41"/>
      <c r="H87" s="41"/>
      <c r="I87" s="41"/>
      <c r="J87" s="41"/>
      <c r="K87" s="41"/>
      <c r="L87" s="41">
        <v>188834.53</v>
      </c>
      <c r="M87" s="41"/>
      <c r="N87" s="41"/>
      <c r="O87" s="41"/>
      <c r="P87" s="41">
        <v>153109.07999999999</v>
      </c>
      <c r="Q87" s="41">
        <v>35725.449999999997</v>
      </c>
      <c r="R87" s="41">
        <v>843990.72</v>
      </c>
      <c r="S87" s="41">
        <v>5440</v>
      </c>
      <c r="T87" s="41"/>
      <c r="U87" s="41">
        <v>5440</v>
      </c>
      <c r="V87" s="41"/>
    </row>
    <row r="88" spans="1:22" s="37" customFormat="1" ht="21" customHeight="1">
      <c r="A88" s="40"/>
      <c r="B88" s="40"/>
      <c r="C88" s="40"/>
      <c r="D88" s="40" t="s">
        <v>180</v>
      </c>
      <c r="E88" s="40" t="s">
        <v>181</v>
      </c>
      <c r="F88" s="41">
        <v>14061955.42</v>
      </c>
      <c r="G88" s="41">
        <v>9916627</v>
      </c>
      <c r="H88" s="41">
        <v>4769652</v>
      </c>
      <c r="I88" s="41">
        <v>2277504</v>
      </c>
      <c r="J88" s="41">
        <v>2869471</v>
      </c>
      <c r="K88" s="41"/>
      <c r="L88" s="41">
        <v>2115727.1800000002</v>
      </c>
      <c r="M88" s="41">
        <v>1191140.32</v>
      </c>
      <c r="N88" s="41"/>
      <c r="O88" s="41">
        <v>613102.56999999995</v>
      </c>
      <c r="P88" s="41">
        <v>211414.68</v>
      </c>
      <c r="Q88" s="41">
        <v>100069.61</v>
      </c>
      <c r="R88" s="41">
        <v>1189995.24</v>
      </c>
      <c r="S88" s="41">
        <v>839606</v>
      </c>
      <c r="T88" s="41"/>
      <c r="U88" s="41">
        <v>8240</v>
      </c>
      <c r="V88" s="41">
        <v>831366</v>
      </c>
    </row>
    <row r="89" spans="1:22" s="37" customFormat="1" ht="21" customHeight="1">
      <c r="A89" s="23">
        <v>205</v>
      </c>
      <c r="B89" s="23"/>
      <c r="C89" s="23"/>
      <c r="D89" s="104"/>
      <c r="E89" s="106" t="s">
        <v>1036</v>
      </c>
      <c r="F89" s="41">
        <f>F90</f>
        <v>14061955.42</v>
      </c>
      <c r="G89" s="41">
        <f t="shared" ref="G89:V89" si="28">G90</f>
        <v>9916627</v>
      </c>
      <c r="H89" s="41">
        <f t="shared" si="28"/>
        <v>4769652</v>
      </c>
      <c r="I89" s="41">
        <f t="shared" si="28"/>
        <v>2277504</v>
      </c>
      <c r="J89" s="41">
        <f t="shared" si="28"/>
        <v>2869471</v>
      </c>
      <c r="K89" s="41">
        <f t="shared" si="28"/>
        <v>0</v>
      </c>
      <c r="L89" s="41">
        <f t="shared" si="28"/>
        <v>2115727.1800000002</v>
      </c>
      <c r="M89" s="41">
        <f t="shared" si="28"/>
        <v>1191140.32</v>
      </c>
      <c r="N89" s="41">
        <f t="shared" si="28"/>
        <v>0</v>
      </c>
      <c r="O89" s="41">
        <f t="shared" si="28"/>
        <v>613102.56999999995</v>
      </c>
      <c r="P89" s="41">
        <f t="shared" si="28"/>
        <v>211414.68</v>
      </c>
      <c r="Q89" s="41">
        <f t="shared" si="28"/>
        <v>100069.60999999999</v>
      </c>
      <c r="R89" s="41">
        <f t="shared" si="28"/>
        <v>1189995.24</v>
      </c>
      <c r="S89" s="41">
        <f t="shared" si="28"/>
        <v>839606</v>
      </c>
      <c r="T89" s="41">
        <f t="shared" si="28"/>
        <v>0</v>
      </c>
      <c r="U89" s="41">
        <f t="shared" si="28"/>
        <v>8240</v>
      </c>
      <c r="V89" s="41">
        <f t="shared" si="28"/>
        <v>831366</v>
      </c>
    </row>
    <row r="90" spans="1:22" s="37" customFormat="1" ht="21" customHeight="1">
      <c r="A90" s="23" t="s">
        <v>216</v>
      </c>
      <c r="B90" s="23" t="s">
        <v>218</v>
      </c>
      <c r="C90" s="23"/>
      <c r="D90" s="19"/>
      <c r="E90" s="106" t="s">
        <v>1038</v>
      </c>
      <c r="F90" s="41">
        <f>SUM(F91:F94)</f>
        <v>14061955.42</v>
      </c>
      <c r="G90" s="41">
        <f t="shared" ref="G90:V90" si="29">SUM(G91:G94)</f>
        <v>9916627</v>
      </c>
      <c r="H90" s="41">
        <f t="shared" si="29"/>
        <v>4769652</v>
      </c>
      <c r="I90" s="41">
        <f t="shared" si="29"/>
        <v>2277504</v>
      </c>
      <c r="J90" s="41">
        <f t="shared" si="29"/>
        <v>2869471</v>
      </c>
      <c r="K90" s="41">
        <f t="shared" si="29"/>
        <v>0</v>
      </c>
      <c r="L90" s="41">
        <f t="shared" si="29"/>
        <v>2115727.1800000002</v>
      </c>
      <c r="M90" s="41">
        <f t="shared" si="29"/>
        <v>1191140.32</v>
      </c>
      <c r="N90" s="41">
        <f t="shared" si="29"/>
        <v>0</v>
      </c>
      <c r="O90" s="41">
        <f t="shared" si="29"/>
        <v>613102.56999999995</v>
      </c>
      <c r="P90" s="41">
        <f t="shared" si="29"/>
        <v>211414.68</v>
      </c>
      <c r="Q90" s="41">
        <f t="shared" si="29"/>
        <v>100069.60999999999</v>
      </c>
      <c r="R90" s="41">
        <f t="shared" si="29"/>
        <v>1189995.24</v>
      </c>
      <c r="S90" s="41">
        <f t="shared" si="29"/>
        <v>839606</v>
      </c>
      <c r="T90" s="41">
        <f t="shared" si="29"/>
        <v>0</v>
      </c>
      <c r="U90" s="41">
        <f t="shared" si="29"/>
        <v>8240</v>
      </c>
      <c r="V90" s="41">
        <f t="shared" si="29"/>
        <v>831366</v>
      </c>
    </row>
    <row r="91" spans="1:22" s="37" customFormat="1" ht="21" customHeight="1">
      <c r="A91" s="40" t="s">
        <v>216</v>
      </c>
      <c r="B91" s="40" t="s">
        <v>218</v>
      </c>
      <c r="C91" s="40" t="s">
        <v>213</v>
      </c>
      <c r="D91" s="40" t="s">
        <v>273</v>
      </c>
      <c r="E91" s="40" t="s">
        <v>232</v>
      </c>
      <c r="F91" s="41">
        <v>352930</v>
      </c>
      <c r="G91" s="41">
        <v>344554</v>
      </c>
      <c r="H91" s="41">
        <v>112296</v>
      </c>
      <c r="I91" s="41">
        <v>102900</v>
      </c>
      <c r="J91" s="41">
        <v>129358</v>
      </c>
      <c r="K91" s="41"/>
      <c r="L91" s="41"/>
      <c r="M91" s="41"/>
      <c r="N91" s="41"/>
      <c r="O91" s="41"/>
      <c r="P91" s="41"/>
      <c r="Q91" s="41"/>
      <c r="R91" s="41"/>
      <c r="S91" s="41">
        <v>8376</v>
      </c>
      <c r="T91" s="41"/>
      <c r="U91" s="41"/>
      <c r="V91" s="41">
        <v>8376</v>
      </c>
    </row>
    <row r="92" spans="1:22" s="37" customFormat="1" ht="21" customHeight="1">
      <c r="A92" s="40" t="s">
        <v>216</v>
      </c>
      <c r="B92" s="40" t="s">
        <v>218</v>
      </c>
      <c r="C92" s="40" t="s">
        <v>218</v>
      </c>
      <c r="D92" s="40" t="s">
        <v>273</v>
      </c>
      <c r="E92" s="40" t="s">
        <v>220</v>
      </c>
      <c r="F92" s="41">
        <v>6725904.3200000003</v>
      </c>
      <c r="G92" s="41">
        <v>5076328</v>
      </c>
      <c r="H92" s="41">
        <v>2390736</v>
      </c>
      <c r="I92" s="41">
        <v>1190364</v>
      </c>
      <c r="J92" s="41">
        <v>1495228</v>
      </c>
      <c r="K92" s="41"/>
      <c r="L92" s="41">
        <v>1191140.32</v>
      </c>
      <c r="M92" s="41">
        <v>1191140.32</v>
      </c>
      <c r="N92" s="41"/>
      <c r="O92" s="41"/>
      <c r="P92" s="41"/>
      <c r="Q92" s="41"/>
      <c r="R92" s="41"/>
      <c r="S92" s="41">
        <v>458436</v>
      </c>
      <c r="T92" s="41"/>
      <c r="U92" s="41"/>
      <c r="V92" s="41">
        <v>458436</v>
      </c>
    </row>
    <row r="93" spans="1:22" s="37" customFormat="1" ht="21" customHeight="1">
      <c r="A93" s="40" t="s">
        <v>216</v>
      </c>
      <c r="B93" s="40" t="s">
        <v>218</v>
      </c>
      <c r="C93" s="40" t="s">
        <v>221</v>
      </c>
      <c r="D93" s="40" t="s">
        <v>273</v>
      </c>
      <c r="E93" s="40" t="s">
        <v>223</v>
      </c>
      <c r="F93" s="41">
        <v>5516911.0899999999</v>
      </c>
      <c r="G93" s="41">
        <v>4495745</v>
      </c>
      <c r="H93" s="41">
        <v>2266620</v>
      </c>
      <c r="I93" s="41">
        <v>984240</v>
      </c>
      <c r="J93" s="41">
        <v>1244885</v>
      </c>
      <c r="K93" s="41"/>
      <c r="L93" s="41">
        <v>663842.09</v>
      </c>
      <c r="M93" s="41"/>
      <c r="N93" s="41"/>
      <c r="O93" s="41">
        <v>613102.56999999995</v>
      </c>
      <c r="P93" s="41"/>
      <c r="Q93" s="41">
        <v>50739.519999999997</v>
      </c>
      <c r="R93" s="41"/>
      <c r="S93" s="41">
        <v>357324</v>
      </c>
      <c r="T93" s="41"/>
      <c r="U93" s="41"/>
      <c r="V93" s="41">
        <v>357324</v>
      </c>
    </row>
    <row r="94" spans="1:22" s="37" customFormat="1" ht="21" customHeight="1">
      <c r="A94" s="40" t="s">
        <v>216</v>
      </c>
      <c r="B94" s="40" t="s">
        <v>218</v>
      </c>
      <c r="C94" s="40" t="s">
        <v>224</v>
      </c>
      <c r="D94" s="40" t="s">
        <v>273</v>
      </c>
      <c r="E94" s="40" t="s">
        <v>226</v>
      </c>
      <c r="F94" s="41">
        <v>1466210.01</v>
      </c>
      <c r="G94" s="41"/>
      <c r="H94" s="41"/>
      <c r="I94" s="41"/>
      <c r="J94" s="41"/>
      <c r="K94" s="41"/>
      <c r="L94" s="41">
        <v>260744.77</v>
      </c>
      <c r="M94" s="41"/>
      <c r="N94" s="41"/>
      <c r="O94" s="41"/>
      <c r="P94" s="41">
        <v>211414.68</v>
      </c>
      <c r="Q94" s="41">
        <v>49330.09</v>
      </c>
      <c r="R94" s="41">
        <v>1189995.24</v>
      </c>
      <c r="S94" s="41">
        <v>15470</v>
      </c>
      <c r="T94" s="41"/>
      <c r="U94" s="41">
        <v>8240</v>
      </c>
      <c r="V94" s="41">
        <v>7230</v>
      </c>
    </row>
    <row r="95" spans="1:22" s="37" customFormat="1" ht="21" customHeight="1">
      <c r="A95" s="40"/>
      <c r="B95" s="40"/>
      <c r="C95" s="40"/>
      <c r="D95" s="40" t="s">
        <v>182</v>
      </c>
      <c r="E95" s="40" t="s">
        <v>183</v>
      </c>
      <c r="F95" s="41">
        <v>3282077.65</v>
      </c>
      <c r="G95" s="41">
        <v>2345621</v>
      </c>
      <c r="H95" s="41">
        <v>1032540</v>
      </c>
      <c r="I95" s="41">
        <v>579036</v>
      </c>
      <c r="J95" s="41">
        <v>734045</v>
      </c>
      <c r="K95" s="41"/>
      <c r="L95" s="41">
        <v>483058.13</v>
      </c>
      <c r="M95" s="41">
        <v>271619.36</v>
      </c>
      <c r="N95" s="41"/>
      <c r="O95" s="41">
        <v>140207.10999999999</v>
      </c>
      <c r="P95" s="41">
        <v>48347.28</v>
      </c>
      <c r="Q95" s="41">
        <v>22884.38</v>
      </c>
      <c r="R95" s="41">
        <v>281474.52</v>
      </c>
      <c r="S95" s="41">
        <v>171924</v>
      </c>
      <c r="T95" s="41"/>
      <c r="U95" s="41">
        <v>2160</v>
      </c>
      <c r="V95" s="41">
        <v>169764</v>
      </c>
    </row>
    <row r="96" spans="1:22" s="37" customFormat="1" ht="21" customHeight="1">
      <c r="A96" s="23">
        <v>205</v>
      </c>
      <c r="B96" s="23"/>
      <c r="C96" s="23"/>
      <c r="D96" s="104"/>
      <c r="E96" s="106" t="s">
        <v>1036</v>
      </c>
      <c r="F96" s="41">
        <f>F97</f>
        <v>3282077.6500000004</v>
      </c>
      <c r="G96" s="41">
        <f t="shared" ref="G96:V96" si="30">G97</f>
        <v>2345621</v>
      </c>
      <c r="H96" s="41">
        <f t="shared" si="30"/>
        <v>1032540</v>
      </c>
      <c r="I96" s="41">
        <f t="shared" si="30"/>
        <v>579036</v>
      </c>
      <c r="J96" s="41">
        <f t="shared" si="30"/>
        <v>734045</v>
      </c>
      <c r="K96" s="41">
        <f t="shared" si="30"/>
        <v>0</v>
      </c>
      <c r="L96" s="41">
        <f t="shared" si="30"/>
        <v>483058.12999999995</v>
      </c>
      <c r="M96" s="41">
        <f t="shared" si="30"/>
        <v>271619.36</v>
      </c>
      <c r="N96" s="41">
        <f t="shared" si="30"/>
        <v>0</v>
      </c>
      <c r="O96" s="41">
        <f t="shared" si="30"/>
        <v>140207.10999999999</v>
      </c>
      <c r="P96" s="41">
        <f t="shared" si="30"/>
        <v>48347.28</v>
      </c>
      <c r="Q96" s="41">
        <f t="shared" si="30"/>
        <v>22884.38</v>
      </c>
      <c r="R96" s="41">
        <f t="shared" si="30"/>
        <v>281474.52</v>
      </c>
      <c r="S96" s="41">
        <f t="shared" si="30"/>
        <v>171924</v>
      </c>
      <c r="T96" s="41">
        <f t="shared" si="30"/>
        <v>0</v>
      </c>
      <c r="U96" s="41">
        <f t="shared" si="30"/>
        <v>2160</v>
      </c>
      <c r="V96" s="41">
        <f t="shared" si="30"/>
        <v>169764</v>
      </c>
    </row>
    <row r="97" spans="1:22" s="37" customFormat="1" ht="21" customHeight="1">
      <c r="A97" s="23" t="s">
        <v>216</v>
      </c>
      <c r="B97" s="23" t="s">
        <v>218</v>
      </c>
      <c r="C97" s="23"/>
      <c r="D97" s="19"/>
      <c r="E97" s="106" t="s">
        <v>1038</v>
      </c>
      <c r="F97" s="41">
        <f>SUM(F98:F100)</f>
        <v>3282077.6500000004</v>
      </c>
      <c r="G97" s="41">
        <f t="shared" ref="G97:V97" si="31">SUM(G98:G100)</f>
        <v>2345621</v>
      </c>
      <c r="H97" s="41">
        <f t="shared" si="31"/>
        <v>1032540</v>
      </c>
      <c r="I97" s="41">
        <f t="shared" si="31"/>
        <v>579036</v>
      </c>
      <c r="J97" s="41">
        <f t="shared" si="31"/>
        <v>734045</v>
      </c>
      <c r="K97" s="41">
        <f t="shared" si="31"/>
        <v>0</v>
      </c>
      <c r="L97" s="41">
        <f t="shared" si="31"/>
        <v>483058.12999999995</v>
      </c>
      <c r="M97" s="41">
        <f t="shared" si="31"/>
        <v>271619.36</v>
      </c>
      <c r="N97" s="41">
        <f t="shared" si="31"/>
        <v>0</v>
      </c>
      <c r="O97" s="41">
        <f t="shared" si="31"/>
        <v>140207.10999999999</v>
      </c>
      <c r="P97" s="41">
        <f t="shared" si="31"/>
        <v>48347.28</v>
      </c>
      <c r="Q97" s="41">
        <f t="shared" si="31"/>
        <v>22884.38</v>
      </c>
      <c r="R97" s="41">
        <f t="shared" si="31"/>
        <v>281474.52</v>
      </c>
      <c r="S97" s="41">
        <f t="shared" si="31"/>
        <v>171924</v>
      </c>
      <c r="T97" s="41">
        <f t="shared" si="31"/>
        <v>0</v>
      </c>
      <c r="U97" s="41">
        <f t="shared" si="31"/>
        <v>2160</v>
      </c>
      <c r="V97" s="41">
        <f t="shared" si="31"/>
        <v>169764</v>
      </c>
    </row>
    <row r="98" spans="1:22" s="37" customFormat="1" ht="21" customHeight="1">
      <c r="A98" s="40" t="s">
        <v>216</v>
      </c>
      <c r="B98" s="40" t="s">
        <v>218</v>
      </c>
      <c r="C98" s="40" t="s">
        <v>218</v>
      </c>
      <c r="D98" s="40" t="s">
        <v>274</v>
      </c>
      <c r="E98" s="40" t="s">
        <v>220</v>
      </c>
      <c r="F98" s="41">
        <v>1661428.36</v>
      </c>
      <c r="G98" s="41">
        <v>1297997</v>
      </c>
      <c r="H98" s="41">
        <v>603516</v>
      </c>
      <c r="I98" s="41">
        <v>308172</v>
      </c>
      <c r="J98" s="41">
        <v>386309</v>
      </c>
      <c r="K98" s="41"/>
      <c r="L98" s="41">
        <v>271619.36</v>
      </c>
      <c r="M98" s="41">
        <v>271619.36</v>
      </c>
      <c r="N98" s="41"/>
      <c r="O98" s="41"/>
      <c r="P98" s="41"/>
      <c r="Q98" s="41"/>
      <c r="R98" s="41"/>
      <c r="S98" s="41">
        <v>91812</v>
      </c>
      <c r="T98" s="41"/>
      <c r="U98" s="41"/>
      <c r="V98" s="41">
        <v>91812</v>
      </c>
    </row>
    <row r="99" spans="1:22" s="37" customFormat="1" ht="21" customHeight="1">
      <c r="A99" s="40" t="s">
        <v>216</v>
      </c>
      <c r="B99" s="40" t="s">
        <v>218</v>
      </c>
      <c r="C99" s="40" t="s">
        <v>221</v>
      </c>
      <c r="D99" s="40" t="s">
        <v>274</v>
      </c>
      <c r="E99" s="40" t="s">
        <v>223</v>
      </c>
      <c r="F99" s="41">
        <v>1277386.46</v>
      </c>
      <c r="G99" s="41">
        <v>1047624</v>
      </c>
      <c r="H99" s="41">
        <v>429024</v>
      </c>
      <c r="I99" s="41">
        <v>270864</v>
      </c>
      <c r="J99" s="41">
        <v>347736</v>
      </c>
      <c r="K99" s="41"/>
      <c r="L99" s="41">
        <v>151810.46</v>
      </c>
      <c r="M99" s="41"/>
      <c r="N99" s="41"/>
      <c r="O99" s="41">
        <v>140207.10999999999</v>
      </c>
      <c r="P99" s="41"/>
      <c r="Q99" s="41">
        <v>11603.35</v>
      </c>
      <c r="R99" s="41"/>
      <c r="S99" s="41">
        <v>77952</v>
      </c>
      <c r="T99" s="41"/>
      <c r="U99" s="41"/>
      <c r="V99" s="41">
        <v>77952</v>
      </c>
    </row>
    <row r="100" spans="1:22" s="37" customFormat="1" ht="21" customHeight="1">
      <c r="A100" s="40" t="s">
        <v>216</v>
      </c>
      <c r="B100" s="40" t="s">
        <v>218</v>
      </c>
      <c r="C100" s="40" t="s">
        <v>224</v>
      </c>
      <c r="D100" s="40" t="s">
        <v>274</v>
      </c>
      <c r="E100" s="40" t="s">
        <v>226</v>
      </c>
      <c r="F100" s="41">
        <v>343262.83</v>
      </c>
      <c r="G100" s="41"/>
      <c r="H100" s="41"/>
      <c r="I100" s="41"/>
      <c r="J100" s="41"/>
      <c r="K100" s="41"/>
      <c r="L100" s="41">
        <v>59628.31</v>
      </c>
      <c r="M100" s="41"/>
      <c r="N100" s="41"/>
      <c r="O100" s="41"/>
      <c r="P100" s="41">
        <v>48347.28</v>
      </c>
      <c r="Q100" s="41">
        <v>11281.03</v>
      </c>
      <c r="R100" s="41">
        <v>281474.52</v>
      </c>
      <c r="S100" s="41">
        <v>2160</v>
      </c>
      <c r="T100" s="41"/>
      <c r="U100" s="41">
        <v>2160</v>
      </c>
      <c r="V100" s="41"/>
    </row>
    <row r="101" spans="1:22" s="37" customFormat="1" ht="21" customHeight="1">
      <c r="A101" s="40"/>
      <c r="B101" s="40"/>
      <c r="C101" s="40"/>
      <c r="D101" s="40" t="s">
        <v>184</v>
      </c>
      <c r="E101" s="40" t="s">
        <v>185</v>
      </c>
      <c r="F101" s="41">
        <v>3975146.11</v>
      </c>
      <c r="G101" s="41">
        <v>2825676</v>
      </c>
      <c r="H101" s="41">
        <v>1265328</v>
      </c>
      <c r="I101" s="41">
        <v>686904</v>
      </c>
      <c r="J101" s="41">
        <v>873444</v>
      </c>
      <c r="K101" s="41"/>
      <c r="L101" s="41">
        <v>585360.99</v>
      </c>
      <c r="M101" s="41">
        <v>329228.15999999997</v>
      </c>
      <c r="N101" s="41"/>
      <c r="O101" s="41">
        <v>169844.18</v>
      </c>
      <c r="P101" s="41">
        <v>58566.96</v>
      </c>
      <c r="Q101" s="41">
        <v>27721.69</v>
      </c>
      <c r="R101" s="41">
        <v>339081.12</v>
      </c>
      <c r="S101" s="41">
        <v>225028</v>
      </c>
      <c r="T101" s="41"/>
      <c r="U101" s="41">
        <v>2560</v>
      </c>
      <c r="V101" s="41">
        <v>222468</v>
      </c>
    </row>
    <row r="102" spans="1:22" s="37" customFormat="1" ht="21" customHeight="1">
      <c r="A102" s="23">
        <v>205</v>
      </c>
      <c r="B102" s="23"/>
      <c r="C102" s="23"/>
      <c r="D102" s="104"/>
      <c r="E102" s="106" t="s">
        <v>1036</v>
      </c>
      <c r="F102" s="41">
        <f>F103</f>
        <v>3975146.1100000003</v>
      </c>
      <c r="G102" s="41">
        <f t="shared" ref="G102:V102" si="32">G103</f>
        <v>2825676</v>
      </c>
      <c r="H102" s="41">
        <f t="shared" si="32"/>
        <v>1265328</v>
      </c>
      <c r="I102" s="41">
        <f t="shared" si="32"/>
        <v>686904</v>
      </c>
      <c r="J102" s="41">
        <f t="shared" si="32"/>
        <v>873444</v>
      </c>
      <c r="K102" s="41">
        <f t="shared" si="32"/>
        <v>0</v>
      </c>
      <c r="L102" s="41">
        <f t="shared" si="32"/>
        <v>585360.99</v>
      </c>
      <c r="M102" s="41">
        <f t="shared" si="32"/>
        <v>329228.15999999997</v>
      </c>
      <c r="N102" s="41">
        <f t="shared" si="32"/>
        <v>0</v>
      </c>
      <c r="O102" s="41">
        <f t="shared" si="32"/>
        <v>169844.18</v>
      </c>
      <c r="P102" s="41">
        <f t="shared" si="32"/>
        <v>58566.96</v>
      </c>
      <c r="Q102" s="41">
        <f t="shared" si="32"/>
        <v>27721.690000000002</v>
      </c>
      <c r="R102" s="41">
        <f t="shared" si="32"/>
        <v>339081.12</v>
      </c>
      <c r="S102" s="41">
        <f t="shared" si="32"/>
        <v>225028</v>
      </c>
      <c r="T102" s="41">
        <f t="shared" si="32"/>
        <v>0</v>
      </c>
      <c r="U102" s="41">
        <f t="shared" si="32"/>
        <v>2560</v>
      </c>
      <c r="V102" s="41">
        <f t="shared" si="32"/>
        <v>222468</v>
      </c>
    </row>
    <row r="103" spans="1:22" s="37" customFormat="1" ht="21" customHeight="1">
      <c r="A103" s="23" t="s">
        <v>216</v>
      </c>
      <c r="B103" s="23" t="s">
        <v>218</v>
      </c>
      <c r="C103" s="23"/>
      <c r="D103" s="19"/>
      <c r="E103" s="106" t="s">
        <v>1038</v>
      </c>
      <c r="F103" s="41">
        <f>SUM(F104:F107)</f>
        <v>3975146.1100000003</v>
      </c>
      <c r="G103" s="41">
        <f t="shared" ref="G103:V103" si="33">SUM(G104:G107)</f>
        <v>2825676</v>
      </c>
      <c r="H103" s="41">
        <f t="shared" si="33"/>
        <v>1265328</v>
      </c>
      <c r="I103" s="41">
        <f t="shared" si="33"/>
        <v>686904</v>
      </c>
      <c r="J103" s="41">
        <f t="shared" si="33"/>
        <v>873444</v>
      </c>
      <c r="K103" s="41">
        <f t="shared" si="33"/>
        <v>0</v>
      </c>
      <c r="L103" s="41">
        <f t="shared" si="33"/>
        <v>585360.99</v>
      </c>
      <c r="M103" s="41">
        <f t="shared" si="33"/>
        <v>329228.15999999997</v>
      </c>
      <c r="N103" s="41">
        <f t="shared" si="33"/>
        <v>0</v>
      </c>
      <c r="O103" s="41">
        <f t="shared" si="33"/>
        <v>169844.18</v>
      </c>
      <c r="P103" s="41">
        <f t="shared" si="33"/>
        <v>58566.96</v>
      </c>
      <c r="Q103" s="41">
        <f t="shared" si="33"/>
        <v>27721.690000000002</v>
      </c>
      <c r="R103" s="41">
        <f t="shared" si="33"/>
        <v>339081.12</v>
      </c>
      <c r="S103" s="41">
        <f t="shared" si="33"/>
        <v>225028</v>
      </c>
      <c r="T103" s="41">
        <f t="shared" si="33"/>
        <v>0</v>
      </c>
      <c r="U103" s="41">
        <f t="shared" si="33"/>
        <v>2560</v>
      </c>
      <c r="V103" s="41">
        <f t="shared" si="33"/>
        <v>222468</v>
      </c>
    </row>
    <row r="104" spans="1:22" s="37" customFormat="1" ht="21" customHeight="1">
      <c r="A104" s="40" t="s">
        <v>216</v>
      </c>
      <c r="B104" s="40" t="s">
        <v>218</v>
      </c>
      <c r="C104" s="40" t="s">
        <v>213</v>
      </c>
      <c r="D104" s="40" t="s">
        <v>275</v>
      </c>
      <c r="E104" s="40" t="s">
        <v>232</v>
      </c>
      <c r="F104" s="41">
        <v>143504</v>
      </c>
      <c r="G104" s="41">
        <v>130784</v>
      </c>
      <c r="H104" s="41">
        <v>41280</v>
      </c>
      <c r="I104" s="41">
        <v>38064</v>
      </c>
      <c r="J104" s="41">
        <v>51440</v>
      </c>
      <c r="K104" s="41"/>
      <c r="L104" s="41"/>
      <c r="M104" s="41"/>
      <c r="N104" s="41"/>
      <c r="O104" s="41"/>
      <c r="P104" s="41"/>
      <c r="Q104" s="41"/>
      <c r="R104" s="41"/>
      <c r="S104" s="41">
        <v>12720</v>
      </c>
      <c r="T104" s="41"/>
      <c r="U104" s="41"/>
      <c r="V104" s="41">
        <v>12720</v>
      </c>
    </row>
    <row r="105" spans="1:22" s="37" customFormat="1" ht="21" customHeight="1">
      <c r="A105" s="40" t="s">
        <v>216</v>
      </c>
      <c r="B105" s="40" t="s">
        <v>218</v>
      </c>
      <c r="C105" s="40" t="s">
        <v>218</v>
      </c>
      <c r="D105" s="40" t="s">
        <v>275</v>
      </c>
      <c r="E105" s="40" t="s">
        <v>220</v>
      </c>
      <c r="F105" s="41">
        <v>1798005.16</v>
      </c>
      <c r="G105" s="41">
        <v>1355005</v>
      </c>
      <c r="H105" s="41">
        <v>621804</v>
      </c>
      <c r="I105" s="41">
        <v>321384</v>
      </c>
      <c r="J105" s="41">
        <v>411817</v>
      </c>
      <c r="K105" s="41"/>
      <c r="L105" s="41">
        <v>329228.15999999997</v>
      </c>
      <c r="M105" s="41">
        <v>329228.15999999997</v>
      </c>
      <c r="N105" s="41"/>
      <c r="O105" s="41"/>
      <c r="P105" s="41"/>
      <c r="Q105" s="41"/>
      <c r="R105" s="41"/>
      <c r="S105" s="41">
        <v>113772</v>
      </c>
      <c r="T105" s="41"/>
      <c r="U105" s="41"/>
      <c r="V105" s="41">
        <v>113772</v>
      </c>
    </row>
    <row r="106" spans="1:22" s="37" customFormat="1" ht="21" customHeight="1">
      <c r="A106" s="40" t="s">
        <v>216</v>
      </c>
      <c r="B106" s="40" t="s">
        <v>218</v>
      </c>
      <c r="C106" s="40" t="s">
        <v>221</v>
      </c>
      <c r="D106" s="40" t="s">
        <v>275</v>
      </c>
      <c r="E106" s="40" t="s">
        <v>223</v>
      </c>
      <c r="F106" s="41">
        <v>1619763.25</v>
      </c>
      <c r="G106" s="41">
        <v>1339887</v>
      </c>
      <c r="H106" s="41">
        <v>602244</v>
      </c>
      <c r="I106" s="41">
        <v>327456</v>
      </c>
      <c r="J106" s="41">
        <v>410187</v>
      </c>
      <c r="K106" s="41"/>
      <c r="L106" s="41">
        <v>183900.25</v>
      </c>
      <c r="M106" s="41"/>
      <c r="N106" s="41"/>
      <c r="O106" s="41">
        <v>169844.18</v>
      </c>
      <c r="P106" s="41"/>
      <c r="Q106" s="41">
        <v>14056.07</v>
      </c>
      <c r="R106" s="41"/>
      <c r="S106" s="41">
        <v>95976</v>
      </c>
      <c r="T106" s="41"/>
      <c r="U106" s="41"/>
      <c r="V106" s="41">
        <v>95976</v>
      </c>
    </row>
    <row r="107" spans="1:22" s="37" customFormat="1" ht="21" customHeight="1">
      <c r="A107" s="40" t="s">
        <v>216</v>
      </c>
      <c r="B107" s="40" t="s">
        <v>218</v>
      </c>
      <c r="C107" s="40" t="s">
        <v>224</v>
      </c>
      <c r="D107" s="40" t="s">
        <v>275</v>
      </c>
      <c r="E107" s="40" t="s">
        <v>226</v>
      </c>
      <c r="F107" s="41">
        <v>413873.7</v>
      </c>
      <c r="G107" s="41"/>
      <c r="H107" s="41"/>
      <c r="I107" s="41"/>
      <c r="J107" s="41"/>
      <c r="K107" s="41"/>
      <c r="L107" s="41">
        <v>72232.58</v>
      </c>
      <c r="M107" s="41"/>
      <c r="N107" s="41"/>
      <c r="O107" s="41"/>
      <c r="P107" s="41">
        <v>58566.96</v>
      </c>
      <c r="Q107" s="41">
        <v>13665.62</v>
      </c>
      <c r="R107" s="41">
        <v>339081.12</v>
      </c>
      <c r="S107" s="41">
        <v>2560</v>
      </c>
      <c r="T107" s="41"/>
      <c r="U107" s="41">
        <v>2560</v>
      </c>
      <c r="V107" s="41"/>
    </row>
    <row r="108" spans="1:22" s="37" customFormat="1" ht="21" customHeight="1">
      <c r="A108" s="40"/>
      <c r="B108" s="40"/>
      <c r="C108" s="40"/>
      <c r="D108" s="40" t="s">
        <v>186</v>
      </c>
      <c r="E108" s="40" t="s">
        <v>187</v>
      </c>
      <c r="F108" s="41">
        <v>9980589.0199999996</v>
      </c>
      <c r="G108" s="41">
        <v>7042057</v>
      </c>
      <c r="H108" s="41">
        <v>3275580</v>
      </c>
      <c r="I108" s="41">
        <v>1669512</v>
      </c>
      <c r="J108" s="41">
        <v>2096965</v>
      </c>
      <c r="K108" s="41"/>
      <c r="L108" s="41">
        <v>1483685.18</v>
      </c>
      <c r="M108" s="41">
        <v>834889.12</v>
      </c>
      <c r="N108" s="41"/>
      <c r="O108" s="41">
        <v>430223</v>
      </c>
      <c r="P108" s="41">
        <v>148352.76</v>
      </c>
      <c r="Q108" s="41">
        <v>70220.3</v>
      </c>
      <c r="R108" s="41">
        <v>845046.84</v>
      </c>
      <c r="S108" s="41">
        <v>609800</v>
      </c>
      <c r="T108" s="41"/>
      <c r="U108" s="41">
        <v>6080</v>
      </c>
      <c r="V108" s="41">
        <v>603720</v>
      </c>
    </row>
    <row r="109" spans="1:22" s="37" customFormat="1" ht="21" customHeight="1">
      <c r="A109" s="23">
        <v>205</v>
      </c>
      <c r="B109" s="23"/>
      <c r="C109" s="23"/>
      <c r="D109" s="104"/>
      <c r="E109" s="106" t="s">
        <v>1036</v>
      </c>
      <c r="F109" s="41">
        <f>F110</f>
        <v>9980589.0200000014</v>
      </c>
      <c r="G109" s="41">
        <f t="shared" ref="G109:V109" si="34">G110</f>
        <v>7042057</v>
      </c>
      <c r="H109" s="41">
        <f t="shared" si="34"/>
        <v>3275580</v>
      </c>
      <c r="I109" s="41">
        <f t="shared" si="34"/>
        <v>1669512</v>
      </c>
      <c r="J109" s="41">
        <f t="shared" si="34"/>
        <v>2096965</v>
      </c>
      <c r="K109" s="41">
        <f t="shared" si="34"/>
        <v>0</v>
      </c>
      <c r="L109" s="41">
        <f t="shared" si="34"/>
        <v>1483685.18</v>
      </c>
      <c r="M109" s="41">
        <f t="shared" si="34"/>
        <v>834889.12</v>
      </c>
      <c r="N109" s="41">
        <f t="shared" si="34"/>
        <v>0</v>
      </c>
      <c r="O109" s="41">
        <f t="shared" si="34"/>
        <v>430223</v>
      </c>
      <c r="P109" s="41">
        <f t="shared" si="34"/>
        <v>148352.76</v>
      </c>
      <c r="Q109" s="41">
        <f t="shared" si="34"/>
        <v>70220.3</v>
      </c>
      <c r="R109" s="41">
        <f t="shared" si="34"/>
        <v>845046.84</v>
      </c>
      <c r="S109" s="41">
        <f t="shared" si="34"/>
        <v>609800</v>
      </c>
      <c r="T109" s="41">
        <f t="shared" si="34"/>
        <v>0</v>
      </c>
      <c r="U109" s="41">
        <f t="shared" si="34"/>
        <v>6080</v>
      </c>
      <c r="V109" s="41">
        <f t="shared" si="34"/>
        <v>603720</v>
      </c>
    </row>
    <row r="110" spans="1:22" s="37" customFormat="1" ht="21" customHeight="1">
      <c r="A110" s="23" t="s">
        <v>216</v>
      </c>
      <c r="B110" s="23" t="s">
        <v>218</v>
      </c>
      <c r="C110" s="23"/>
      <c r="D110" s="19"/>
      <c r="E110" s="106" t="s">
        <v>1038</v>
      </c>
      <c r="F110" s="41">
        <f>SUM(F111:F114)</f>
        <v>9980589.0200000014</v>
      </c>
      <c r="G110" s="41">
        <f t="shared" ref="G110:V110" si="35">SUM(G111:G114)</f>
        <v>7042057</v>
      </c>
      <c r="H110" s="41">
        <f t="shared" si="35"/>
        <v>3275580</v>
      </c>
      <c r="I110" s="41">
        <f t="shared" si="35"/>
        <v>1669512</v>
      </c>
      <c r="J110" s="41">
        <f t="shared" si="35"/>
        <v>2096965</v>
      </c>
      <c r="K110" s="41">
        <f t="shared" si="35"/>
        <v>0</v>
      </c>
      <c r="L110" s="41">
        <f t="shared" si="35"/>
        <v>1483685.18</v>
      </c>
      <c r="M110" s="41">
        <f t="shared" si="35"/>
        <v>834889.12</v>
      </c>
      <c r="N110" s="41">
        <f t="shared" si="35"/>
        <v>0</v>
      </c>
      <c r="O110" s="41">
        <f t="shared" si="35"/>
        <v>430223</v>
      </c>
      <c r="P110" s="41">
        <f t="shared" si="35"/>
        <v>148352.76</v>
      </c>
      <c r="Q110" s="41">
        <f t="shared" si="35"/>
        <v>70220.3</v>
      </c>
      <c r="R110" s="41">
        <f t="shared" si="35"/>
        <v>845046.84</v>
      </c>
      <c r="S110" s="41">
        <f t="shared" si="35"/>
        <v>609800</v>
      </c>
      <c r="T110" s="41">
        <f t="shared" si="35"/>
        <v>0</v>
      </c>
      <c r="U110" s="41">
        <f t="shared" si="35"/>
        <v>6080</v>
      </c>
      <c r="V110" s="41">
        <f t="shared" si="35"/>
        <v>603720</v>
      </c>
    </row>
    <row r="111" spans="1:22" s="37" customFormat="1" ht="21" customHeight="1">
      <c r="A111" s="40" t="s">
        <v>216</v>
      </c>
      <c r="B111" s="40" t="s">
        <v>218</v>
      </c>
      <c r="C111" s="40" t="s">
        <v>213</v>
      </c>
      <c r="D111" s="40" t="s">
        <v>276</v>
      </c>
      <c r="E111" s="40" t="s">
        <v>232</v>
      </c>
      <c r="F111" s="41">
        <v>226572</v>
      </c>
      <c r="G111" s="41">
        <v>209088</v>
      </c>
      <c r="H111" s="41">
        <v>69360</v>
      </c>
      <c r="I111" s="41">
        <v>61944</v>
      </c>
      <c r="J111" s="41">
        <v>77784</v>
      </c>
      <c r="K111" s="41"/>
      <c r="L111" s="41"/>
      <c r="M111" s="41"/>
      <c r="N111" s="41"/>
      <c r="O111" s="41"/>
      <c r="P111" s="41"/>
      <c r="Q111" s="41"/>
      <c r="R111" s="41"/>
      <c r="S111" s="41">
        <v>17484</v>
      </c>
      <c r="T111" s="41"/>
      <c r="U111" s="41"/>
      <c r="V111" s="41">
        <v>17484</v>
      </c>
    </row>
    <row r="112" spans="1:22" s="37" customFormat="1" ht="21" customHeight="1">
      <c r="A112" s="40" t="s">
        <v>216</v>
      </c>
      <c r="B112" s="40" t="s">
        <v>218</v>
      </c>
      <c r="C112" s="40" t="s">
        <v>218</v>
      </c>
      <c r="D112" s="40" t="s">
        <v>276</v>
      </c>
      <c r="E112" s="40" t="s">
        <v>220</v>
      </c>
      <c r="F112" s="41">
        <v>4450441.12</v>
      </c>
      <c r="G112" s="41">
        <v>3319284</v>
      </c>
      <c r="H112" s="41">
        <v>1469292</v>
      </c>
      <c r="I112" s="41">
        <v>815556</v>
      </c>
      <c r="J112" s="41">
        <v>1034436</v>
      </c>
      <c r="K112" s="41"/>
      <c r="L112" s="41">
        <v>834889.12</v>
      </c>
      <c r="M112" s="41">
        <v>834889.12</v>
      </c>
      <c r="N112" s="41"/>
      <c r="O112" s="41"/>
      <c r="P112" s="41"/>
      <c r="Q112" s="41"/>
      <c r="R112" s="41"/>
      <c r="S112" s="41">
        <v>296268</v>
      </c>
      <c r="T112" s="41"/>
      <c r="U112" s="41"/>
      <c r="V112" s="41">
        <v>296268</v>
      </c>
    </row>
    <row r="113" spans="1:22" s="37" customFormat="1" ht="21" customHeight="1">
      <c r="A113" s="40" t="s">
        <v>216</v>
      </c>
      <c r="B113" s="40" t="s">
        <v>218</v>
      </c>
      <c r="C113" s="40" t="s">
        <v>221</v>
      </c>
      <c r="D113" s="40" t="s">
        <v>276</v>
      </c>
      <c r="E113" s="40" t="s">
        <v>223</v>
      </c>
      <c r="F113" s="41">
        <v>4269480.66</v>
      </c>
      <c r="G113" s="41">
        <v>3513685</v>
      </c>
      <c r="H113" s="41">
        <v>1736928</v>
      </c>
      <c r="I113" s="41">
        <v>792012</v>
      </c>
      <c r="J113" s="41">
        <v>984745</v>
      </c>
      <c r="K113" s="41"/>
      <c r="L113" s="41">
        <v>465827.66</v>
      </c>
      <c r="M113" s="41"/>
      <c r="N113" s="41"/>
      <c r="O113" s="41">
        <v>430223</v>
      </c>
      <c r="P113" s="41"/>
      <c r="Q113" s="41">
        <v>35604.660000000003</v>
      </c>
      <c r="R113" s="41"/>
      <c r="S113" s="41">
        <v>289968</v>
      </c>
      <c r="T113" s="41"/>
      <c r="U113" s="41"/>
      <c r="V113" s="41">
        <v>289968</v>
      </c>
    </row>
    <row r="114" spans="1:22" s="37" customFormat="1" ht="21" customHeight="1">
      <c r="A114" s="40" t="s">
        <v>216</v>
      </c>
      <c r="B114" s="40" t="s">
        <v>218</v>
      </c>
      <c r="C114" s="40" t="s">
        <v>224</v>
      </c>
      <c r="D114" s="40" t="s">
        <v>276</v>
      </c>
      <c r="E114" s="40" t="s">
        <v>226</v>
      </c>
      <c r="F114" s="41">
        <v>1034095.24</v>
      </c>
      <c r="G114" s="41"/>
      <c r="H114" s="41"/>
      <c r="I114" s="41"/>
      <c r="J114" s="41"/>
      <c r="K114" s="41"/>
      <c r="L114" s="41">
        <v>182968.4</v>
      </c>
      <c r="M114" s="41"/>
      <c r="N114" s="41"/>
      <c r="O114" s="41"/>
      <c r="P114" s="41">
        <v>148352.76</v>
      </c>
      <c r="Q114" s="41">
        <v>34615.64</v>
      </c>
      <c r="R114" s="41">
        <v>845046.84</v>
      </c>
      <c r="S114" s="41">
        <v>6080</v>
      </c>
      <c r="T114" s="41"/>
      <c r="U114" s="41">
        <v>6080</v>
      </c>
      <c r="V114" s="41"/>
    </row>
    <row r="115" spans="1:22" s="37" customFormat="1" ht="21" customHeight="1">
      <c r="A115" s="40"/>
      <c r="B115" s="40"/>
      <c r="C115" s="40"/>
      <c r="D115" s="40" t="s">
        <v>188</v>
      </c>
      <c r="E115" s="40" t="s">
        <v>189</v>
      </c>
      <c r="F115" s="41">
        <v>5202123.08</v>
      </c>
      <c r="G115" s="41">
        <v>3722816</v>
      </c>
      <c r="H115" s="41">
        <v>1640256</v>
      </c>
      <c r="I115" s="41">
        <v>913872</v>
      </c>
      <c r="J115" s="41">
        <v>1168688</v>
      </c>
      <c r="K115" s="41"/>
      <c r="L115" s="41">
        <v>765632.16</v>
      </c>
      <c r="M115" s="41">
        <v>430530.56</v>
      </c>
      <c r="N115" s="41"/>
      <c r="O115" s="41">
        <v>222209.14</v>
      </c>
      <c r="P115" s="41">
        <v>76623.839999999997</v>
      </c>
      <c r="Q115" s="41">
        <v>36268.620000000003</v>
      </c>
      <c r="R115" s="41">
        <v>446737.91999999998</v>
      </c>
      <c r="S115" s="41">
        <v>266937</v>
      </c>
      <c r="T115" s="41"/>
      <c r="U115" s="41">
        <v>3440</v>
      </c>
      <c r="V115" s="41">
        <v>263497</v>
      </c>
    </row>
    <row r="116" spans="1:22" s="37" customFormat="1" ht="21" customHeight="1">
      <c r="A116" s="23">
        <v>205</v>
      </c>
      <c r="B116" s="23"/>
      <c r="C116" s="23"/>
      <c r="D116" s="104"/>
      <c r="E116" s="106" t="s">
        <v>1036</v>
      </c>
      <c r="F116" s="41">
        <f>F117</f>
        <v>5202123.08</v>
      </c>
      <c r="G116" s="41">
        <f t="shared" ref="G116:V116" si="36">G117</f>
        <v>3722816</v>
      </c>
      <c r="H116" s="41">
        <f t="shared" si="36"/>
        <v>1640256</v>
      </c>
      <c r="I116" s="41">
        <f t="shared" si="36"/>
        <v>913872</v>
      </c>
      <c r="J116" s="41">
        <f t="shared" si="36"/>
        <v>1168688</v>
      </c>
      <c r="K116" s="41">
        <f t="shared" si="36"/>
        <v>0</v>
      </c>
      <c r="L116" s="41">
        <f t="shared" si="36"/>
        <v>765632.15999999992</v>
      </c>
      <c r="M116" s="41">
        <f t="shared" si="36"/>
        <v>430530.56</v>
      </c>
      <c r="N116" s="41">
        <f t="shared" si="36"/>
        <v>0</v>
      </c>
      <c r="O116" s="41">
        <f t="shared" si="36"/>
        <v>222209.14</v>
      </c>
      <c r="P116" s="41">
        <f t="shared" si="36"/>
        <v>76623.839999999997</v>
      </c>
      <c r="Q116" s="41">
        <f t="shared" si="36"/>
        <v>36268.620000000003</v>
      </c>
      <c r="R116" s="41">
        <f t="shared" si="36"/>
        <v>446737.91999999998</v>
      </c>
      <c r="S116" s="41">
        <f t="shared" si="36"/>
        <v>266937</v>
      </c>
      <c r="T116" s="41">
        <f t="shared" si="36"/>
        <v>0</v>
      </c>
      <c r="U116" s="41">
        <f t="shared" si="36"/>
        <v>3440</v>
      </c>
      <c r="V116" s="41">
        <f t="shared" si="36"/>
        <v>263497</v>
      </c>
    </row>
    <row r="117" spans="1:22" s="37" customFormat="1" ht="21" customHeight="1">
      <c r="A117" s="23" t="s">
        <v>216</v>
      </c>
      <c r="B117" s="23" t="s">
        <v>218</v>
      </c>
      <c r="C117" s="23"/>
      <c r="D117" s="19"/>
      <c r="E117" s="106" t="s">
        <v>1038</v>
      </c>
      <c r="F117" s="41">
        <f>SUM(F118:F121)</f>
        <v>5202123.08</v>
      </c>
      <c r="G117" s="41">
        <f t="shared" ref="G117:V117" si="37">SUM(G118:G121)</f>
        <v>3722816</v>
      </c>
      <c r="H117" s="41">
        <f t="shared" si="37"/>
        <v>1640256</v>
      </c>
      <c r="I117" s="41">
        <f t="shared" si="37"/>
        <v>913872</v>
      </c>
      <c r="J117" s="41">
        <f t="shared" si="37"/>
        <v>1168688</v>
      </c>
      <c r="K117" s="41">
        <f t="shared" si="37"/>
        <v>0</v>
      </c>
      <c r="L117" s="41">
        <f t="shared" si="37"/>
        <v>765632.15999999992</v>
      </c>
      <c r="M117" s="41">
        <f t="shared" si="37"/>
        <v>430530.56</v>
      </c>
      <c r="N117" s="41">
        <f t="shared" si="37"/>
        <v>0</v>
      </c>
      <c r="O117" s="41">
        <f t="shared" si="37"/>
        <v>222209.14</v>
      </c>
      <c r="P117" s="41">
        <f t="shared" si="37"/>
        <v>76623.839999999997</v>
      </c>
      <c r="Q117" s="41">
        <f t="shared" si="37"/>
        <v>36268.620000000003</v>
      </c>
      <c r="R117" s="41">
        <f t="shared" si="37"/>
        <v>446737.91999999998</v>
      </c>
      <c r="S117" s="41">
        <f t="shared" si="37"/>
        <v>266937</v>
      </c>
      <c r="T117" s="41">
        <f t="shared" si="37"/>
        <v>0</v>
      </c>
      <c r="U117" s="41">
        <f t="shared" si="37"/>
        <v>3440</v>
      </c>
      <c r="V117" s="41">
        <f t="shared" si="37"/>
        <v>263497</v>
      </c>
    </row>
    <row r="118" spans="1:22" s="37" customFormat="1" ht="21" customHeight="1">
      <c r="A118" s="40" t="s">
        <v>216</v>
      </c>
      <c r="B118" s="40" t="s">
        <v>218</v>
      </c>
      <c r="C118" s="40" t="s">
        <v>213</v>
      </c>
      <c r="D118" s="40" t="s">
        <v>277</v>
      </c>
      <c r="E118" s="40" t="s">
        <v>232</v>
      </c>
      <c r="F118" s="41">
        <v>336408</v>
      </c>
      <c r="G118" s="41">
        <v>324408</v>
      </c>
      <c r="H118" s="41">
        <v>101040</v>
      </c>
      <c r="I118" s="41">
        <v>94944</v>
      </c>
      <c r="J118" s="41">
        <v>128424</v>
      </c>
      <c r="K118" s="41"/>
      <c r="L118" s="41"/>
      <c r="M118" s="41"/>
      <c r="N118" s="41"/>
      <c r="O118" s="41"/>
      <c r="P118" s="41"/>
      <c r="Q118" s="41"/>
      <c r="R118" s="41"/>
      <c r="S118" s="41">
        <v>12000</v>
      </c>
      <c r="T118" s="41"/>
      <c r="U118" s="41"/>
      <c r="V118" s="41">
        <v>12000</v>
      </c>
    </row>
    <row r="119" spans="1:22" s="37" customFormat="1" ht="21" customHeight="1">
      <c r="A119" s="40" t="s">
        <v>216</v>
      </c>
      <c r="B119" s="40" t="s">
        <v>218</v>
      </c>
      <c r="C119" s="40" t="s">
        <v>218</v>
      </c>
      <c r="D119" s="40" t="s">
        <v>277</v>
      </c>
      <c r="E119" s="40" t="s">
        <v>220</v>
      </c>
      <c r="F119" s="41">
        <v>2382929.56</v>
      </c>
      <c r="G119" s="41">
        <v>1808660</v>
      </c>
      <c r="H119" s="41">
        <v>787164</v>
      </c>
      <c r="I119" s="41">
        <v>451908</v>
      </c>
      <c r="J119" s="41">
        <v>569588</v>
      </c>
      <c r="K119" s="41"/>
      <c r="L119" s="41">
        <v>430530.56</v>
      </c>
      <c r="M119" s="41">
        <v>430530.56</v>
      </c>
      <c r="N119" s="41"/>
      <c r="O119" s="41"/>
      <c r="P119" s="41"/>
      <c r="Q119" s="41"/>
      <c r="R119" s="41"/>
      <c r="S119" s="41">
        <v>143739</v>
      </c>
      <c r="T119" s="41"/>
      <c r="U119" s="41"/>
      <c r="V119" s="41">
        <v>143739</v>
      </c>
    </row>
    <row r="120" spans="1:22" s="37" customFormat="1" ht="21" customHeight="1">
      <c r="A120" s="40" t="s">
        <v>216</v>
      </c>
      <c r="B120" s="40" t="s">
        <v>218</v>
      </c>
      <c r="C120" s="40" t="s">
        <v>221</v>
      </c>
      <c r="D120" s="40" t="s">
        <v>277</v>
      </c>
      <c r="E120" s="40" t="s">
        <v>223</v>
      </c>
      <c r="F120" s="41">
        <v>1932934.86</v>
      </c>
      <c r="G120" s="41">
        <v>1589748</v>
      </c>
      <c r="H120" s="41">
        <v>752052</v>
      </c>
      <c r="I120" s="41">
        <v>367020</v>
      </c>
      <c r="J120" s="41">
        <v>470676</v>
      </c>
      <c r="K120" s="41"/>
      <c r="L120" s="41">
        <v>240598.86</v>
      </c>
      <c r="M120" s="41"/>
      <c r="N120" s="41"/>
      <c r="O120" s="41">
        <v>222209.14</v>
      </c>
      <c r="P120" s="41"/>
      <c r="Q120" s="41">
        <v>18389.72</v>
      </c>
      <c r="R120" s="41"/>
      <c r="S120" s="41">
        <v>102588</v>
      </c>
      <c r="T120" s="41"/>
      <c r="U120" s="41"/>
      <c r="V120" s="41">
        <v>102588</v>
      </c>
    </row>
    <row r="121" spans="1:22" s="37" customFormat="1" ht="21" customHeight="1">
      <c r="A121" s="40" t="s">
        <v>216</v>
      </c>
      <c r="B121" s="40" t="s">
        <v>218</v>
      </c>
      <c r="C121" s="40" t="s">
        <v>224</v>
      </c>
      <c r="D121" s="40" t="s">
        <v>277</v>
      </c>
      <c r="E121" s="40" t="s">
        <v>226</v>
      </c>
      <c r="F121" s="41">
        <v>549850.66</v>
      </c>
      <c r="G121" s="41"/>
      <c r="H121" s="41"/>
      <c r="I121" s="41"/>
      <c r="J121" s="41"/>
      <c r="K121" s="41"/>
      <c r="L121" s="41">
        <v>94502.74</v>
      </c>
      <c r="M121" s="41"/>
      <c r="N121" s="41"/>
      <c r="O121" s="41"/>
      <c r="P121" s="41">
        <v>76623.839999999997</v>
      </c>
      <c r="Q121" s="41">
        <v>17878.900000000001</v>
      </c>
      <c r="R121" s="41">
        <v>446737.91999999998</v>
      </c>
      <c r="S121" s="41">
        <v>8610</v>
      </c>
      <c r="T121" s="41"/>
      <c r="U121" s="41">
        <v>3440</v>
      </c>
      <c r="V121" s="41">
        <v>5170</v>
      </c>
    </row>
    <row r="122" spans="1:22" s="37" customFormat="1" ht="21" customHeight="1">
      <c r="A122" s="40"/>
      <c r="B122" s="40"/>
      <c r="C122" s="40"/>
      <c r="D122" s="40" t="s">
        <v>190</v>
      </c>
      <c r="E122" s="40" t="s">
        <v>191</v>
      </c>
      <c r="F122" s="41">
        <v>2253137.4700000002</v>
      </c>
      <c r="G122" s="41">
        <v>1612240</v>
      </c>
      <c r="H122" s="41">
        <v>693696</v>
      </c>
      <c r="I122" s="41">
        <v>404736</v>
      </c>
      <c r="J122" s="41">
        <v>513808</v>
      </c>
      <c r="K122" s="41"/>
      <c r="L122" s="41">
        <v>329112.67</v>
      </c>
      <c r="M122" s="41">
        <v>184998.39999999999</v>
      </c>
      <c r="N122" s="41"/>
      <c r="O122" s="41">
        <v>95563.58</v>
      </c>
      <c r="P122" s="41">
        <v>32952.959999999999</v>
      </c>
      <c r="Q122" s="41">
        <v>15597.73</v>
      </c>
      <c r="R122" s="41">
        <v>193468.79999999999</v>
      </c>
      <c r="S122" s="41">
        <v>118316</v>
      </c>
      <c r="T122" s="41"/>
      <c r="U122" s="41">
        <v>1520</v>
      </c>
      <c r="V122" s="41">
        <v>116796</v>
      </c>
    </row>
    <row r="123" spans="1:22" s="37" customFormat="1" ht="21" customHeight="1">
      <c r="A123" s="23">
        <v>205</v>
      </c>
      <c r="B123" s="23"/>
      <c r="C123" s="23"/>
      <c r="D123" s="104"/>
      <c r="E123" s="106" t="s">
        <v>1036</v>
      </c>
      <c r="F123" s="41">
        <f>F124</f>
        <v>2253137.4699999997</v>
      </c>
      <c r="G123" s="41">
        <f t="shared" ref="G123:V123" si="38">G124</f>
        <v>1612240</v>
      </c>
      <c r="H123" s="41">
        <f t="shared" si="38"/>
        <v>693696</v>
      </c>
      <c r="I123" s="41">
        <f t="shared" si="38"/>
        <v>404736</v>
      </c>
      <c r="J123" s="41">
        <f t="shared" si="38"/>
        <v>513808</v>
      </c>
      <c r="K123" s="41">
        <f t="shared" si="38"/>
        <v>0</v>
      </c>
      <c r="L123" s="41">
        <f t="shared" si="38"/>
        <v>329112.67</v>
      </c>
      <c r="M123" s="41">
        <f t="shared" si="38"/>
        <v>184998.39999999999</v>
      </c>
      <c r="N123" s="41">
        <f t="shared" si="38"/>
        <v>0</v>
      </c>
      <c r="O123" s="41">
        <f t="shared" si="38"/>
        <v>95563.58</v>
      </c>
      <c r="P123" s="41">
        <f t="shared" si="38"/>
        <v>32952.959999999999</v>
      </c>
      <c r="Q123" s="41">
        <f t="shared" si="38"/>
        <v>15597.73</v>
      </c>
      <c r="R123" s="41">
        <f t="shared" si="38"/>
        <v>193468.79999999999</v>
      </c>
      <c r="S123" s="41">
        <f t="shared" si="38"/>
        <v>118316</v>
      </c>
      <c r="T123" s="41">
        <f t="shared" si="38"/>
        <v>0</v>
      </c>
      <c r="U123" s="41">
        <f t="shared" si="38"/>
        <v>1520</v>
      </c>
      <c r="V123" s="41">
        <f t="shared" si="38"/>
        <v>116796</v>
      </c>
    </row>
    <row r="124" spans="1:22" s="37" customFormat="1" ht="21" customHeight="1">
      <c r="A124" s="23" t="s">
        <v>216</v>
      </c>
      <c r="B124" s="23" t="s">
        <v>218</v>
      </c>
      <c r="C124" s="23"/>
      <c r="D124" s="19"/>
      <c r="E124" s="106" t="s">
        <v>1038</v>
      </c>
      <c r="F124" s="41">
        <f>SUM(F125:F127)</f>
        <v>2253137.4699999997</v>
      </c>
      <c r="G124" s="41">
        <f t="shared" ref="G124:V124" si="39">SUM(G125:G127)</f>
        <v>1612240</v>
      </c>
      <c r="H124" s="41">
        <f t="shared" si="39"/>
        <v>693696</v>
      </c>
      <c r="I124" s="41">
        <f t="shared" si="39"/>
        <v>404736</v>
      </c>
      <c r="J124" s="41">
        <f t="shared" si="39"/>
        <v>513808</v>
      </c>
      <c r="K124" s="41">
        <f t="shared" si="39"/>
        <v>0</v>
      </c>
      <c r="L124" s="41">
        <f t="shared" si="39"/>
        <v>329112.67</v>
      </c>
      <c r="M124" s="41">
        <f t="shared" si="39"/>
        <v>184998.39999999999</v>
      </c>
      <c r="N124" s="41">
        <f t="shared" si="39"/>
        <v>0</v>
      </c>
      <c r="O124" s="41">
        <f t="shared" si="39"/>
        <v>95563.58</v>
      </c>
      <c r="P124" s="41">
        <f t="shared" si="39"/>
        <v>32952.959999999999</v>
      </c>
      <c r="Q124" s="41">
        <f t="shared" si="39"/>
        <v>15597.73</v>
      </c>
      <c r="R124" s="41">
        <f t="shared" si="39"/>
        <v>193468.79999999999</v>
      </c>
      <c r="S124" s="41">
        <f t="shared" si="39"/>
        <v>118316</v>
      </c>
      <c r="T124" s="41">
        <f t="shared" si="39"/>
        <v>0</v>
      </c>
      <c r="U124" s="41">
        <f t="shared" si="39"/>
        <v>1520</v>
      </c>
      <c r="V124" s="41">
        <f t="shared" si="39"/>
        <v>116796</v>
      </c>
    </row>
    <row r="125" spans="1:22" s="37" customFormat="1" ht="21" customHeight="1">
      <c r="A125" s="40" t="s">
        <v>216</v>
      </c>
      <c r="B125" s="40" t="s">
        <v>218</v>
      </c>
      <c r="C125" s="40" t="s">
        <v>218</v>
      </c>
      <c r="D125" s="40" t="s">
        <v>278</v>
      </c>
      <c r="E125" s="40" t="s">
        <v>220</v>
      </c>
      <c r="F125" s="41">
        <v>1154122.3999999999</v>
      </c>
      <c r="G125" s="41">
        <v>899644</v>
      </c>
      <c r="H125" s="41">
        <v>408504</v>
      </c>
      <c r="I125" s="41">
        <v>217104</v>
      </c>
      <c r="J125" s="41">
        <v>274036</v>
      </c>
      <c r="K125" s="41"/>
      <c r="L125" s="41">
        <v>184998.39999999999</v>
      </c>
      <c r="M125" s="41">
        <v>184998.39999999999</v>
      </c>
      <c r="N125" s="41"/>
      <c r="O125" s="41"/>
      <c r="P125" s="41"/>
      <c r="Q125" s="41"/>
      <c r="R125" s="41"/>
      <c r="S125" s="41">
        <v>69480</v>
      </c>
      <c r="T125" s="41"/>
      <c r="U125" s="41"/>
      <c r="V125" s="41">
        <v>69480</v>
      </c>
    </row>
    <row r="126" spans="1:22" s="37" customFormat="1" ht="21" customHeight="1">
      <c r="A126" s="40" t="s">
        <v>216</v>
      </c>
      <c r="B126" s="40" t="s">
        <v>218</v>
      </c>
      <c r="C126" s="40" t="s">
        <v>221</v>
      </c>
      <c r="D126" s="40" t="s">
        <v>278</v>
      </c>
      <c r="E126" s="40" t="s">
        <v>223</v>
      </c>
      <c r="F126" s="41">
        <v>863384.29</v>
      </c>
      <c r="G126" s="41">
        <v>712596</v>
      </c>
      <c r="H126" s="41">
        <v>285192</v>
      </c>
      <c r="I126" s="41">
        <v>187632</v>
      </c>
      <c r="J126" s="41">
        <v>239772</v>
      </c>
      <c r="K126" s="41"/>
      <c r="L126" s="41">
        <v>103472.29</v>
      </c>
      <c r="M126" s="41"/>
      <c r="N126" s="41"/>
      <c r="O126" s="41">
        <v>95563.58</v>
      </c>
      <c r="P126" s="41"/>
      <c r="Q126" s="41">
        <v>7908.71</v>
      </c>
      <c r="R126" s="41"/>
      <c r="S126" s="41">
        <v>47316</v>
      </c>
      <c r="T126" s="41"/>
      <c r="U126" s="41"/>
      <c r="V126" s="41">
        <v>47316</v>
      </c>
    </row>
    <row r="127" spans="1:22" s="37" customFormat="1" ht="21" customHeight="1">
      <c r="A127" s="40" t="s">
        <v>216</v>
      </c>
      <c r="B127" s="40" t="s">
        <v>218</v>
      </c>
      <c r="C127" s="40" t="s">
        <v>224</v>
      </c>
      <c r="D127" s="40" t="s">
        <v>278</v>
      </c>
      <c r="E127" s="40" t="s">
        <v>226</v>
      </c>
      <c r="F127" s="41">
        <v>235630.78</v>
      </c>
      <c r="G127" s="41"/>
      <c r="H127" s="41"/>
      <c r="I127" s="41"/>
      <c r="J127" s="41"/>
      <c r="K127" s="41"/>
      <c r="L127" s="41">
        <v>40641.980000000003</v>
      </c>
      <c r="M127" s="41"/>
      <c r="N127" s="41"/>
      <c r="O127" s="41"/>
      <c r="P127" s="41">
        <v>32952.959999999999</v>
      </c>
      <c r="Q127" s="41">
        <v>7689.02</v>
      </c>
      <c r="R127" s="41">
        <v>193468.79999999999</v>
      </c>
      <c r="S127" s="41">
        <v>1520</v>
      </c>
      <c r="T127" s="41"/>
      <c r="U127" s="41">
        <v>1520</v>
      </c>
      <c r="V127" s="41"/>
    </row>
    <row r="128" spans="1:22" s="37" customFormat="1" ht="21" customHeight="1">
      <c r="A128" s="40"/>
      <c r="B128" s="40"/>
      <c r="C128" s="40"/>
      <c r="D128" s="40" t="s">
        <v>192</v>
      </c>
      <c r="E128" s="40" t="s">
        <v>193</v>
      </c>
      <c r="F128" s="41">
        <v>2245293.73</v>
      </c>
      <c r="G128" s="41">
        <v>1606167</v>
      </c>
      <c r="H128" s="41">
        <v>684324</v>
      </c>
      <c r="I128" s="41">
        <v>408816</v>
      </c>
      <c r="J128" s="41">
        <v>513027</v>
      </c>
      <c r="K128" s="41"/>
      <c r="L128" s="41">
        <v>327446.69</v>
      </c>
      <c r="M128" s="41">
        <v>184026.72</v>
      </c>
      <c r="N128" s="41"/>
      <c r="O128" s="41">
        <v>95103.18</v>
      </c>
      <c r="P128" s="41">
        <v>32794.199999999997</v>
      </c>
      <c r="Q128" s="41">
        <v>15522.59</v>
      </c>
      <c r="R128" s="41">
        <v>192740.04</v>
      </c>
      <c r="S128" s="41">
        <v>118940</v>
      </c>
      <c r="T128" s="41"/>
      <c r="U128" s="41">
        <v>1520</v>
      </c>
      <c r="V128" s="41">
        <v>117420</v>
      </c>
    </row>
    <row r="129" spans="1:22" s="37" customFormat="1" ht="21" customHeight="1">
      <c r="A129" s="23">
        <v>205</v>
      </c>
      <c r="B129" s="23"/>
      <c r="C129" s="23"/>
      <c r="D129" s="104"/>
      <c r="E129" s="106" t="s">
        <v>1036</v>
      </c>
      <c r="F129" s="41">
        <f>F130</f>
        <v>2245293.73</v>
      </c>
      <c r="G129" s="41">
        <f t="shared" ref="G129:V129" si="40">G130</f>
        <v>1606167</v>
      </c>
      <c r="H129" s="41">
        <f t="shared" si="40"/>
        <v>684324</v>
      </c>
      <c r="I129" s="41">
        <f t="shared" si="40"/>
        <v>408816</v>
      </c>
      <c r="J129" s="41">
        <f t="shared" si="40"/>
        <v>513027</v>
      </c>
      <c r="K129" s="41">
        <f t="shared" si="40"/>
        <v>0</v>
      </c>
      <c r="L129" s="41">
        <f t="shared" si="40"/>
        <v>327446.69</v>
      </c>
      <c r="M129" s="41">
        <f t="shared" si="40"/>
        <v>184026.72</v>
      </c>
      <c r="N129" s="41">
        <f t="shared" si="40"/>
        <v>0</v>
      </c>
      <c r="O129" s="41">
        <f t="shared" si="40"/>
        <v>95103.18</v>
      </c>
      <c r="P129" s="41">
        <f t="shared" si="40"/>
        <v>32794.199999999997</v>
      </c>
      <c r="Q129" s="41">
        <f t="shared" si="40"/>
        <v>15522.59</v>
      </c>
      <c r="R129" s="41">
        <f t="shared" si="40"/>
        <v>192740.04</v>
      </c>
      <c r="S129" s="41">
        <f t="shared" si="40"/>
        <v>118940</v>
      </c>
      <c r="T129" s="41">
        <f t="shared" si="40"/>
        <v>0</v>
      </c>
      <c r="U129" s="41">
        <f t="shared" si="40"/>
        <v>1520</v>
      </c>
      <c r="V129" s="41">
        <f t="shared" si="40"/>
        <v>117420</v>
      </c>
    </row>
    <row r="130" spans="1:22" s="37" customFormat="1" ht="21" customHeight="1">
      <c r="A130" s="23" t="s">
        <v>216</v>
      </c>
      <c r="B130" s="23" t="s">
        <v>218</v>
      </c>
      <c r="C130" s="23"/>
      <c r="D130" s="19"/>
      <c r="E130" s="106" t="s">
        <v>1038</v>
      </c>
      <c r="F130" s="41">
        <f>SUM(F131:F133)</f>
        <v>2245293.73</v>
      </c>
      <c r="G130" s="41">
        <f t="shared" ref="G130:V130" si="41">SUM(G131:G133)</f>
        <v>1606167</v>
      </c>
      <c r="H130" s="41">
        <f t="shared" si="41"/>
        <v>684324</v>
      </c>
      <c r="I130" s="41">
        <f t="shared" si="41"/>
        <v>408816</v>
      </c>
      <c r="J130" s="41">
        <f t="shared" si="41"/>
        <v>513027</v>
      </c>
      <c r="K130" s="41">
        <f t="shared" si="41"/>
        <v>0</v>
      </c>
      <c r="L130" s="41">
        <f t="shared" si="41"/>
        <v>327446.69</v>
      </c>
      <c r="M130" s="41">
        <f t="shared" si="41"/>
        <v>184026.72</v>
      </c>
      <c r="N130" s="41">
        <f t="shared" si="41"/>
        <v>0</v>
      </c>
      <c r="O130" s="41">
        <f t="shared" si="41"/>
        <v>95103.18</v>
      </c>
      <c r="P130" s="41">
        <f t="shared" si="41"/>
        <v>32794.199999999997</v>
      </c>
      <c r="Q130" s="41">
        <f t="shared" si="41"/>
        <v>15522.59</v>
      </c>
      <c r="R130" s="41">
        <f t="shared" si="41"/>
        <v>192740.04</v>
      </c>
      <c r="S130" s="41">
        <f t="shared" si="41"/>
        <v>118940</v>
      </c>
      <c r="T130" s="41">
        <f t="shared" si="41"/>
        <v>0</v>
      </c>
      <c r="U130" s="41">
        <f t="shared" si="41"/>
        <v>1520</v>
      </c>
      <c r="V130" s="41">
        <f t="shared" si="41"/>
        <v>117420</v>
      </c>
    </row>
    <row r="131" spans="1:22" s="37" customFormat="1" ht="21" customHeight="1">
      <c r="A131" s="40" t="s">
        <v>216</v>
      </c>
      <c r="B131" s="40" t="s">
        <v>218</v>
      </c>
      <c r="C131" s="40" t="s">
        <v>218</v>
      </c>
      <c r="D131" s="40" t="s">
        <v>279</v>
      </c>
      <c r="E131" s="40" t="s">
        <v>220</v>
      </c>
      <c r="F131" s="41">
        <v>960945.72</v>
      </c>
      <c r="G131" s="41">
        <v>726939</v>
      </c>
      <c r="H131" s="41">
        <v>294624</v>
      </c>
      <c r="I131" s="41">
        <v>191760</v>
      </c>
      <c r="J131" s="41">
        <v>240555</v>
      </c>
      <c r="K131" s="41"/>
      <c r="L131" s="41">
        <v>184026.72</v>
      </c>
      <c r="M131" s="41">
        <v>184026.72</v>
      </c>
      <c r="N131" s="41"/>
      <c r="O131" s="41"/>
      <c r="P131" s="41"/>
      <c r="Q131" s="41"/>
      <c r="R131" s="41"/>
      <c r="S131" s="41">
        <v>49980</v>
      </c>
      <c r="T131" s="41"/>
      <c r="U131" s="41"/>
      <c r="V131" s="41">
        <v>49980</v>
      </c>
    </row>
    <row r="132" spans="1:22" s="37" customFormat="1" ht="21" customHeight="1">
      <c r="A132" s="40" t="s">
        <v>216</v>
      </c>
      <c r="B132" s="40" t="s">
        <v>218</v>
      </c>
      <c r="C132" s="40" t="s">
        <v>221</v>
      </c>
      <c r="D132" s="40" t="s">
        <v>279</v>
      </c>
      <c r="E132" s="40" t="s">
        <v>223</v>
      </c>
      <c r="F132" s="41">
        <v>1049641.79</v>
      </c>
      <c r="G132" s="41">
        <v>879228</v>
      </c>
      <c r="H132" s="41">
        <v>389700</v>
      </c>
      <c r="I132" s="41">
        <v>217056</v>
      </c>
      <c r="J132" s="41">
        <v>272472</v>
      </c>
      <c r="K132" s="41"/>
      <c r="L132" s="41">
        <v>102973.79</v>
      </c>
      <c r="M132" s="41"/>
      <c r="N132" s="41"/>
      <c r="O132" s="41">
        <v>95103.18</v>
      </c>
      <c r="P132" s="41"/>
      <c r="Q132" s="41">
        <v>7870.61</v>
      </c>
      <c r="R132" s="41"/>
      <c r="S132" s="41">
        <v>67440</v>
      </c>
      <c r="T132" s="41"/>
      <c r="U132" s="41"/>
      <c r="V132" s="41">
        <v>67440</v>
      </c>
    </row>
    <row r="133" spans="1:22" s="37" customFormat="1" ht="21" customHeight="1">
      <c r="A133" s="40" t="s">
        <v>216</v>
      </c>
      <c r="B133" s="40" t="s">
        <v>218</v>
      </c>
      <c r="C133" s="40" t="s">
        <v>224</v>
      </c>
      <c r="D133" s="40" t="s">
        <v>279</v>
      </c>
      <c r="E133" s="40" t="s">
        <v>226</v>
      </c>
      <c r="F133" s="41">
        <v>234706.22</v>
      </c>
      <c r="G133" s="41"/>
      <c r="H133" s="41"/>
      <c r="I133" s="41"/>
      <c r="J133" s="41"/>
      <c r="K133" s="41"/>
      <c r="L133" s="41">
        <v>40446.18</v>
      </c>
      <c r="M133" s="41"/>
      <c r="N133" s="41"/>
      <c r="O133" s="41"/>
      <c r="P133" s="41">
        <v>32794.199999999997</v>
      </c>
      <c r="Q133" s="41">
        <v>7651.98</v>
      </c>
      <c r="R133" s="41">
        <v>192740.04</v>
      </c>
      <c r="S133" s="41">
        <v>1520</v>
      </c>
      <c r="T133" s="41"/>
      <c r="U133" s="41">
        <v>1520</v>
      </c>
      <c r="V133" s="41"/>
    </row>
    <row r="134" spans="1:22" s="37" customFormat="1" ht="21" customHeight="1">
      <c r="A134" s="40"/>
      <c r="B134" s="40"/>
      <c r="C134" s="40"/>
      <c r="D134" s="40" t="s">
        <v>194</v>
      </c>
      <c r="E134" s="40" t="s">
        <v>195</v>
      </c>
      <c r="F134" s="41">
        <v>4919330.58</v>
      </c>
      <c r="G134" s="41">
        <v>3496126</v>
      </c>
      <c r="H134" s="41">
        <v>1447320</v>
      </c>
      <c r="I134" s="41">
        <v>896196</v>
      </c>
      <c r="J134" s="41">
        <v>1152610</v>
      </c>
      <c r="K134" s="41"/>
      <c r="L134" s="41">
        <v>701729.46</v>
      </c>
      <c r="M134" s="41">
        <v>394260.16</v>
      </c>
      <c r="N134" s="41"/>
      <c r="O134" s="41">
        <v>203885.89</v>
      </c>
      <c r="P134" s="41">
        <v>70305.48</v>
      </c>
      <c r="Q134" s="41">
        <v>33277.93</v>
      </c>
      <c r="R134" s="41">
        <v>419535.12</v>
      </c>
      <c r="S134" s="41">
        <v>301940</v>
      </c>
      <c r="T134" s="41"/>
      <c r="U134" s="41">
        <v>3440</v>
      </c>
      <c r="V134" s="41">
        <v>298500</v>
      </c>
    </row>
    <row r="135" spans="1:22" s="37" customFormat="1" ht="21" customHeight="1">
      <c r="A135" s="23">
        <v>205</v>
      </c>
      <c r="B135" s="23"/>
      <c r="C135" s="23"/>
      <c r="D135" s="104"/>
      <c r="E135" s="106" t="s">
        <v>1036</v>
      </c>
      <c r="F135" s="41">
        <f>F136</f>
        <v>4919330.58</v>
      </c>
      <c r="G135" s="41">
        <f t="shared" ref="G135:V135" si="42">G136</f>
        <v>3496126</v>
      </c>
      <c r="H135" s="41">
        <f t="shared" si="42"/>
        <v>1447320</v>
      </c>
      <c r="I135" s="41">
        <f t="shared" si="42"/>
        <v>896196</v>
      </c>
      <c r="J135" s="41">
        <f t="shared" si="42"/>
        <v>1152610</v>
      </c>
      <c r="K135" s="41">
        <f t="shared" si="42"/>
        <v>0</v>
      </c>
      <c r="L135" s="41">
        <f t="shared" si="42"/>
        <v>701729.46</v>
      </c>
      <c r="M135" s="41">
        <f t="shared" si="42"/>
        <v>394260.16</v>
      </c>
      <c r="N135" s="41">
        <f t="shared" si="42"/>
        <v>0</v>
      </c>
      <c r="O135" s="41">
        <f t="shared" si="42"/>
        <v>203885.89</v>
      </c>
      <c r="P135" s="41">
        <f t="shared" si="42"/>
        <v>70305.48</v>
      </c>
      <c r="Q135" s="41">
        <f t="shared" si="42"/>
        <v>33277.93</v>
      </c>
      <c r="R135" s="41">
        <f t="shared" si="42"/>
        <v>419535.12</v>
      </c>
      <c r="S135" s="41">
        <f t="shared" si="42"/>
        <v>301940</v>
      </c>
      <c r="T135" s="41">
        <f t="shared" si="42"/>
        <v>0</v>
      </c>
      <c r="U135" s="41">
        <f t="shared" si="42"/>
        <v>3440</v>
      </c>
      <c r="V135" s="41">
        <f t="shared" si="42"/>
        <v>298500</v>
      </c>
    </row>
    <row r="136" spans="1:22" s="37" customFormat="1" ht="21" customHeight="1">
      <c r="A136" s="23" t="s">
        <v>216</v>
      </c>
      <c r="B136" s="23" t="s">
        <v>218</v>
      </c>
      <c r="C136" s="23"/>
      <c r="D136" s="19"/>
      <c r="E136" s="106" t="s">
        <v>1038</v>
      </c>
      <c r="F136" s="41">
        <f>SUM(F137:F139)</f>
        <v>4919330.58</v>
      </c>
      <c r="G136" s="41">
        <f t="shared" ref="G136:V136" si="43">SUM(G137:G139)</f>
        <v>3496126</v>
      </c>
      <c r="H136" s="41">
        <f t="shared" si="43"/>
        <v>1447320</v>
      </c>
      <c r="I136" s="41">
        <f t="shared" si="43"/>
        <v>896196</v>
      </c>
      <c r="J136" s="41">
        <f t="shared" si="43"/>
        <v>1152610</v>
      </c>
      <c r="K136" s="41">
        <f t="shared" si="43"/>
        <v>0</v>
      </c>
      <c r="L136" s="41">
        <f t="shared" si="43"/>
        <v>701729.46</v>
      </c>
      <c r="M136" s="41">
        <f t="shared" si="43"/>
        <v>394260.16</v>
      </c>
      <c r="N136" s="41">
        <f t="shared" si="43"/>
        <v>0</v>
      </c>
      <c r="O136" s="41">
        <f t="shared" si="43"/>
        <v>203885.89</v>
      </c>
      <c r="P136" s="41">
        <f t="shared" si="43"/>
        <v>70305.48</v>
      </c>
      <c r="Q136" s="41">
        <f t="shared" si="43"/>
        <v>33277.93</v>
      </c>
      <c r="R136" s="41">
        <f t="shared" si="43"/>
        <v>419535.12</v>
      </c>
      <c r="S136" s="41">
        <f t="shared" si="43"/>
        <v>301940</v>
      </c>
      <c r="T136" s="41">
        <f t="shared" si="43"/>
        <v>0</v>
      </c>
      <c r="U136" s="41">
        <f t="shared" si="43"/>
        <v>3440</v>
      </c>
      <c r="V136" s="41">
        <f t="shared" si="43"/>
        <v>298500</v>
      </c>
    </row>
    <row r="137" spans="1:22" s="37" customFormat="1" ht="21" customHeight="1">
      <c r="A137" s="40" t="s">
        <v>216</v>
      </c>
      <c r="B137" s="40" t="s">
        <v>218</v>
      </c>
      <c r="C137" s="40" t="s">
        <v>218</v>
      </c>
      <c r="D137" s="40" t="s">
        <v>280</v>
      </c>
      <c r="E137" s="40" t="s">
        <v>220</v>
      </c>
      <c r="F137" s="41">
        <v>2441856.16</v>
      </c>
      <c r="G137" s="41">
        <v>1892604</v>
      </c>
      <c r="H137" s="41">
        <v>751824</v>
      </c>
      <c r="I137" s="41">
        <v>502128</v>
      </c>
      <c r="J137" s="41">
        <v>638652</v>
      </c>
      <c r="K137" s="41"/>
      <c r="L137" s="41">
        <v>394260.16</v>
      </c>
      <c r="M137" s="41">
        <v>394260.16</v>
      </c>
      <c r="N137" s="41"/>
      <c r="O137" s="41"/>
      <c r="P137" s="41"/>
      <c r="Q137" s="41"/>
      <c r="R137" s="41"/>
      <c r="S137" s="41">
        <v>154992</v>
      </c>
      <c r="T137" s="41"/>
      <c r="U137" s="41"/>
      <c r="V137" s="41">
        <v>154992</v>
      </c>
    </row>
    <row r="138" spans="1:22" s="37" customFormat="1" ht="21" customHeight="1">
      <c r="A138" s="40" t="s">
        <v>216</v>
      </c>
      <c r="B138" s="40" t="s">
        <v>218</v>
      </c>
      <c r="C138" s="40" t="s">
        <v>221</v>
      </c>
      <c r="D138" s="40" t="s">
        <v>280</v>
      </c>
      <c r="E138" s="40" t="s">
        <v>223</v>
      </c>
      <c r="F138" s="41">
        <v>1967789.21</v>
      </c>
      <c r="G138" s="41">
        <v>1603522</v>
      </c>
      <c r="H138" s="41">
        <v>695496</v>
      </c>
      <c r="I138" s="41">
        <v>394068</v>
      </c>
      <c r="J138" s="41">
        <v>513958</v>
      </c>
      <c r="K138" s="41"/>
      <c r="L138" s="41">
        <v>220759.21</v>
      </c>
      <c r="M138" s="41"/>
      <c r="N138" s="41"/>
      <c r="O138" s="41">
        <v>203885.89</v>
      </c>
      <c r="P138" s="41"/>
      <c r="Q138" s="41">
        <v>16873.32</v>
      </c>
      <c r="R138" s="41"/>
      <c r="S138" s="41">
        <v>143508</v>
      </c>
      <c r="T138" s="41"/>
      <c r="U138" s="41"/>
      <c r="V138" s="41">
        <v>143508</v>
      </c>
    </row>
    <row r="139" spans="1:22" s="37" customFormat="1" ht="21" customHeight="1">
      <c r="A139" s="40" t="s">
        <v>216</v>
      </c>
      <c r="B139" s="40" t="s">
        <v>218</v>
      </c>
      <c r="C139" s="40" t="s">
        <v>224</v>
      </c>
      <c r="D139" s="40" t="s">
        <v>280</v>
      </c>
      <c r="E139" s="40" t="s">
        <v>226</v>
      </c>
      <c r="F139" s="41">
        <v>509685.21</v>
      </c>
      <c r="G139" s="41"/>
      <c r="H139" s="41"/>
      <c r="I139" s="41"/>
      <c r="J139" s="41"/>
      <c r="K139" s="41"/>
      <c r="L139" s="41">
        <v>86710.09</v>
      </c>
      <c r="M139" s="41"/>
      <c r="N139" s="41"/>
      <c r="O139" s="41"/>
      <c r="P139" s="41">
        <v>70305.48</v>
      </c>
      <c r="Q139" s="41">
        <v>16404.61</v>
      </c>
      <c r="R139" s="41">
        <v>419535.12</v>
      </c>
      <c r="S139" s="41">
        <v>3440</v>
      </c>
      <c r="T139" s="41"/>
      <c r="U139" s="41">
        <v>3440</v>
      </c>
      <c r="V139" s="41"/>
    </row>
    <row r="140" spans="1:22" s="37" customFormat="1" ht="21" customHeight="1">
      <c r="A140" s="40"/>
      <c r="B140" s="40"/>
      <c r="C140" s="40"/>
      <c r="D140" s="40" t="s">
        <v>196</v>
      </c>
      <c r="E140" s="40" t="s">
        <v>197</v>
      </c>
      <c r="F140" s="41">
        <v>2487579.06</v>
      </c>
      <c r="G140" s="41">
        <v>1791802</v>
      </c>
      <c r="H140" s="41">
        <v>741432</v>
      </c>
      <c r="I140" s="41"/>
      <c r="J140" s="41">
        <v>589786</v>
      </c>
      <c r="K140" s="41">
        <v>460584</v>
      </c>
      <c r="L140" s="41">
        <v>359912.82</v>
      </c>
      <c r="M140" s="41">
        <v>202208.32</v>
      </c>
      <c r="N140" s="41"/>
      <c r="O140" s="41">
        <v>104575.39</v>
      </c>
      <c r="P140" s="41">
        <v>36060.480000000003</v>
      </c>
      <c r="Q140" s="41">
        <v>17068.63</v>
      </c>
      <c r="R140" s="41">
        <v>215016.24</v>
      </c>
      <c r="S140" s="41">
        <v>120848</v>
      </c>
      <c r="T140" s="41"/>
      <c r="U140" s="41">
        <v>1760</v>
      </c>
      <c r="V140" s="41">
        <v>119088</v>
      </c>
    </row>
    <row r="141" spans="1:22" s="37" customFormat="1" ht="21" customHeight="1">
      <c r="A141" s="23">
        <v>205</v>
      </c>
      <c r="B141" s="23"/>
      <c r="C141" s="23"/>
      <c r="D141" s="104"/>
      <c r="E141" s="106" t="s">
        <v>1036</v>
      </c>
      <c r="F141" s="41">
        <f>F142</f>
        <v>2487579.06</v>
      </c>
      <c r="G141" s="41">
        <f t="shared" ref="G141:V141" si="44">G142</f>
        <v>1791802</v>
      </c>
      <c r="H141" s="41">
        <f t="shared" si="44"/>
        <v>741432</v>
      </c>
      <c r="I141" s="41">
        <f t="shared" si="44"/>
        <v>0</v>
      </c>
      <c r="J141" s="41">
        <f t="shared" si="44"/>
        <v>589786</v>
      </c>
      <c r="K141" s="41">
        <f t="shared" si="44"/>
        <v>460584</v>
      </c>
      <c r="L141" s="41">
        <f t="shared" si="44"/>
        <v>359912.81999999995</v>
      </c>
      <c r="M141" s="41">
        <f t="shared" si="44"/>
        <v>202208.32</v>
      </c>
      <c r="N141" s="41">
        <f t="shared" si="44"/>
        <v>0</v>
      </c>
      <c r="O141" s="41">
        <f t="shared" si="44"/>
        <v>104575.39</v>
      </c>
      <c r="P141" s="41">
        <f t="shared" si="44"/>
        <v>36060.480000000003</v>
      </c>
      <c r="Q141" s="41">
        <f t="shared" si="44"/>
        <v>17068.63</v>
      </c>
      <c r="R141" s="41">
        <f t="shared" si="44"/>
        <v>215016.24</v>
      </c>
      <c r="S141" s="41">
        <f t="shared" si="44"/>
        <v>120848</v>
      </c>
      <c r="T141" s="41">
        <f t="shared" si="44"/>
        <v>0</v>
      </c>
      <c r="U141" s="41">
        <f t="shared" si="44"/>
        <v>1760</v>
      </c>
      <c r="V141" s="41">
        <f t="shared" si="44"/>
        <v>119088</v>
      </c>
    </row>
    <row r="142" spans="1:22" s="37" customFormat="1" ht="21" customHeight="1">
      <c r="A142" s="23" t="s">
        <v>216</v>
      </c>
      <c r="B142" s="23" t="s">
        <v>218</v>
      </c>
      <c r="C142" s="23"/>
      <c r="D142" s="19"/>
      <c r="E142" s="106" t="s">
        <v>1038</v>
      </c>
      <c r="F142" s="41">
        <f>SUM(F143:F146)</f>
        <v>2487579.06</v>
      </c>
      <c r="G142" s="41">
        <f t="shared" ref="G142:V142" si="45">SUM(G143:G146)</f>
        <v>1791802</v>
      </c>
      <c r="H142" s="41">
        <f t="shared" si="45"/>
        <v>741432</v>
      </c>
      <c r="I142" s="41">
        <f t="shared" si="45"/>
        <v>0</v>
      </c>
      <c r="J142" s="41">
        <f t="shared" si="45"/>
        <v>589786</v>
      </c>
      <c r="K142" s="41">
        <f t="shared" si="45"/>
        <v>460584</v>
      </c>
      <c r="L142" s="41">
        <f t="shared" si="45"/>
        <v>359912.81999999995</v>
      </c>
      <c r="M142" s="41">
        <f t="shared" si="45"/>
        <v>202208.32</v>
      </c>
      <c r="N142" s="41">
        <f t="shared" si="45"/>
        <v>0</v>
      </c>
      <c r="O142" s="41">
        <f t="shared" si="45"/>
        <v>104575.39</v>
      </c>
      <c r="P142" s="41">
        <f t="shared" si="45"/>
        <v>36060.480000000003</v>
      </c>
      <c r="Q142" s="41">
        <f t="shared" si="45"/>
        <v>17068.63</v>
      </c>
      <c r="R142" s="41">
        <f t="shared" si="45"/>
        <v>215016.24</v>
      </c>
      <c r="S142" s="41">
        <f t="shared" si="45"/>
        <v>120848</v>
      </c>
      <c r="T142" s="41">
        <f t="shared" si="45"/>
        <v>0</v>
      </c>
      <c r="U142" s="41">
        <f t="shared" si="45"/>
        <v>1760</v>
      </c>
      <c r="V142" s="41">
        <f t="shared" si="45"/>
        <v>119088</v>
      </c>
    </row>
    <row r="143" spans="1:22" s="37" customFormat="1" ht="21" customHeight="1">
      <c r="A143" s="40" t="s">
        <v>216</v>
      </c>
      <c r="B143" s="40" t="s">
        <v>218</v>
      </c>
      <c r="C143" s="40" t="s">
        <v>213</v>
      </c>
      <c r="D143" s="40" t="s">
        <v>281</v>
      </c>
      <c r="E143" s="40" t="s">
        <v>232</v>
      </c>
      <c r="F143" s="41">
        <v>74964</v>
      </c>
      <c r="G143" s="41">
        <v>71316</v>
      </c>
      <c r="H143" s="41">
        <v>23352</v>
      </c>
      <c r="I143" s="41"/>
      <c r="J143" s="41">
        <v>25944</v>
      </c>
      <c r="K143" s="41">
        <v>22020</v>
      </c>
      <c r="L143" s="41"/>
      <c r="M143" s="41"/>
      <c r="N143" s="41"/>
      <c r="O143" s="41"/>
      <c r="P143" s="41"/>
      <c r="Q143" s="41"/>
      <c r="R143" s="41"/>
      <c r="S143" s="41">
        <v>3648</v>
      </c>
      <c r="T143" s="41"/>
      <c r="U143" s="41"/>
      <c r="V143" s="41">
        <v>3648</v>
      </c>
    </row>
    <row r="144" spans="1:22" s="37" customFormat="1" ht="21" customHeight="1">
      <c r="A144" s="40" t="s">
        <v>216</v>
      </c>
      <c r="B144" s="40" t="s">
        <v>218</v>
      </c>
      <c r="C144" s="40" t="s">
        <v>218</v>
      </c>
      <c r="D144" s="40" t="s">
        <v>281</v>
      </c>
      <c r="E144" s="40" t="s">
        <v>220</v>
      </c>
      <c r="F144" s="41">
        <v>1367863.32</v>
      </c>
      <c r="G144" s="41">
        <v>1086935</v>
      </c>
      <c r="H144" s="41">
        <v>462072</v>
      </c>
      <c r="I144" s="41"/>
      <c r="J144" s="41">
        <v>350507</v>
      </c>
      <c r="K144" s="41">
        <v>274356</v>
      </c>
      <c r="L144" s="41">
        <v>202208.32</v>
      </c>
      <c r="M144" s="41">
        <v>202208.32</v>
      </c>
      <c r="N144" s="41"/>
      <c r="O144" s="41"/>
      <c r="P144" s="41"/>
      <c r="Q144" s="41"/>
      <c r="R144" s="41"/>
      <c r="S144" s="41">
        <v>78720</v>
      </c>
      <c r="T144" s="41"/>
      <c r="U144" s="41"/>
      <c r="V144" s="41">
        <v>78720</v>
      </c>
    </row>
    <row r="145" spans="1:22" s="37" customFormat="1" ht="21" customHeight="1">
      <c r="A145" s="40" t="s">
        <v>216</v>
      </c>
      <c r="B145" s="40" t="s">
        <v>218</v>
      </c>
      <c r="C145" s="40" t="s">
        <v>221</v>
      </c>
      <c r="D145" s="40" t="s">
        <v>281</v>
      </c>
      <c r="E145" s="40" t="s">
        <v>223</v>
      </c>
      <c r="F145" s="41">
        <v>783500.91</v>
      </c>
      <c r="G145" s="41">
        <v>633551</v>
      </c>
      <c r="H145" s="41">
        <v>256008</v>
      </c>
      <c r="I145" s="41"/>
      <c r="J145" s="41">
        <v>213335</v>
      </c>
      <c r="K145" s="41">
        <v>164208</v>
      </c>
      <c r="L145" s="41">
        <v>113229.91</v>
      </c>
      <c r="M145" s="41"/>
      <c r="N145" s="41"/>
      <c r="O145" s="41">
        <v>104575.39</v>
      </c>
      <c r="P145" s="41"/>
      <c r="Q145" s="41">
        <v>8654.52</v>
      </c>
      <c r="R145" s="41"/>
      <c r="S145" s="41">
        <v>36720</v>
      </c>
      <c r="T145" s="41"/>
      <c r="U145" s="41"/>
      <c r="V145" s="41">
        <v>36720</v>
      </c>
    </row>
    <row r="146" spans="1:22" s="37" customFormat="1" ht="21" customHeight="1">
      <c r="A146" s="40" t="s">
        <v>216</v>
      </c>
      <c r="B146" s="40" t="s">
        <v>218</v>
      </c>
      <c r="C146" s="40" t="s">
        <v>224</v>
      </c>
      <c r="D146" s="40" t="s">
        <v>281</v>
      </c>
      <c r="E146" s="40" t="s">
        <v>226</v>
      </c>
      <c r="F146" s="41">
        <v>261250.83</v>
      </c>
      <c r="G146" s="41"/>
      <c r="H146" s="41"/>
      <c r="I146" s="41"/>
      <c r="J146" s="41"/>
      <c r="K146" s="41"/>
      <c r="L146" s="41">
        <v>44474.59</v>
      </c>
      <c r="M146" s="41"/>
      <c r="N146" s="41"/>
      <c r="O146" s="41"/>
      <c r="P146" s="41">
        <v>36060.480000000003</v>
      </c>
      <c r="Q146" s="41">
        <v>8414.11</v>
      </c>
      <c r="R146" s="41">
        <v>215016.24</v>
      </c>
      <c r="S146" s="41">
        <v>1760</v>
      </c>
      <c r="T146" s="41"/>
      <c r="U146" s="41">
        <v>1760</v>
      </c>
      <c r="V146" s="41"/>
    </row>
    <row r="147" spans="1:22" s="37" customFormat="1" ht="21" customHeight="1">
      <c r="A147" s="40"/>
      <c r="B147" s="40"/>
      <c r="C147" s="40"/>
      <c r="D147" s="40" t="s">
        <v>198</v>
      </c>
      <c r="E147" s="40" t="s">
        <v>199</v>
      </c>
      <c r="F147" s="41">
        <v>7357769.5999999996</v>
      </c>
      <c r="G147" s="41">
        <v>5541196</v>
      </c>
      <c r="H147" s="41">
        <v>2443152</v>
      </c>
      <c r="I147" s="41">
        <v>1382448</v>
      </c>
      <c r="J147" s="41">
        <v>1715596</v>
      </c>
      <c r="K147" s="41"/>
      <c r="L147" s="41">
        <v>1146590.08</v>
      </c>
      <c r="M147" s="41">
        <v>644671.36</v>
      </c>
      <c r="N147" s="41"/>
      <c r="O147" s="41">
        <v>332827.2</v>
      </c>
      <c r="P147" s="41">
        <v>114768</v>
      </c>
      <c r="Q147" s="41">
        <v>54323.519999999997</v>
      </c>
      <c r="R147" s="41">
        <v>664943.52</v>
      </c>
      <c r="S147" s="41">
        <v>5040</v>
      </c>
      <c r="T147" s="41"/>
      <c r="U147" s="41">
        <v>5040</v>
      </c>
      <c r="V147" s="41"/>
    </row>
    <row r="148" spans="1:22" s="37" customFormat="1" ht="21" customHeight="1">
      <c r="A148" s="23">
        <v>205</v>
      </c>
      <c r="B148" s="23"/>
      <c r="C148" s="23"/>
      <c r="D148" s="104"/>
      <c r="E148" s="106" t="s">
        <v>1036</v>
      </c>
      <c r="F148" s="41">
        <f>F149</f>
        <v>7357769.5999999996</v>
      </c>
      <c r="G148" s="41">
        <f t="shared" ref="G148:V148" si="46">G149</f>
        <v>5541196</v>
      </c>
      <c r="H148" s="41">
        <f t="shared" si="46"/>
        <v>2443152</v>
      </c>
      <c r="I148" s="41">
        <f t="shared" si="46"/>
        <v>1382448</v>
      </c>
      <c r="J148" s="41">
        <f t="shared" si="46"/>
        <v>1715596</v>
      </c>
      <c r="K148" s="41">
        <f t="shared" si="46"/>
        <v>0</v>
      </c>
      <c r="L148" s="41">
        <f t="shared" si="46"/>
        <v>1146590.08</v>
      </c>
      <c r="M148" s="41">
        <f t="shared" si="46"/>
        <v>644671.36</v>
      </c>
      <c r="N148" s="41">
        <f t="shared" si="46"/>
        <v>0</v>
      </c>
      <c r="O148" s="41">
        <f t="shared" si="46"/>
        <v>332827.2</v>
      </c>
      <c r="P148" s="41">
        <f t="shared" si="46"/>
        <v>114768</v>
      </c>
      <c r="Q148" s="41">
        <f t="shared" si="46"/>
        <v>54323.520000000004</v>
      </c>
      <c r="R148" s="41">
        <f t="shared" si="46"/>
        <v>664943.52</v>
      </c>
      <c r="S148" s="41">
        <f t="shared" si="46"/>
        <v>5040</v>
      </c>
      <c r="T148" s="41">
        <f t="shared" si="46"/>
        <v>0</v>
      </c>
      <c r="U148" s="41">
        <f t="shared" si="46"/>
        <v>5040</v>
      </c>
      <c r="V148" s="41">
        <f t="shared" si="46"/>
        <v>0</v>
      </c>
    </row>
    <row r="149" spans="1:22" s="37" customFormat="1" ht="21" customHeight="1">
      <c r="A149" s="23" t="s">
        <v>216</v>
      </c>
      <c r="B149" s="23" t="s">
        <v>218</v>
      </c>
      <c r="C149" s="23"/>
      <c r="D149" s="19"/>
      <c r="E149" s="106" t="s">
        <v>1038</v>
      </c>
      <c r="F149" s="41">
        <f>SUM(F150:F151)</f>
        <v>7357769.5999999996</v>
      </c>
      <c r="G149" s="41">
        <f t="shared" ref="G149:V149" si="47">SUM(G150:G151)</f>
        <v>5541196</v>
      </c>
      <c r="H149" s="41">
        <f t="shared" si="47"/>
        <v>2443152</v>
      </c>
      <c r="I149" s="41">
        <f t="shared" si="47"/>
        <v>1382448</v>
      </c>
      <c r="J149" s="41">
        <f t="shared" si="47"/>
        <v>1715596</v>
      </c>
      <c r="K149" s="41">
        <f t="shared" si="47"/>
        <v>0</v>
      </c>
      <c r="L149" s="41">
        <f t="shared" si="47"/>
        <v>1146590.08</v>
      </c>
      <c r="M149" s="41">
        <f t="shared" si="47"/>
        <v>644671.36</v>
      </c>
      <c r="N149" s="41">
        <f t="shared" si="47"/>
        <v>0</v>
      </c>
      <c r="O149" s="41">
        <f t="shared" si="47"/>
        <v>332827.2</v>
      </c>
      <c r="P149" s="41">
        <f t="shared" si="47"/>
        <v>114768</v>
      </c>
      <c r="Q149" s="41">
        <f t="shared" si="47"/>
        <v>54323.520000000004</v>
      </c>
      <c r="R149" s="41">
        <f t="shared" si="47"/>
        <v>664943.52</v>
      </c>
      <c r="S149" s="41">
        <f t="shared" si="47"/>
        <v>5040</v>
      </c>
      <c r="T149" s="41">
        <f t="shared" si="47"/>
        <v>0</v>
      </c>
      <c r="U149" s="41">
        <f t="shared" si="47"/>
        <v>5040</v>
      </c>
      <c r="V149" s="41">
        <f t="shared" si="47"/>
        <v>0</v>
      </c>
    </row>
    <row r="150" spans="1:22" s="37" customFormat="1" ht="21" customHeight="1">
      <c r="A150" s="40" t="s">
        <v>216</v>
      </c>
      <c r="B150" s="40" t="s">
        <v>218</v>
      </c>
      <c r="C150" s="40" t="s">
        <v>218</v>
      </c>
      <c r="D150" s="40" t="s">
        <v>282</v>
      </c>
      <c r="E150" s="40" t="s">
        <v>220</v>
      </c>
      <c r="F150" s="41">
        <v>6546238.8799999999</v>
      </c>
      <c r="G150" s="41">
        <v>5541196</v>
      </c>
      <c r="H150" s="41">
        <v>2443152</v>
      </c>
      <c r="I150" s="41">
        <v>1382448</v>
      </c>
      <c r="J150" s="41">
        <v>1715596</v>
      </c>
      <c r="K150" s="41"/>
      <c r="L150" s="41">
        <v>1005042.88</v>
      </c>
      <c r="M150" s="41">
        <v>644671.36</v>
      </c>
      <c r="N150" s="41"/>
      <c r="O150" s="41">
        <v>332827.2</v>
      </c>
      <c r="P150" s="41"/>
      <c r="Q150" s="41">
        <v>27544.32</v>
      </c>
      <c r="R150" s="41"/>
      <c r="S150" s="41"/>
      <c r="T150" s="41"/>
      <c r="U150" s="41"/>
      <c r="V150" s="41"/>
    </row>
    <row r="151" spans="1:22" s="37" customFormat="1" ht="21" customHeight="1">
      <c r="A151" s="40" t="s">
        <v>216</v>
      </c>
      <c r="B151" s="40" t="s">
        <v>218</v>
      </c>
      <c r="C151" s="40" t="s">
        <v>224</v>
      </c>
      <c r="D151" s="40" t="s">
        <v>282</v>
      </c>
      <c r="E151" s="40" t="s">
        <v>226</v>
      </c>
      <c r="F151" s="41">
        <v>811530.72</v>
      </c>
      <c r="G151" s="41"/>
      <c r="H151" s="41"/>
      <c r="I151" s="41"/>
      <c r="J151" s="41"/>
      <c r="K151" s="41"/>
      <c r="L151" s="41">
        <v>141547.20000000001</v>
      </c>
      <c r="M151" s="41"/>
      <c r="N151" s="41"/>
      <c r="O151" s="41"/>
      <c r="P151" s="41">
        <v>114768</v>
      </c>
      <c r="Q151" s="41">
        <v>26779.200000000001</v>
      </c>
      <c r="R151" s="41">
        <v>664943.52</v>
      </c>
      <c r="S151" s="41">
        <v>5040</v>
      </c>
      <c r="T151" s="41"/>
      <c r="U151" s="41">
        <v>5040</v>
      </c>
      <c r="V151" s="41"/>
    </row>
    <row r="152" spans="1:22" s="27" customFormat="1" ht="11.25"/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29" type="noConversion"/>
  <printOptions horizontalCentered="1"/>
  <pageMargins left="0.16" right="7.8472222222222193E-2" top="0.28000000000000003" bottom="7.8472222222222193E-2" header="0" footer="0"/>
  <pageSetup paperSize="9" orientation="landscape"/>
  <headerFooter>
    <oddFooter>&amp;C第 &amp;P 页，共 &amp;N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K117"/>
  <sheetViews>
    <sheetView workbookViewId="0">
      <selection activeCell="A9" sqref="A9:E117"/>
    </sheetView>
  </sheetViews>
  <sheetFormatPr defaultColWidth="9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6.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spans="1:11" s="1" customFormat="1" ht="16.350000000000001" customHeight="1">
      <c r="A1" s="11" t="s">
        <v>336</v>
      </c>
    </row>
    <row r="2" spans="1:11" ht="46.5" customHeight="1">
      <c r="A2" s="57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s="1" customFormat="1" ht="24.2" customHeight="1">
      <c r="A3" s="58" t="s">
        <v>31</v>
      </c>
      <c r="B3" s="58"/>
      <c r="C3" s="58"/>
      <c r="D3" s="58"/>
      <c r="E3" s="58"/>
      <c r="F3" s="58"/>
      <c r="G3" s="58"/>
      <c r="H3" s="58"/>
      <c r="I3" s="58"/>
      <c r="J3" s="59" t="s">
        <v>32</v>
      </c>
      <c r="K3" s="59"/>
    </row>
    <row r="4" spans="1:11" s="5" customFormat="1" ht="23.25" customHeight="1">
      <c r="A4" s="60" t="s">
        <v>201</v>
      </c>
      <c r="B4" s="60"/>
      <c r="C4" s="60"/>
      <c r="D4" s="60" t="s">
        <v>244</v>
      </c>
      <c r="E4" s="60" t="s">
        <v>245</v>
      </c>
      <c r="F4" s="60" t="s">
        <v>337</v>
      </c>
      <c r="G4" s="60" t="s">
        <v>338</v>
      </c>
      <c r="H4" s="60" t="s">
        <v>339</v>
      </c>
      <c r="I4" s="60" t="s">
        <v>340</v>
      </c>
      <c r="J4" s="60" t="s">
        <v>341</v>
      </c>
      <c r="K4" s="60" t="s">
        <v>342</v>
      </c>
    </row>
    <row r="5" spans="1:11" s="5" customFormat="1" ht="23.25" customHeight="1">
      <c r="A5" s="18" t="s">
        <v>209</v>
      </c>
      <c r="B5" s="18" t="s">
        <v>210</v>
      </c>
      <c r="C5" s="18" t="s">
        <v>211</v>
      </c>
      <c r="D5" s="60"/>
      <c r="E5" s="60"/>
      <c r="F5" s="60"/>
      <c r="G5" s="60"/>
      <c r="H5" s="60"/>
      <c r="I5" s="60"/>
      <c r="J5" s="60"/>
      <c r="K5" s="60"/>
    </row>
    <row r="6" spans="1:11" s="5" customFormat="1" ht="21" customHeight="1">
      <c r="A6" s="26"/>
      <c r="B6" s="26"/>
      <c r="C6" s="26"/>
      <c r="D6" s="26"/>
      <c r="E6" s="26" t="s">
        <v>136</v>
      </c>
      <c r="F6" s="26">
        <v>2138780</v>
      </c>
      <c r="G6" s="26">
        <v>2125180</v>
      </c>
      <c r="H6" s="26"/>
      <c r="I6" s="26"/>
      <c r="J6" s="26">
        <v>13600</v>
      </c>
      <c r="K6" s="26"/>
    </row>
    <row r="7" spans="1:11" s="1" customFormat="1" ht="21" customHeight="1">
      <c r="A7" s="19"/>
      <c r="B7" s="19"/>
      <c r="C7" s="19"/>
      <c r="D7" s="19" t="s">
        <v>154</v>
      </c>
      <c r="E7" s="19" t="s">
        <v>155</v>
      </c>
      <c r="F7" s="19">
        <v>2138780</v>
      </c>
      <c r="G7" s="19">
        <v>2125180</v>
      </c>
      <c r="H7" s="19"/>
      <c r="I7" s="19"/>
      <c r="J7" s="19">
        <v>13600</v>
      </c>
      <c r="K7" s="19"/>
    </row>
    <row r="8" spans="1:11" s="1" customFormat="1" ht="21" customHeight="1">
      <c r="A8" s="19"/>
      <c r="B8" s="19"/>
      <c r="C8" s="19"/>
      <c r="D8" s="19" t="s">
        <v>156</v>
      </c>
      <c r="E8" s="19" t="s">
        <v>157</v>
      </c>
      <c r="F8" s="19">
        <v>78040</v>
      </c>
      <c r="G8" s="19">
        <v>64440</v>
      </c>
      <c r="H8" s="19"/>
      <c r="I8" s="19"/>
      <c r="J8" s="19">
        <v>13600</v>
      </c>
      <c r="K8" s="19"/>
    </row>
    <row r="9" spans="1:11" s="1" customFormat="1" ht="21" customHeight="1">
      <c r="A9" s="23">
        <v>205</v>
      </c>
      <c r="B9" s="23"/>
      <c r="C9" s="23"/>
      <c r="D9" s="104"/>
      <c r="E9" s="106" t="s">
        <v>1036</v>
      </c>
      <c r="F9" s="19">
        <f>F10+F12</f>
        <v>78040</v>
      </c>
      <c r="G9" s="19">
        <f t="shared" ref="G9:J9" si="0">G10+G12</f>
        <v>64440</v>
      </c>
      <c r="H9" s="19"/>
      <c r="I9" s="19"/>
      <c r="J9" s="19">
        <f t="shared" si="0"/>
        <v>13600</v>
      </c>
      <c r="K9" s="19"/>
    </row>
    <row r="10" spans="1:11" s="1" customFormat="1" ht="21" customHeight="1">
      <c r="A10" s="23">
        <v>205</v>
      </c>
      <c r="B10" s="23" t="s">
        <v>213</v>
      </c>
      <c r="C10" s="23"/>
      <c r="D10" s="104">
        <v>20501</v>
      </c>
      <c r="E10" s="106" t="s">
        <v>1037</v>
      </c>
      <c r="F10" s="19">
        <f>F11</f>
        <v>74200</v>
      </c>
      <c r="G10" s="19">
        <f t="shared" ref="G10:J10" si="1">G11</f>
        <v>60600</v>
      </c>
      <c r="H10" s="19"/>
      <c r="I10" s="19"/>
      <c r="J10" s="19">
        <f t="shared" si="1"/>
        <v>13600</v>
      </c>
      <c r="K10" s="19"/>
    </row>
    <row r="11" spans="1:11" s="1" customFormat="1" ht="21" customHeight="1">
      <c r="A11" s="19" t="s">
        <v>216</v>
      </c>
      <c r="B11" s="19" t="s">
        <v>213</v>
      </c>
      <c r="C11" s="19" t="s">
        <v>213</v>
      </c>
      <c r="D11" s="19" t="s">
        <v>261</v>
      </c>
      <c r="E11" s="19" t="s">
        <v>215</v>
      </c>
      <c r="F11" s="19">
        <v>74200</v>
      </c>
      <c r="G11" s="19">
        <v>60600</v>
      </c>
      <c r="H11" s="19"/>
      <c r="I11" s="19"/>
      <c r="J11" s="19">
        <v>13600</v>
      </c>
      <c r="K11" s="19"/>
    </row>
    <row r="12" spans="1:11" s="1" customFormat="1" ht="21" customHeight="1">
      <c r="A12" s="23" t="s">
        <v>216</v>
      </c>
      <c r="B12" s="23" t="s">
        <v>218</v>
      </c>
      <c r="C12" s="23"/>
      <c r="D12" s="19"/>
      <c r="E12" s="106" t="s">
        <v>1038</v>
      </c>
      <c r="F12" s="19">
        <f>F13</f>
        <v>3840</v>
      </c>
      <c r="G12" s="19">
        <f>G13</f>
        <v>3840</v>
      </c>
      <c r="H12" s="19"/>
      <c r="I12" s="19"/>
      <c r="J12" s="19"/>
      <c r="K12" s="19"/>
    </row>
    <row r="13" spans="1:11" s="1" customFormat="1" ht="21" customHeight="1">
      <c r="A13" s="19" t="s">
        <v>216</v>
      </c>
      <c r="B13" s="19" t="s">
        <v>218</v>
      </c>
      <c r="C13" s="19" t="s">
        <v>224</v>
      </c>
      <c r="D13" s="19" t="s">
        <v>261</v>
      </c>
      <c r="E13" s="19" t="s">
        <v>226</v>
      </c>
      <c r="F13" s="19">
        <v>3840</v>
      </c>
      <c r="G13" s="19">
        <v>3840</v>
      </c>
      <c r="H13" s="19"/>
      <c r="I13" s="19"/>
      <c r="J13" s="19"/>
      <c r="K13" s="19"/>
    </row>
    <row r="14" spans="1:11" s="1" customFormat="1" ht="21" customHeight="1">
      <c r="A14" s="19"/>
      <c r="B14" s="19"/>
      <c r="C14" s="19"/>
      <c r="D14" s="19" t="s">
        <v>158</v>
      </c>
      <c r="E14" s="19" t="s">
        <v>159</v>
      </c>
      <c r="F14" s="19">
        <v>98240</v>
      </c>
      <c r="G14" s="19">
        <v>98240</v>
      </c>
      <c r="H14" s="19"/>
      <c r="I14" s="19"/>
      <c r="J14" s="19"/>
      <c r="K14" s="19"/>
    </row>
    <row r="15" spans="1:11" s="1" customFormat="1" ht="21" customHeight="1">
      <c r="A15" s="23">
        <v>205</v>
      </c>
      <c r="B15" s="23"/>
      <c r="C15" s="23"/>
      <c r="D15" s="104"/>
      <c r="E15" s="106" t="s">
        <v>1036</v>
      </c>
      <c r="F15" s="19">
        <f>F16</f>
        <v>98240</v>
      </c>
      <c r="G15" s="19">
        <f>G16</f>
        <v>98240</v>
      </c>
      <c r="H15" s="19"/>
      <c r="I15" s="19"/>
      <c r="J15" s="19"/>
      <c r="K15" s="19"/>
    </row>
    <row r="16" spans="1:11" s="1" customFormat="1" ht="21" customHeight="1">
      <c r="A16" s="23" t="s">
        <v>216</v>
      </c>
      <c r="B16" s="23" t="s">
        <v>218</v>
      </c>
      <c r="C16" s="23"/>
      <c r="D16" s="19"/>
      <c r="E16" s="106" t="s">
        <v>1038</v>
      </c>
      <c r="F16" s="19">
        <f>SUM(F17:F18)</f>
        <v>98240</v>
      </c>
      <c r="G16" s="19">
        <f>SUM(G17:G18)</f>
        <v>98240</v>
      </c>
      <c r="H16" s="19"/>
      <c r="I16" s="19"/>
      <c r="J16" s="19"/>
      <c r="K16" s="19"/>
    </row>
    <row r="17" spans="1:11" s="1" customFormat="1" ht="21" customHeight="1">
      <c r="A17" s="19" t="s">
        <v>216</v>
      </c>
      <c r="B17" s="19" t="s">
        <v>218</v>
      </c>
      <c r="C17" s="19" t="s">
        <v>221</v>
      </c>
      <c r="D17" s="19" t="s">
        <v>262</v>
      </c>
      <c r="E17" s="19" t="s">
        <v>223</v>
      </c>
      <c r="F17" s="19">
        <v>90720</v>
      </c>
      <c r="G17" s="19">
        <v>90720</v>
      </c>
      <c r="H17" s="19"/>
      <c r="I17" s="19"/>
      <c r="J17" s="19"/>
      <c r="K17" s="19"/>
    </row>
    <row r="18" spans="1:11" s="1" customFormat="1" ht="21" customHeight="1">
      <c r="A18" s="19" t="s">
        <v>216</v>
      </c>
      <c r="B18" s="19" t="s">
        <v>218</v>
      </c>
      <c r="C18" s="19" t="s">
        <v>224</v>
      </c>
      <c r="D18" s="19" t="s">
        <v>262</v>
      </c>
      <c r="E18" s="19" t="s">
        <v>226</v>
      </c>
      <c r="F18" s="19">
        <v>7520</v>
      </c>
      <c r="G18" s="19">
        <v>7520</v>
      </c>
      <c r="H18" s="19"/>
      <c r="I18" s="19"/>
      <c r="J18" s="19"/>
      <c r="K18" s="19"/>
    </row>
    <row r="19" spans="1:11" s="1" customFormat="1" ht="21" customHeight="1">
      <c r="A19" s="19"/>
      <c r="B19" s="19"/>
      <c r="C19" s="19"/>
      <c r="D19" s="19" t="s">
        <v>160</v>
      </c>
      <c r="E19" s="19" t="s">
        <v>161</v>
      </c>
      <c r="F19" s="19">
        <v>57300</v>
      </c>
      <c r="G19" s="19">
        <v>57300</v>
      </c>
      <c r="H19" s="19"/>
      <c r="I19" s="19"/>
      <c r="J19" s="19"/>
      <c r="K19" s="19"/>
    </row>
    <row r="20" spans="1:11" s="1" customFormat="1" ht="21" customHeight="1">
      <c r="A20" s="23">
        <v>205</v>
      </c>
      <c r="B20" s="23"/>
      <c r="C20" s="23"/>
      <c r="D20" s="104"/>
      <c r="E20" s="106" t="s">
        <v>1036</v>
      </c>
      <c r="F20" s="19">
        <f>F21</f>
        <v>57300</v>
      </c>
      <c r="G20" s="19">
        <f>G21</f>
        <v>57300</v>
      </c>
      <c r="H20" s="19"/>
      <c r="I20" s="19"/>
      <c r="J20" s="19"/>
      <c r="K20" s="19"/>
    </row>
    <row r="21" spans="1:11" s="1" customFormat="1" ht="21" customHeight="1">
      <c r="A21" s="23" t="s">
        <v>216</v>
      </c>
      <c r="B21" s="23" t="s">
        <v>218</v>
      </c>
      <c r="C21" s="23"/>
      <c r="D21" s="19"/>
      <c r="E21" s="106" t="s">
        <v>1038</v>
      </c>
      <c r="F21" s="19">
        <f>SUM(F22:F23)</f>
        <v>57300</v>
      </c>
      <c r="G21" s="19">
        <f>SUM(G22:G23)</f>
        <v>57300</v>
      </c>
      <c r="H21" s="19"/>
      <c r="I21" s="19"/>
      <c r="J21" s="19"/>
      <c r="K21" s="19"/>
    </row>
    <row r="22" spans="1:11" s="1" customFormat="1" ht="21" customHeight="1">
      <c r="A22" s="19" t="s">
        <v>216</v>
      </c>
      <c r="B22" s="19" t="s">
        <v>218</v>
      </c>
      <c r="C22" s="19" t="s">
        <v>218</v>
      </c>
      <c r="D22" s="19" t="s">
        <v>263</v>
      </c>
      <c r="E22" s="19" t="s">
        <v>220</v>
      </c>
      <c r="F22" s="19">
        <v>52740</v>
      </c>
      <c r="G22" s="19">
        <v>52740</v>
      </c>
      <c r="H22" s="19"/>
      <c r="I22" s="19"/>
      <c r="J22" s="19"/>
      <c r="K22" s="19"/>
    </row>
    <row r="23" spans="1:11" s="1" customFormat="1" ht="21" customHeight="1">
      <c r="A23" s="19" t="s">
        <v>216</v>
      </c>
      <c r="B23" s="19" t="s">
        <v>218</v>
      </c>
      <c r="C23" s="19" t="s">
        <v>224</v>
      </c>
      <c r="D23" s="19" t="s">
        <v>263</v>
      </c>
      <c r="E23" s="19" t="s">
        <v>226</v>
      </c>
      <c r="F23" s="19">
        <v>4560</v>
      </c>
      <c r="G23" s="19">
        <v>4560</v>
      </c>
      <c r="H23" s="19"/>
      <c r="I23" s="19"/>
      <c r="J23" s="19"/>
      <c r="K23" s="19"/>
    </row>
    <row r="24" spans="1:11" s="1" customFormat="1" ht="21" customHeight="1">
      <c r="A24" s="19"/>
      <c r="B24" s="19"/>
      <c r="C24" s="19"/>
      <c r="D24" s="19" t="s">
        <v>162</v>
      </c>
      <c r="E24" s="19" t="s">
        <v>163</v>
      </c>
      <c r="F24" s="19">
        <v>10890</v>
      </c>
      <c r="G24" s="19">
        <v>10890</v>
      </c>
      <c r="H24" s="19"/>
      <c r="I24" s="19"/>
      <c r="J24" s="19"/>
      <c r="K24" s="19"/>
    </row>
    <row r="25" spans="1:11" s="1" customFormat="1" ht="21" customHeight="1">
      <c r="A25" s="23">
        <v>205</v>
      </c>
      <c r="B25" s="23"/>
      <c r="C25" s="23"/>
      <c r="D25" s="104"/>
      <c r="E25" s="106" t="s">
        <v>1036</v>
      </c>
      <c r="F25" s="19">
        <f>F26</f>
        <v>10890</v>
      </c>
      <c r="G25" s="19">
        <f>G26</f>
        <v>10890</v>
      </c>
      <c r="H25" s="19"/>
      <c r="I25" s="19"/>
      <c r="J25" s="19"/>
      <c r="K25" s="19"/>
    </row>
    <row r="26" spans="1:11" s="1" customFormat="1" ht="21" customHeight="1">
      <c r="A26" s="23" t="s">
        <v>216</v>
      </c>
      <c r="B26" s="23" t="s">
        <v>218</v>
      </c>
      <c r="C26" s="23"/>
      <c r="D26" s="19"/>
      <c r="E26" s="106" t="s">
        <v>1038</v>
      </c>
      <c r="F26" s="19">
        <f>F27</f>
        <v>10890</v>
      </c>
      <c r="G26" s="19">
        <f>G27</f>
        <v>10890</v>
      </c>
      <c r="H26" s="19"/>
      <c r="I26" s="19"/>
      <c r="J26" s="19"/>
      <c r="K26" s="19"/>
    </row>
    <row r="27" spans="1:11" s="1" customFormat="1" ht="21" customHeight="1">
      <c r="A27" s="19" t="s">
        <v>216</v>
      </c>
      <c r="B27" s="19" t="s">
        <v>218</v>
      </c>
      <c r="C27" s="19" t="s">
        <v>224</v>
      </c>
      <c r="D27" s="19" t="s">
        <v>264</v>
      </c>
      <c r="E27" s="19" t="s">
        <v>226</v>
      </c>
      <c r="F27" s="19">
        <v>10890</v>
      </c>
      <c r="G27" s="19">
        <v>10890</v>
      </c>
      <c r="H27" s="19"/>
      <c r="I27" s="19"/>
      <c r="J27" s="19"/>
      <c r="K27" s="19"/>
    </row>
    <row r="28" spans="1:11" s="1" customFormat="1" ht="21" customHeight="1">
      <c r="A28" s="19"/>
      <c r="B28" s="19"/>
      <c r="C28" s="19"/>
      <c r="D28" s="19" t="s">
        <v>164</v>
      </c>
      <c r="E28" s="19" t="s">
        <v>165</v>
      </c>
      <c r="F28" s="19">
        <v>90240</v>
      </c>
      <c r="G28" s="19">
        <v>90240</v>
      </c>
      <c r="H28" s="19"/>
      <c r="I28" s="19"/>
      <c r="J28" s="19"/>
      <c r="K28" s="19"/>
    </row>
    <row r="29" spans="1:11" s="1" customFormat="1" ht="21" customHeight="1">
      <c r="A29" s="23">
        <v>205</v>
      </c>
      <c r="B29" s="23"/>
      <c r="C29" s="23"/>
      <c r="D29" s="104"/>
      <c r="E29" s="106" t="s">
        <v>1036</v>
      </c>
      <c r="F29" s="19">
        <f>F30</f>
        <v>90240</v>
      </c>
      <c r="G29" s="19">
        <f>G30</f>
        <v>90240</v>
      </c>
      <c r="H29" s="19"/>
      <c r="I29" s="19"/>
      <c r="J29" s="19"/>
      <c r="K29" s="19"/>
    </row>
    <row r="30" spans="1:11" s="1" customFormat="1" ht="21" customHeight="1">
      <c r="A30" s="23" t="s">
        <v>216</v>
      </c>
      <c r="B30" s="23" t="s">
        <v>218</v>
      </c>
      <c r="C30" s="23"/>
      <c r="D30" s="19"/>
      <c r="E30" s="106" t="s">
        <v>1038</v>
      </c>
      <c r="F30" s="19">
        <f>SUM(F31:F32)</f>
        <v>90240</v>
      </c>
      <c r="G30" s="19">
        <f>SUM(G31:G32)</f>
        <v>90240</v>
      </c>
      <c r="H30" s="19"/>
      <c r="I30" s="19"/>
      <c r="J30" s="19"/>
      <c r="K30" s="19"/>
    </row>
    <row r="31" spans="1:11" s="1" customFormat="1" ht="21" customHeight="1">
      <c r="A31" s="19" t="s">
        <v>216</v>
      </c>
      <c r="B31" s="19" t="s">
        <v>218</v>
      </c>
      <c r="C31" s="19" t="s">
        <v>233</v>
      </c>
      <c r="D31" s="19" t="s">
        <v>265</v>
      </c>
      <c r="E31" s="19" t="s">
        <v>235</v>
      </c>
      <c r="F31" s="19">
        <v>84480</v>
      </c>
      <c r="G31" s="19">
        <v>84480</v>
      </c>
      <c r="H31" s="19"/>
      <c r="I31" s="19"/>
      <c r="J31" s="19"/>
      <c r="K31" s="19"/>
    </row>
    <row r="32" spans="1:11" s="1" customFormat="1" ht="21" customHeight="1">
      <c r="A32" s="19" t="s">
        <v>216</v>
      </c>
      <c r="B32" s="19" t="s">
        <v>218</v>
      </c>
      <c r="C32" s="19" t="s">
        <v>224</v>
      </c>
      <c r="D32" s="19" t="s">
        <v>265</v>
      </c>
      <c r="E32" s="19" t="s">
        <v>226</v>
      </c>
      <c r="F32" s="19">
        <v>5760</v>
      </c>
      <c r="G32" s="19">
        <v>5760</v>
      </c>
      <c r="H32" s="19"/>
      <c r="I32" s="19"/>
      <c r="J32" s="19"/>
      <c r="K32" s="19"/>
    </row>
    <row r="33" spans="1:11" s="1" customFormat="1" ht="21" customHeight="1">
      <c r="A33" s="19"/>
      <c r="B33" s="19"/>
      <c r="C33" s="19"/>
      <c r="D33" s="19" t="s">
        <v>166</v>
      </c>
      <c r="E33" s="19" t="s">
        <v>167</v>
      </c>
      <c r="F33" s="19">
        <v>13810</v>
      </c>
      <c r="G33" s="19">
        <v>13810</v>
      </c>
      <c r="H33" s="19"/>
      <c r="I33" s="19"/>
      <c r="J33" s="19"/>
      <c r="K33" s="19"/>
    </row>
    <row r="34" spans="1:11" s="1" customFormat="1" ht="21" customHeight="1">
      <c r="A34" s="23">
        <v>205</v>
      </c>
      <c r="B34" s="23"/>
      <c r="C34" s="23"/>
      <c r="D34" s="104"/>
      <c r="E34" s="106" t="s">
        <v>1036</v>
      </c>
      <c r="F34" s="19">
        <f>F35+F37</f>
        <v>13810</v>
      </c>
      <c r="G34" s="19">
        <f>G35+G37</f>
        <v>13810</v>
      </c>
      <c r="H34" s="19"/>
      <c r="I34" s="19"/>
      <c r="J34" s="19"/>
      <c r="K34" s="19"/>
    </row>
    <row r="35" spans="1:11" s="1" customFormat="1" ht="21" customHeight="1">
      <c r="A35" s="23" t="s">
        <v>216</v>
      </c>
      <c r="B35" s="23" t="s">
        <v>218</v>
      </c>
      <c r="C35" s="23"/>
      <c r="D35" s="19"/>
      <c r="E35" s="106" t="s">
        <v>1038</v>
      </c>
      <c r="F35" s="19">
        <f>F36</f>
        <v>2000</v>
      </c>
      <c r="G35" s="19">
        <f>G36</f>
        <v>2000</v>
      </c>
      <c r="H35" s="19"/>
      <c r="I35" s="19"/>
      <c r="J35" s="19"/>
      <c r="K35" s="19"/>
    </row>
    <row r="36" spans="1:11" s="1" customFormat="1" ht="21" customHeight="1">
      <c r="A36" s="19" t="s">
        <v>216</v>
      </c>
      <c r="B36" s="19" t="s">
        <v>218</v>
      </c>
      <c r="C36" s="19" t="s">
        <v>224</v>
      </c>
      <c r="D36" s="19" t="s">
        <v>266</v>
      </c>
      <c r="E36" s="19" t="s">
        <v>226</v>
      </c>
      <c r="F36" s="19">
        <v>2000</v>
      </c>
      <c r="G36" s="19">
        <v>2000</v>
      </c>
      <c r="H36" s="19"/>
      <c r="I36" s="19"/>
      <c r="J36" s="19"/>
      <c r="K36" s="19"/>
    </row>
    <row r="37" spans="1:11" s="1" customFormat="1" ht="21" customHeight="1">
      <c r="A37" s="19" t="s">
        <v>216</v>
      </c>
      <c r="B37" s="19" t="s">
        <v>221</v>
      </c>
      <c r="C37" s="19"/>
      <c r="D37" s="19"/>
      <c r="E37" s="106" t="s">
        <v>1041</v>
      </c>
      <c r="F37" s="19">
        <f>F38</f>
        <v>11810</v>
      </c>
      <c r="G37" s="19">
        <f>G38</f>
        <v>11810</v>
      </c>
      <c r="H37" s="19"/>
      <c r="I37" s="19"/>
      <c r="J37" s="19"/>
      <c r="K37" s="19"/>
    </row>
    <row r="38" spans="1:11" s="1" customFormat="1" ht="21" customHeight="1">
      <c r="A38" s="19" t="s">
        <v>216</v>
      </c>
      <c r="B38" s="19" t="s">
        <v>221</v>
      </c>
      <c r="C38" s="19" t="s">
        <v>218</v>
      </c>
      <c r="D38" s="19" t="s">
        <v>266</v>
      </c>
      <c r="E38" s="19" t="s">
        <v>237</v>
      </c>
      <c r="F38" s="19">
        <v>11810</v>
      </c>
      <c r="G38" s="19">
        <v>11810</v>
      </c>
      <c r="H38" s="19"/>
      <c r="I38" s="19"/>
      <c r="J38" s="19"/>
      <c r="K38" s="19"/>
    </row>
    <row r="39" spans="1:11" s="1" customFormat="1" ht="21" customHeight="1">
      <c r="A39" s="19"/>
      <c r="B39" s="19"/>
      <c r="C39" s="19"/>
      <c r="D39" s="19" t="s">
        <v>168</v>
      </c>
      <c r="E39" s="19" t="s">
        <v>169</v>
      </c>
      <c r="F39" s="19">
        <v>96760</v>
      </c>
      <c r="G39" s="19">
        <v>96760</v>
      </c>
      <c r="H39" s="19"/>
      <c r="I39" s="19"/>
      <c r="J39" s="19"/>
      <c r="K39" s="19"/>
    </row>
    <row r="40" spans="1:11" s="1" customFormat="1" ht="21" customHeight="1">
      <c r="A40" s="23">
        <v>205</v>
      </c>
      <c r="B40" s="23"/>
      <c r="C40" s="23"/>
      <c r="D40" s="104"/>
      <c r="E40" s="106" t="s">
        <v>1036</v>
      </c>
      <c r="F40" s="19">
        <f>F41</f>
        <v>96760</v>
      </c>
      <c r="G40" s="19">
        <f>G41</f>
        <v>96760</v>
      </c>
      <c r="H40" s="19"/>
      <c r="I40" s="19"/>
      <c r="J40" s="19"/>
      <c r="K40" s="19"/>
    </row>
    <row r="41" spans="1:11" s="1" customFormat="1" ht="21" customHeight="1">
      <c r="A41" s="23" t="s">
        <v>216</v>
      </c>
      <c r="B41" s="23" t="s">
        <v>218</v>
      </c>
      <c r="C41" s="23"/>
      <c r="D41" s="19"/>
      <c r="E41" s="106" t="s">
        <v>1038</v>
      </c>
      <c r="F41" s="19">
        <f>SUM(F42:F43)</f>
        <v>96760</v>
      </c>
      <c r="G41" s="19">
        <f>SUM(G42:G43)</f>
        <v>96760</v>
      </c>
      <c r="H41" s="19"/>
      <c r="I41" s="19"/>
      <c r="J41" s="19"/>
      <c r="K41" s="19"/>
    </row>
    <row r="42" spans="1:11" s="1" customFormat="1" ht="21" customHeight="1">
      <c r="A42" s="19" t="s">
        <v>216</v>
      </c>
      <c r="B42" s="19" t="s">
        <v>218</v>
      </c>
      <c r="C42" s="19" t="s">
        <v>221</v>
      </c>
      <c r="D42" s="19" t="s">
        <v>267</v>
      </c>
      <c r="E42" s="19" t="s">
        <v>223</v>
      </c>
      <c r="F42" s="19">
        <v>87480</v>
      </c>
      <c r="G42" s="19">
        <v>87480</v>
      </c>
      <c r="H42" s="19"/>
      <c r="I42" s="19"/>
      <c r="J42" s="19"/>
      <c r="K42" s="19"/>
    </row>
    <row r="43" spans="1:11" s="1" customFormat="1" ht="21" customHeight="1">
      <c r="A43" s="19" t="s">
        <v>216</v>
      </c>
      <c r="B43" s="19" t="s">
        <v>218</v>
      </c>
      <c r="C43" s="19" t="s">
        <v>224</v>
      </c>
      <c r="D43" s="19" t="s">
        <v>267</v>
      </c>
      <c r="E43" s="19" t="s">
        <v>226</v>
      </c>
      <c r="F43" s="19">
        <v>9280</v>
      </c>
      <c r="G43" s="19">
        <v>9280</v>
      </c>
      <c r="H43" s="19"/>
      <c r="I43" s="19"/>
      <c r="J43" s="19"/>
      <c r="K43" s="19"/>
    </row>
    <row r="44" spans="1:11" s="1" customFormat="1" ht="21" customHeight="1">
      <c r="A44" s="19"/>
      <c r="B44" s="19"/>
      <c r="C44" s="19"/>
      <c r="D44" s="19" t="s">
        <v>170</v>
      </c>
      <c r="E44" s="19" t="s">
        <v>171</v>
      </c>
      <c r="F44" s="19">
        <v>115840</v>
      </c>
      <c r="G44" s="19">
        <v>115840</v>
      </c>
      <c r="H44" s="19"/>
      <c r="I44" s="19"/>
      <c r="J44" s="19"/>
      <c r="K44" s="19"/>
    </row>
    <row r="45" spans="1:11" s="1" customFormat="1" ht="21" customHeight="1">
      <c r="A45" s="23">
        <v>205</v>
      </c>
      <c r="B45" s="23"/>
      <c r="C45" s="23"/>
      <c r="D45" s="104"/>
      <c r="E45" s="106" t="s">
        <v>1036</v>
      </c>
      <c r="F45" s="19">
        <f>F46</f>
        <v>115840</v>
      </c>
      <c r="G45" s="19">
        <f>G46</f>
        <v>115840</v>
      </c>
      <c r="H45" s="19"/>
      <c r="I45" s="19"/>
      <c r="J45" s="19"/>
      <c r="K45" s="19"/>
    </row>
    <row r="46" spans="1:11" s="1" customFormat="1" ht="21" customHeight="1">
      <c r="A46" s="23" t="s">
        <v>216</v>
      </c>
      <c r="B46" s="23" t="s">
        <v>218</v>
      </c>
      <c r="C46" s="23"/>
      <c r="D46" s="19"/>
      <c r="E46" s="106" t="s">
        <v>1038</v>
      </c>
      <c r="F46" s="19">
        <f>SUM(F47:F48)</f>
        <v>115840</v>
      </c>
      <c r="G46" s="19">
        <f>SUM(G47:G48)</f>
        <v>115840</v>
      </c>
      <c r="H46" s="19"/>
      <c r="I46" s="19"/>
      <c r="J46" s="19"/>
      <c r="K46" s="19"/>
    </row>
    <row r="47" spans="1:11" s="1" customFormat="1" ht="21" customHeight="1">
      <c r="A47" s="19" t="s">
        <v>216</v>
      </c>
      <c r="B47" s="19" t="s">
        <v>218</v>
      </c>
      <c r="C47" s="19" t="s">
        <v>221</v>
      </c>
      <c r="D47" s="19" t="s">
        <v>268</v>
      </c>
      <c r="E47" s="19" t="s">
        <v>223</v>
      </c>
      <c r="F47" s="19">
        <v>112320</v>
      </c>
      <c r="G47" s="19">
        <v>112320</v>
      </c>
      <c r="H47" s="19"/>
      <c r="I47" s="19"/>
      <c r="J47" s="19"/>
      <c r="K47" s="19"/>
    </row>
    <row r="48" spans="1:11" s="1" customFormat="1" ht="21" customHeight="1">
      <c r="A48" s="19" t="s">
        <v>216</v>
      </c>
      <c r="B48" s="19" t="s">
        <v>218</v>
      </c>
      <c r="C48" s="19" t="s">
        <v>224</v>
      </c>
      <c r="D48" s="19" t="s">
        <v>268</v>
      </c>
      <c r="E48" s="19" t="s">
        <v>226</v>
      </c>
      <c r="F48" s="19">
        <v>3520</v>
      </c>
      <c r="G48" s="19">
        <v>3520</v>
      </c>
      <c r="H48" s="19"/>
      <c r="I48" s="19"/>
      <c r="J48" s="19"/>
      <c r="K48" s="19"/>
    </row>
    <row r="49" spans="1:11" s="1" customFormat="1" ht="21" customHeight="1">
      <c r="A49" s="19"/>
      <c r="B49" s="19"/>
      <c r="C49" s="19"/>
      <c r="D49" s="19" t="s">
        <v>172</v>
      </c>
      <c r="E49" s="19" t="s">
        <v>173</v>
      </c>
      <c r="F49" s="19">
        <v>34400</v>
      </c>
      <c r="G49" s="19">
        <v>34400</v>
      </c>
      <c r="H49" s="19"/>
      <c r="I49" s="19"/>
      <c r="J49" s="19"/>
      <c r="K49" s="19"/>
    </row>
    <row r="50" spans="1:11" s="1" customFormat="1" ht="21" customHeight="1">
      <c r="A50" s="23">
        <v>205</v>
      </c>
      <c r="B50" s="23"/>
      <c r="C50" s="23"/>
      <c r="D50" s="104"/>
      <c r="E50" s="106" t="s">
        <v>1036</v>
      </c>
      <c r="F50" s="19">
        <f>F51</f>
        <v>34400</v>
      </c>
      <c r="G50" s="19">
        <f>G51</f>
        <v>34400</v>
      </c>
      <c r="H50" s="19"/>
      <c r="I50" s="19"/>
      <c r="J50" s="19"/>
      <c r="K50" s="19"/>
    </row>
    <row r="51" spans="1:11" s="1" customFormat="1" ht="21" customHeight="1">
      <c r="A51" s="23" t="s">
        <v>216</v>
      </c>
      <c r="B51" s="23" t="s">
        <v>218</v>
      </c>
      <c r="C51" s="23"/>
      <c r="D51" s="19"/>
      <c r="E51" s="106" t="s">
        <v>1038</v>
      </c>
      <c r="F51" s="19">
        <f>SUM(F52:F53)</f>
        <v>34400</v>
      </c>
      <c r="G51" s="19">
        <f>SUM(G52:G53)</f>
        <v>34400</v>
      </c>
      <c r="H51" s="19"/>
      <c r="I51" s="19"/>
      <c r="J51" s="19"/>
      <c r="K51" s="19"/>
    </row>
    <row r="52" spans="1:11" s="1" customFormat="1" ht="21" customHeight="1">
      <c r="A52" s="19" t="s">
        <v>216</v>
      </c>
      <c r="B52" s="19" t="s">
        <v>218</v>
      </c>
      <c r="C52" s="19" t="s">
        <v>221</v>
      </c>
      <c r="D52" s="19" t="s">
        <v>269</v>
      </c>
      <c r="E52" s="19" t="s">
        <v>223</v>
      </c>
      <c r="F52" s="19">
        <v>32400</v>
      </c>
      <c r="G52" s="19">
        <v>32400</v>
      </c>
      <c r="H52" s="19"/>
      <c r="I52" s="19"/>
      <c r="J52" s="19"/>
      <c r="K52" s="19"/>
    </row>
    <row r="53" spans="1:11" s="1" customFormat="1" ht="21" customHeight="1">
      <c r="A53" s="19" t="s">
        <v>216</v>
      </c>
      <c r="B53" s="19" t="s">
        <v>218</v>
      </c>
      <c r="C53" s="19" t="s">
        <v>224</v>
      </c>
      <c r="D53" s="19" t="s">
        <v>269</v>
      </c>
      <c r="E53" s="19" t="s">
        <v>226</v>
      </c>
      <c r="F53" s="19">
        <v>2000</v>
      </c>
      <c r="G53" s="19">
        <v>2000</v>
      </c>
      <c r="H53" s="19"/>
      <c r="I53" s="19"/>
      <c r="J53" s="19"/>
      <c r="K53" s="19"/>
    </row>
    <row r="54" spans="1:11" s="1" customFormat="1" ht="21" customHeight="1">
      <c r="A54" s="19"/>
      <c r="B54" s="19"/>
      <c r="C54" s="19"/>
      <c r="D54" s="19" t="s">
        <v>174</v>
      </c>
      <c r="E54" s="19" t="s">
        <v>175</v>
      </c>
      <c r="F54" s="19">
        <v>143460</v>
      </c>
      <c r="G54" s="19">
        <v>143460</v>
      </c>
      <c r="H54" s="19"/>
      <c r="I54" s="19"/>
      <c r="J54" s="19"/>
      <c r="K54" s="19"/>
    </row>
    <row r="55" spans="1:11" s="1" customFormat="1" ht="21" customHeight="1">
      <c r="A55" s="23">
        <v>205</v>
      </c>
      <c r="B55" s="23"/>
      <c r="C55" s="23"/>
      <c r="D55" s="104"/>
      <c r="E55" s="106" t="s">
        <v>1036</v>
      </c>
      <c r="F55" s="19">
        <f>F56</f>
        <v>143460</v>
      </c>
      <c r="G55" s="19">
        <f>G56</f>
        <v>143460</v>
      </c>
      <c r="H55" s="19"/>
      <c r="I55" s="19"/>
      <c r="J55" s="19"/>
      <c r="K55" s="19"/>
    </row>
    <row r="56" spans="1:11" s="1" customFormat="1" ht="21" customHeight="1">
      <c r="A56" s="23" t="s">
        <v>216</v>
      </c>
      <c r="B56" s="23" t="s">
        <v>218</v>
      </c>
      <c r="C56" s="23"/>
      <c r="D56" s="19"/>
      <c r="E56" s="106" t="s">
        <v>1038</v>
      </c>
      <c r="F56" s="19">
        <f>SUM(F57:F58)</f>
        <v>143460</v>
      </c>
      <c r="G56" s="19">
        <f>SUM(G57:G58)</f>
        <v>143460</v>
      </c>
      <c r="H56" s="19"/>
      <c r="I56" s="19"/>
      <c r="J56" s="19"/>
      <c r="K56" s="19"/>
    </row>
    <row r="57" spans="1:11" s="1" customFormat="1" ht="21" customHeight="1">
      <c r="A57" s="19" t="s">
        <v>216</v>
      </c>
      <c r="B57" s="19" t="s">
        <v>218</v>
      </c>
      <c r="C57" s="19" t="s">
        <v>221</v>
      </c>
      <c r="D57" s="19" t="s">
        <v>270</v>
      </c>
      <c r="E57" s="19" t="s">
        <v>223</v>
      </c>
      <c r="F57" s="19">
        <v>138420</v>
      </c>
      <c r="G57" s="19">
        <v>138420</v>
      </c>
      <c r="H57" s="19"/>
      <c r="I57" s="19"/>
      <c r="J57" s="19"/>
      <c r="K57" s="19"/>
    </row>
    <row r="58" spans="1:11" s="1" customFormat="1" ht="21" customHeight="1">
      <c r="A58" s="19" t="s">
        <v>216</v>
      </c>
      <c r="B58" s="19" t="s">
        <v>218</v>
      </c>
      <c r="C58" s="19" t="s">
        <v>224</v>
      </c>
      <c r="D58" s="19" t="s">
        <v>270</v>
      </c>
      <c r="E58" s="19" t="s">
        <v>226</v>
      </c>
      <c r="F58" s="19">
        <v>5040</v>
      </c>
      <c r="G58" s="19">
        <v>5040</v>
      </c>
      <c r="H58" s="19"/>
      <c r="I58" s="19"/>
      <c r="J58" s="19"/>
      <c r="K58" s="19"/>
    </row>
    <row r="59" spans="1:11" s="1" customFormat="1" ht="21" customHeight="1">
      <c r="A59" s="19"/>
      <c r="B59" s="19"/>
      <c r="C59" s="19"/>
      <c r="D59" s="19" t="s">
        <v>176</v>
      </c>
      <c r="E59" s="19" t="s">
        <v>177</v>
      </c>
      <c r="F59" s="19">
        <v>97770</v>
      </c>
      <c r="G59" s="19">
        <v>97770</v>
      </c>
      <c r="H59" s="19"/>
      <c r="I59" s="19"/>
      <c r="J59" s="19"/>
      <c r="K59" s="19"/>
    </row>
    <row r="60" spans="1:11" s="1" customFormat="1" ht="21" customHeight="1">
      <c r="A60" s="23">
        <v>205</v>
      </c>
      <c r="B60" s="23"/>
      <c r="C60" s="23"/>
      <c r="D60" s="104"/>
      <c r="E60" s="106" t="s">
        <v>1036</v>
      </c>
      <c r="F60" s="19">
        <f>F61</f>
        <v>97770</v>
      </c>
      <c r="G60" s="19">
        <f>G61</f>
        <v>97770</v>
      </c>
      <c r="H60" s="19"/>
      <c r="I60" s="19"/>
      <c r="J60" s="19"/>
      <c r="K60" s="19"/>
    </row>
    <row r="61" spans="1:11" s="1" customFormat="1" ht="21" customHeight="1">
      <c r="A61" s="23" t="s">
        <v>216</v>
      </c>
      <c r="B61" s="23" t="s">
        <v>218</v>
      </c>
      <c r="C61" s="23"/>
      <c r="D61" s="19"/>
      <c r="E61" s="106" t="s">
        <v>1038</v>
      </c>
      <c r="F61" s="19">
        <f>SUM(F62:F63)</f>
        <v>97770</v>
      </c>
      <c r="G61" s="19">
        <f>SUM(G62:G63)</f>
        <v>97770</v>
      </c>
      <c r="H61" s="19"/>
      <c r="I61" s="19"/>
      <c r="J61" s="19"/>
      <c r="K61" s="19"/>
    </row>
    <row r="62" spans="1:11" s="1" customFormat="1" ht="21" customHeight="1">
      <c r="A62" s="19" t="s">
        <v>216</v>
      </c>
      <c r="B62" s="19" t="s">
        <v>218</v>
      </c>
      <c r="C62" s="19" t="s">
        <v>221</v>
      </c>
      <c r="D62" s="19" t="s">
        <v>271</v>
      </c>
      <c r="E62" s="19" t="s">
        <v>223</v>
      </c>
      <c r="F62" s="19">
        <v>91530</v>
      </c>
      <c r="G62" s="19">
        <v>91530</v>
      </c>
      <c r="H62" s="19"/>
      <c r="I62" s="19"/>
      <c r="J62" s="19"/>
      <c r="K62" s="19"/>
    </row>
    <row r="63" spans="1:11" s="1" customFormat="1" ht="21" customHeight="1">
      <c r="A63" s="19" t="s">
        <v>216</v>
      </c>
      <c r="B63" s="19" t="s">
        <v>218</v>
      </c>
      <c r="C63" s="19" t="s">
        <v>224</v>
      </c>
      <c r="D63" s="19" t="s">
        <v>271</v>
      </c>
      <c r="E63" s="19" t="s">
        <v>226</v>
      </c>
      <c r="F63" s="19">
        <v>6240</v>
      </c>
      <c r="G63" s="19">
        <v>6240</v>
      </c>
      <c r="H63" s="19"/>
      <c r="I63" s="19"/>
      <c r="J63" s="19"/>
      <c r="K63" s="19"/>
    </row>
    <row r="64" spans="1:11" s="1" customFormat="1" ht="21" customHeight="1">
      <c r="A64" s="19"/>
      <c r="B64" s="19"/>
      <c r="C64" s="19"/>
      <c r="D64" s="19" t="s">
        <v>178</v>
      </c>
      <c r="E64" s="19" t="s">
        <v>179</v>
      </c>
      <c r="F64" s="19">
        <v>240976</v>
      </c>
      <c r="G64" s="19">
        <v>240976</v>
      </c>
      <c r="H64" s="19"/>
      <c r="I64" s="19"/>
      <c r="J64" s="19"/>
      <c r="K64" s="19"/>
    </row>
    <row r="65" spans="1:11" s="1" customFormat="1" ht="21" customHeight="1">
      <c r="A65" s="23">
        <v>205</v>
      </c>
      <c r="B65" s="23"/>
      <c r="C65" s="23"/>
      <c r="D65" s="104"/>
      <c r="E65" s="106" t="s">
        <v>1036</v>
      </c>
      <c r="F65" s="19">
        <f>F66</f>
        <v>240976</v>
      </c>
      <c r="G65" s="19">
        <f>G66</f>
        <v>240976</v>
      </c>
      <c r="H65" s="19"/>
      <c r="I65" s="19"/>
      <c r="J65" s="19"/>
      <c r="K65" s="19"/>
    </row>
    <row r="66" spans="1:11" s="1" customFormat="1" ht="21" customHeight="1">
      <c r="A66" s="23" t="s">
        <v>216</v>
      </c>
      <c r="B66" s="23" t="s">
        <v>218</v>
      </c>
      <c r="C66" s="23"/>
      <c r="D66" s="19"/>
      <c r="E66" s="106" t="s">
        <v>1038</v>
      </c>
      <c r="F66" s="19">
        <f>SUM(F67:F68)</f>
        <v>240976</v>
      </c>
      <c r="G66" s="19">
        <f>SUM(G67:G68)</f>
        <v>240976</v>
      </c>
      <c r="H66" s="19"/>
      <c r="I66" s="19"/>
      <c r="J66" s="19"/>
      <c r="K66" s="19"/>
    </row>
    <row r="67" spans="1:11" s="1" customFormat="1" ht="21" customHeight="1">
      <c r="A67" s="19" t="s">
        <v>216</v>
      </c>
      <c r="B67" s="19" t="s">
        <v>218</v>
      </c>
      <c r="C67" s="19" t="s">
        <v>221</v>
      </c>
      <c r="D67" s="19" t="s">
        <v>272</v>
      </c>
      <c r="E67" s="19" t="s">
        <v>223</v>
      </c>
      <c r="F67" s="19">
        <v>234336</v>
      </c>
      <c r="G67" s="19">
        <v>234336</v>
      </c>
      <c r="H67" s="19"/>
      <c r="I67" s="19"/>
      <c r="J67" s="19"/>
      <c r="K67" s="19"/>
    </row>
    <row r="68" spans="1:11" s="1" customFormat="1" ht="21" customHeight="1">
      <c r="A68" s="19" t="s">
        <v>216</v>
      </c>
      <c r="B68" s="19" t="s">
        <v>218</v>
      </c>
      <c r="C68" s="19" t="s">
        <v>224</v>
      </c>
      <c r="D68" s="19" t="s">
        <v>272</v>
      </c>
      <c r="E68" s="19" t="s">
        <v>226</v>
      </c>
      <c r="F68" s="19">
        <v>6640</v>
      </c>
      <c r="G68" s="19">
        <v>6640</v>
      </c>
      <c r="H68" s="19"/>
      <c r="I68" s="19"/>
      <c r="J68" s="19"/>
      <c r="K68" s="19"/>
    </row>
    <row r="69" spans="1:11" s="1" customFormat="1" ht="21" customHeight="1">
      <c r="A69" s="19"/>
      <c r="B69" s="19"/>
      <c r="C69" s="19"/>
      <c r="D69" s="19" t="s">
        <v>180</v>
      </c>
      <c r="E69" s="19" t="s">
        <v>181</v>
      </c>
      <c r="F69" s="19">
        <v>363240</v>
      </c>
      <c r="G69" s="19">
        <v>363240</v>
      </c>
      <c r="H69" s="19"/>
      <c r="I69" s="19"/>
      <c r="J69" s="19"/>
      <c r="K69" s="19"/>
    </row>
    <row r="70" spans="1:11" s="1" customFormat="1" ht="21" customHeight="1">
      <c r="A70" s="23">
        <v>205</v>
      </c>
      <c r="B70" s="23"/>
      <c r="C70" s="23"/>
      <c r="D70" s="104"/>
      <c r="E70" s="106" t="s">
        <v>1036</v>
      </c>
      <c r="F70" s="19">
        <f>F71</f>
        <v>363240</v>
      </c>
      <c r="G70" s="19">
        <f>G71</f>
        <v>363240</v>
      </c>
      <c r="H70" s="19"/>
      <c r="I70" s="19"/>
      <c r="J70" s="19"/>
      <c r="K70" s="19"/>
    </row>
    <row r="71" spans="1:11" s="1" customFormat="1" ht="21" customHeight="1">
      <c r="A71" s="23" t="s">
        <v>216</v>
      </c>
      <c r="B71" s="23" t="s">
        <v>218</v>
      </c>
      <c r="C71" s="23"/>
      <c r="D71" s="19"/>
      <c r="E71" s="106" t="s">
        <v>1038</v>
      </c>
      <c r="F71" s="19">
        <f>SUM(F72:F73)</f>
        <v>363240</v>
      </c>
      <c r="G71" s="19">
        <f>SUM(G72:G73)</f>
        <v>363240</v>
      </c>
      <c r="H71" s="19"/>
      <c r="I71" s="19"/>
      <c r="J71" s="19"/>
      <c r="K71" s="19"/>
    </row>
    <row r="72" spans="1:11" s="1" customFormat="1" ht="21" customHeight="1">
      <c r="A72" s="19" t="s">
        <v>216</v>
      </c>
      <c r="B72" s="19" t="s">
        <v>218</v>
      </c>
      <c r="C72" s="19" t="s">
        <v>221</v>
      </c>
      <c r="D72" s="19" t="s">
        <v>273</v>
      </c>
      <c r="E72" s="19" t="s">
        <v>223</v>
      </c>
      <c r="F72" s="19">
        <v>354840</v>
      </c>
      <c r="G72" s="19">
        <v>354840</v>
      </c>
      <c r="H72" s="19"/>
      <c r="I72" s="19"/>
      <c r="J72" s="19"/>
      <c r="K72" s="19"/>
    </row>
    <row r="73" spans="1:11" s="1" customFormat="1" ht="21" customHeight="1">
      <c r="A73" s="19" t="s">
        <v>216</v>
      </c>
      <c r="B73" s="19" t="s">
        <v>218</v>
      </c>
      <c r="C73" s="19" t="s">
        <v>224</v>
      </c>
      <c r="D73" s="19" t="s">
        <v>273</v>
      </c>
      <c r="E73" s="19" t="s">
        <v>226</v>
      </c>
      <c r="F73" s="19">
        <v>8400</v>
      </c>
      <c r="G73" s="19">
        <v>8400</v>
      </c>
      <c r="H73" s="19"/>
      <c r="I73" s="19"/>
      <c r="J73" s="19"/>
      <c r="K73" s="19"/>
    </row>
    <row r="74" spans="1:11" s="1" customFormat="1" ht="21" customHeight="1">
      <c r="A74" s="19"/>
      <c r="B74" s="19"/>
      <c r="C74" s="19"/>
      <c r="D74" s="19" t="s">
        <v>182</v>
      </c>
      <c r="E74" s="19" t="s">
        <v>183</v>
      </c>
      <c r="F74" s="19">
        <v>115760</v>
      </c>
      <c r="G74" s="19">
        <v>115760</v>
      </c>
      <c r="H74" s="19"/>
      <c r="I74" s="19"/>
      <c r="J74" s="19"/>
      <c r="K74" s="19"/>
    </row>
    <row r="75" spans="1:11" s="1" customFormat="1" ht="21" customHeight="1">
      <c r="A75" s="23">
        <v>205</v>
      </c>
      <c r="B75" s="23"/>
      <c r="C75" s="23"/>
      <c r="D75" s="104"/>
      <c r="E75" s="106" t="s">
        <v>1036</v>
      </c>
      <c r="F75" s="19">
        <f>F76</f>
        <v>115760</v>
      </c>
      <c r="G75" s="19">
        <f>G76</f>
        <v>115760</v>
      </c>
      <c r="H75" s="19"/>
      <c r="I75" s="19"/>
      <c r="J75" s="19"/>
      <c r="K75" s="19"/>
    </row>
    <row r="76" spans="1:11" s="1" customFormat="1" ht="21" customHeight="1">
      <c r="A76" s="23" t="s">
        <v>216</v>
      </c>
      <c r="B76" s="23" t="s">
        <v>218</v>
      </c>
      <c r="C76" s="23"/>
      <c r="D76" s="19"/>
      <c r="E76" s="106" t="s">
        <v>1038</v>
      </c>
      <c r="F76" s="19">
        <f>SUM(F77:F78)</f>
        <v>115760</v>
      </c>
      <c r="G76" s="19">
        <f>SUM(G77:G78)</f>
        <v>115760</v>
      </c>
      <c r="H76" s="19"/>
      <c r="I76" s="19"/>
      <c r="J76" s="19"/>
      <c r="K76" s="19"/>
    </row>
    <row r="77" spans="1:11" s="1" customFormat="1" ht="21" customHeight="1">
      <c r="A77" s="19" t="s">
        <v>216</v>
      </c>
      <c r="B77" s="19" t="s">
        <v>218</v>
      </c>
      <c r="C77" s="19" t="s">
        <v>221</v>
      </c>
      <c r="D77" s="19" t="s">
        <v>274</v>
      </c>
      <c r="E77" s="19" t="s">
        <v>223</v>
      </c>
      <c r="F77" s="19">
        <v>113040</v>
      </c>
      <c r="G77" s="19">
        <v>113040</v>
      </c>
      <c r="H77" s="19"/>
      <c r="I77" s="19"/>
      <c r="J77" s="19"/>
      <c r="K77" s="19"/>
    </row>
    <row r="78" spans="1:11" s="1" customFormat="1" ht="21" customHeight="1">
      <c r="A78" s="19" t="s">
        <v>216</v>
      </c>
      <c r="B78" s="19" t="s">
        <v>218</v>
      </c>
      <c r="C78" s="19" t="s">
        <v>224</v>
      </c>
      <c r="D78" s="19" t="s">
        <v>274</v>
      </c>
      <c r="E78" s="19" t="s">
        <v>226</v>
      </c>
      <c r="F78" s="19">
        <v>2720</v>
      </c>
      <c r="G78" s="19">
        <v>2720</v>
      </c>
      <c r="H78" s="19"/>
      <c r="I78" s="19"/>
      <c r="J78" s="19"/>
      <c r="K78" s="19"/>
    </row>
    <row r="79" spans="1:11" s="1" customFormat="1" ht="21" customHeight="1">
      <c r="A79" s="19"/>
      <c r="B79" s="19"/>
      <c r="C79" s="19"/>
      <c r="D79" s="19" t="s">
        <v>184</v>
      </c>
      <c r="E79" s="19" t="s">
        <v>185</v>
      </c>
      <c r="F79" s="19">
        <v>107460</v>
      </c>
      <c r="G79" s="19">
        <v>107460</v>
      </c>
      <c r="H79" s="19"/>
      <c r="I79" s="19"/>
      <c r="J79" s="19"/>
      <c r="K79" s="19"/>
    </row>
    <row r="80" spans="1:11" s="1" customFormat="1" ht="21" customHeight="1">
      <c r="A80" s="23">
        <v>205</v>
      </c>
      <c r="B80" s="23"/>
      <c r="C80" s="23"/>
      <c r="D80" s="104"/>
      <c r="E80" s="106" t="s">
        <v>1036</v>
      </c>
      <c r="F80" s="19">
        <f>F81</f>
        <v>107460</v>
      </c>
      <c r="G80" s="19">
        <f>G81</f>
        <v>107460</v>
      </c>
      <c r="H80" s="19"/>
      <c r="I80" s="19"/>
      <c r="J80" s="19"/>
      <c r="K80" s="19"/>
    </row>
    <row r="81" spans="1:11" s="1" customFormat="1" ht="21" customHeight="1">
      <c r="A81" s="23" t="s">
        <v>216</v>
      </c>
      <c r="B81" s="23" t="s">
        <v>218</v>
      </c>
      <c r="C81" s="23"/>
      <c r="D81" s="19"/>
      <c r="E81" s="106" t="s">
        <v>1038</v>
      </c>
      <c r="F81" s="19">
        <f>SUM(F82:F83)</f>
        <v>107460</v>
      </c>
      <c r="G81" s="19">
        <f>SUM(G82:G83)</f>
        <v>107460</v>
      </c>
      <c r="H81" s="19"/>
      <c r="I81" s="19"/>
      <c r="J81" s="19"/>
      <c r="K81" s="19"/>
    </row>
    <row r="82" spans="1:11" s="1" customFormat="1" ht="21" customHeight="1">
      <c r="A82" s="19" t="s">
        <v>216</v>
      </c>
      <c r="B82" s="19" t="s">
        <v>218</v>
      </c>
      <c r="C82" s="19" t="s">
        <v>221</v>
      </c>
      <c r="D82" s="19" t="s">
        <v>275</v>
      </c>
      <c r="E82" s="19" t="s">
        <v>223</v>
      </c>
      <c r="F82" s="19">
        <v>104580</v>
      </c>
      <c r="G82" s="19">
        <v>104580</v>
      </c>
      <c r="H82" s="19"/>
      <c r="I82" s="19"/>
      <c r="J82" s="19"/>
      <c r="K82" s="19"/>
    </row>
    <row r="83" spans="1:11" s="1" customFormat="1" ht="21" customHeight="1">
      <c r="A83" s="19" t="s">
        <v>216</v>
      </c>
      <c r="B83" s="19" t="s">
        <v>218</v>
      </c>
      <c r="C83" s="19" t="s">
        <v>224</v>
      </c>
      <c r="D83" s="19" t="s">
        <v>275</v>
      </c>
      <c r="E83" s="19" t="s">
        <v>226</v>
      </c>
      <c r="F83" s="19">
        <v>2880</v>
      </c>
      <c r="G83" s="19">
        <v>2880</v>
      </c>
      <c r="H83" s="19"/>
      <c r="I83" s="19"/>
      <c r="J83" s="19"/>
      <c r="K83" s="19"/>
    </row>
    <row r="84" spans="1:11" s="1" customFormat="1" ht="21" customHeight="1">
      <c r="A84" s="19"/>
      <c r="B84" s="19"/>
      <c r="C84" s="19"/>
      <c r="D84" s="19" t="s">
        <v>186</v>
      </c>
      <c r="E84" s="19" t="s">
        <v>187</v>
      </c>
      <c r="F84" s="19">
        <v>186800</v>
      </c>
      <c r="G84" s="19">
        <v>186800</v>
      </c>
      <c r="H84" s="19"/>
      <c r="I84" s="19"/>
      <c r="J84" s="19"/>
      <c r="K84" s="19"/>
    </row>
    <row r="85" spans="1:11" s="1" customFormat="1" ht="21" customHeight="1">
      <c r="A85" s="23">
        <v>205</v>
      </c>
      <c r="B85" s="23"/>
      <c r="C85" s="23"/>
      <c r="D85" s="104"/>
      <c r="E85" s="106" t="s">
        <v>1036</v>
      </c>
      <c r="F85" s="19">
        <f>F86</f>
        <v>186800</v>
      </c>
      <c r="G85" s="19">
        <f>G86</f>
        <v>186800</v>
      </c>
      <c r="H85" s="19"/>
      <c r="I85" s="19"/>
      <c r="J85" s="19"/>
      <c r="K85" s="19"/>
    </row>
    <row r="86" spans="1:11" s="1" customFormat="1" ht="21" customHeight="1">
      <c r="A86" s="23" t="s">
        <v>216</v>
      </c>
      <c r="B86" s="23" t="s">
        <v>218</v>
      </c>
      <c r="C86" s="23"/>
      <c r="D86" s="19"/>
      <c r="E86" s="106" t="s">
        <v>1038</v>
      </c>
      <c r="F86" s="19">
        <f>SUM(F87:F88)</f>
        <v>186800</v>
      </c>
      <c r="G86" s="19">
        <f>SUM(G87:G88)</f>
        <v>186800</v>
      </c>
      <c r="H86" s="19"/>
      <c r="I86" s="19"/>
      <c r="J86" s="19"/>
      <c r="K86" s="19"/>
    </row>
    <row r="87" spans="1:11" s="1" customFormat="1" ht="21" customHeight="1">
      <c r="A87" s="19" t="s">
        <v>216</v>
      </c>
      <c r="B87" s="19" t="s">
        <v>218</v>
      </c>
      <c r="C87" s="19" t="s">
        <v>221</v>
      </c>
      <c r="D87" s="19" t="s">
        <v>276</v>
      </c>
      <c r="E87" s="19" t="s">
        <v>223</v>
      </c>
      <c r="F87" s="19">
        <v>179520</v>
      </c>
      <c r="G87" s="19">
        <v>179520</v>
      </c>
      <c r="H87" s="19"/>
      <c r="I87" s="19"/>
      <c r="J87" s="19"/>
      <c r="K87" s="19"/>
    </row>
    <row r="88" spans="1:11" s="1" customFormat="1" ht="21" customHeight="1">
      <c r="A88" s="19" t="s">
        <v>216</v>
      </c>
      <c r="B88" s="19" t="s">
        <v>218</v>
      </c>
      <c r="C88" s="19" t="s">
        <v>224</v>
      </c>
      <c r="D88" s="19" t="s">
        <v>276</v>
      </c>
      <c r="E88" s="19" t="s">
        <v>226</v>
      </c>
      <c r="F88" s="19">
        <v>7280</v>
      </c>
      <c r="G88" s="19">
        <v>7280</v>
      </c>
      <c r="H88" s="19"/>
      <c r="I88" s="19"/>
      <c r="J88" s="19"/>
      <c r="K88" s="19"/>
    </row>
    <row r="89" spans="1:11" s="1" customFormat="1" ht="21" customHeight="1">
      <c r="A89" s="19"/>
      <c r="B89" s="19"/>
      <c r="C89" s="19"/>
      <c r="D89" s="19" t="s">
        <v>188</v>
      </c>
      <c r="E89" s="19" t="s">
        <v>189</v>
      </c>
      <c r="F89" s="19">
        <v>116230</v>
      </c>
      <c r="G89" s="19">
        <v>116230</v>
      </c>
      <c r="H89" s="19"/>
      <c r="I89" s="19"/>
      <c r="J89" s="19"/>
      <c r="K89" s="19"/>
    </row>
    <row r="90" spans="1:11" s="1" customFormat="1" ht="21" customHeight="1">
      <c r="A90" s="23">
        <v>205</v>
      </c>
      <c r="B90" s="23"/>
      <c r="C90" s="23"/>
      <c r="D90" s="104"/>
      <c r="E90" s="106" t="s">
        <v>1036</v>
      </c>
      <c r="F90" s="19">
        <f>F91</f>
        <v>116230</v>
      </c>
      <c r="G90" s="19">
        <f>G91</f>
        <v>116230</v>
      </c>
      <c r="H90" s="19"/>
      <c r="I90" s="19"/>
      <c r="J90" s="19"/>
      <c r="K90" s="19"/>
    </row>
    <row r="91" spans="1:11" s="1" customFormat="1" ht="21" customHeight="1">
      <c r="A91" s="23" t="s">
        <v>216</v>
      </c>
      <c r="B91" s="23" t="s">
        <v>218</v>
      </c>
      <c r="C91" s="23"/>
      <c r="D91" s="19"/>
      <c r="E91" s="106" t="s">
        <v>1038</v>
      </c>
      <c r="F91" s="19">
        <f>SUM(F92:F93)</f>
        <v>116230</v>
      </c>
      <c r="G91" s="19">
        <f>SUM(G92:G93)</f>
        <v>116230</v>
      </c>
      <c r="H91" s="19"/>
      <c r="I91" s="19"/>
      <c r="J91" s="19"/>
      <c r="K91" s="19"/>
    </row>
    <row r="92" spans="1:11" s="1" customFormat="1" ht="21" customHeight="1">
      <c r="A92" s="19" t="s">
        <v>216</v>
      </c>
      <c r="B92" s="19" t="s">
        <v>218</v>
      </c>
      <c r="C92" s="19" t="s">
        <v>221</v>
      </c>
      <c r="D92" s="19" t="s">
        <v>277</v>
      </c>
      <c r="E92" s="19" t="s">
        <v>223</v>
      </c>
      <c r="F92" s="19">
        <v>113670</v>
      </c>
      <c r="G92" s="19">
        <v>113670</v>
      </c>
      <c r="H92" s="19"/>
      <c r="I92" s="19"/>
      <c r="J92" s="19"/>
      <c r="K92" s="19"/>
    </row>
    <row r="93" spans="1:11" s="1" customFormat="1" ht="21" customHeight="1">
      <c r="A93" s="19" t="s">
        <v>216</v>
      </c>
      <c r="B93" s="19" t="s">
        <v>218</v>
      </c>
      <c r="C93" s="19" t="s">
        <v>224</v>
      </c>
      <c r="D93" s="19" t="s">
        <v>277</v>
      </c>
      <c r="E93" s="19" t="s">
        <v>226</v>
      </c>
      <c r="F93" s="19">
        <v>2560</v>
      </c>
      <c r="G93" s="19">
        <v>2560</v>
      </c>
      <c r="H93" s="19"/>
      <c r="I93" s="19"/>
      <c r="J93" s="19"/>
      <c r="K93" s="19"/>
    </row>
    <row r="94" spans="1:11" s="1" customFormat="1" ht="21" customHeight="1">
      <c r="A94" s="19"/>
      <c r="B94" s="19"/>
      <c r="C94" s="19"/>
      <c r="D94" s="19" t="s">
        <v>190</v>
      </c>
      <c r="E94" s="19" t="s">
        <v>191</v>
      </c>
      <c r="F94" s="19">
        <v>32160</v>
      </c>
      <c r="G94" s="19">
        <v>32160</v>
      </c>
      <c r="H94" s="19"/>
      <c r="I94" s="19"/>
      <c r="J94" s="19"/>
      <c r="K94" s="19"/>
    </row>
    <row r="95" spans="1:11" s="1" customFormat="1" ht="21" customHeight="1">
      <c r="A95" s="23">
        <v>205</v>
      </c>
      <c r="B95" s="23"/>
      <c r="C95" s="23"/>
      <c r="D95" s="104"/>
      <c r="E95" s="106" t="s">
        <v>1036</v>
      </c>
      <c r="F95" s="19">
        <f>F96</f>
        <v>32160</v>
      </c>
      <c r="G95" s="19">
        <f>G96</f>
        <v>32160</v>
      </c>
      <c r="H95" s="19"/>
      <c r="I95" s="19"/>
      <c r="J95" s="19"/>
      <c r="K95" s="19"/>
    </row>
    <row r="96" spans="1:11" s="1" customFormat="1" ht="21" customHeight="1">
      <c r="A96" s="23" t="s">
        <v>216</v>
      </c>
      <c r="B96" s="23" t="s">
        <v>218</v>
      </c>
      <c r="C96" s="23"/>
      <c r="D96" s="19"/>
      <c r="E96" s="106" t="s">
        <v>1038</v>
      </c>
      <c r="F96" s="19">
        <f>SUM(F97:F98)</f>
        <v>32160</v>
      </c>
      <c r="G96" s="19">
        <f>SUM(G97:G98)</f>
        <v>32160</v>
      </c>
      <c r="H96" s="19"/>
      <c r="I96" s="19"/>
      <c r="J96" s="19"/>
      <c r="K96" s="19"/>
    </row>
    <row r="97" spans="1:11" s="1" customFormat="1" ht="21" customHeight="1">
      <c r="A97" s="19" t="s">
        <v>216</v>
      </c>
      <c r="B97" s="19" t="s">
        <v>218</v>
      </c>
      <c r="C97" s="19" t="s">
        <v>221</v>
      </c>
      <c r="D97" s="19" t="s">
        <v>278</v>
      </c>
      <c r="E97" s="19" t="s">
        <v>223</v>
      </c>
      <c r="F97" s="19">
        <v>31680</v>
      </c>
      <c r="G97" s="19">
        <v>31680</v>
      </c>
      <c r="H97" s="19"/>
      <c r="I97" s="19"/>
      <c r="J97" s="19"/>
      <c r="K97" s="19"/>
    </row>
    <row r="98" spans="1:11" s="1" customFormat="1" ht="21" customHeight="1">
      <c r="A98" s="19" t="s">
        <v>216</v>
      </c>
      <c r="B98" s="19" t="s">
        <v>218</v>
      </c>
      <c r="C98" s="19" t="s">
        <v>224</v>
      </c>
      <c r="D98" s="19" t="s">
        <v>278</v>
      </c>
      <c r="E98" s="19" t="s">
        <v>226</v>
      </c>
      <c r="F98" s="19">
        <v>480</v>
      </c>
      <c r="G98" s="19">
        <v>480</v>
      </c>
      <c r="H98" s="19"/>
      <c r="I98" s="19"/>
      <c r="J98" s="19"/>
      <c r="K98" s="19"/>
    </row>
    <row r="99" spans="1:11" s="1" customFormat="1" ht="21" customHeight="1">
      <c r="A99" s="19"/>
      <c r="B99" s="19"/>
      <c r="C99" s="19"/>
      <c r="D99" s="19" t="s">
        <v>192</v>
      </c>
      <c r="E99" s="19" t="s">
        <v>193</v>
      </c>
      <c r="F99" s="19">
        <v>17600</v>
      </c>
      <c r="G99" s="19">
        <v>17600</v>
      </c>
      <c r="H99" s="19"/>
      <c r="I99" s="19"/>
      <c r="J99" s="19"/>
      <c r="K99" s="19"/>
    </row>
    <row r="100" spans="1:11" s="1" customFormat="1" ht="21" customHeight="1">
      <c r="A100" s="23">
        <v>205</v>
      </c>
      <c r="B100" s="23"/>
      <c r="C100" s="23"/>
      <c r="D100" s="104"/>
      <c r="E100" s="106" t="s">
        <v>1036</v>
      </c>
      <c r="F100" s="19">
        <f>F101</f>
        <v>17600</v>
      </c>
      <c r="G100" s="19">
        <f>G101</f>
        <v>17600</v>
      </c>
      <c r="H100" s="19"/>
      <c r="I100" s="19"/>
      <c r="J100" s="19"/>
      <c r="K100" s="19"/>
    </row>
    <row r="101" spans="1:11" s="1" customFormat="1" ht="21" customHeight="1">
      <c r="A101" s="23" t="s">
        <v>216</v>
      </c>
      <c r="B101" s="23" t="s">
        <v>218</v>
      </c>
      <c r="C101" s="23"/>
      <c r="D101" s="19"/>
      <c r="E101" s="106" t="s">
        <v>1038</v>
      </c>
      <c r="F101" s="19">
        <f>SUM(F102:F103)</f>
        <v>17600</v>
      </c>
      <c r="G101" s="19">
        <f>SUM(G102:G103)</f>
        <v>17600</v>
      </c>
      <c r="H101" s="19"/>
      <c r="I101" s="19"/>
      <c r="J101" s="19"/>
      <c r="K101" s="19"/>
    </row>
    <row r="102" spans="1:11" s="1" customFormat="1" ht="21" customHeight="1">
      <c r="A102" s="19" t="s">
        <v>216</v>
      </c>
      <c r="B102" s="19" t="s">
        <v>218</v>
      </c>
      <c r="C102" s="19" t="s">
        <v>221</v>
      </c>
      <c r="D102" s="19" t="s">
        <v>279</v>
      </c>
      <c r="E102" s="19" t="s">
        <v>223</v>
      </c>
      <c r="F102" s="19">
        <v>16560</v>
      </c>
      <c r="G102" s="19">
        <v>16560</v>
      </c>
      <c r="H102" s="19"/>
      <c r="I102" s="19"/>
      <c r="J102" s="19"/>
      <c r="K102" s="19"/>
    </row>
    <row r="103" spans="1:11" s="1" customFormat="1" ht="21" customHeight="1">
      <c r="A103" s="19" t="s">
        <v>216</v>
      </c>
      <c r="B103" s="19" t="s">
        <v>218</v>
      </c>
      <c r="C103" s="19" t="s">
        <v>224</v>
      </c>
      <c r="D103" s="19" t="s">
        <v>279</v>
      </c>
      <c r="E103" s="19" t="s">
        <v>226</v>
      </c>
      <c r="F103" s="19">
        <v>1040</v>
      </c>
      <c r="G103" s="19">
        <v>1040</v>
      </c>
      <c r="H103" s="19"/>
      <c r="I103" s="19"/>
      <c r="J103" s="19"/>
      <c r="K103" s="19"/>
    </row>
    <row r="104" spans="1:11" s="1" customFormat="1" ht="21" customHeight="1">
      <c r="A104" s="19"/>
      <c r="B104" s="19"/>
      <c r="C104" s="19"/>
      <c r="D104" s="19" t="s">
        <v>194</v>
      </c>
      <c r="E104" s="19" t="s">
        <v>195</v>
      </c>
      <c r="F104" s="19">
        <v>62404</v>
      </c>
      <c r="G104" s="19">
        <v>62404</v>
      </c>
      <c r="H104" s="19"/>
      <c r="I104" s="19"/>
      <c r="J104" s="19"/>
      <c r="K104" s="19"/>
    </row>
    <row r="105" spans="1:11" s="1" customFormat="1" ht="21" customHeight="1">
      <c r="A105" s="23">
        <v>205</v>
      </c>
      <c r="B105" s="23"/>
      <c r="C105" s="23"/>
      <c r="D105" s="104"/>
      <c r="E105" s="106" t="s">
        <v>1036</v>
      </c>
      <c r="F105" s="19">
        <f>F106</f>
        <v>62404</v>
      </c>
      <c r="G105" s="19">
        <f>G106</f>
        <v>62404</v>
      </c>
      <c r="H105" s="19"/>
      <c r="I105" s="19"/>
      <c r="J105" s="19"/>
      <c r="K105" s="19"/>
    </row>
    <row r="106" spans="1:11" s="1" customFormat="1" ht="21" customHeight="1">
      <c r="A106" s="23" t="s">
        <v>216</v>
      </c>
      <c r="B106" s="23" t="s">
        <v>218</v>
      </c>
      <c r="C106" s="23"/>
      <c r="D106" s="19"/>
      <c r="E106" s="106" t="s">
        <v>1038</v>
      </c>
      <c r="F106" s="19">
        <f>SUM(F107:F108)</f>
        <v>62404</v>
      </c>
      <c r="G106" s="19">
        <f>SUM(G107:G108)</f>
        <v>62404</v>
      </c>
      <c r="H106" s="19"/>
      <c r="I106" s="19"/>
      <c r="J106" s="19"/>
      <c r="K106" s="19"/>
    </row>
    <row r="107" spans="1:11" s="1" customFormat="1" ht="21" customHeight="1">
      <c r="A107" s="19" t="s">
        <v>216</v>
      </c>
      <c r="B107" s="19" t="s">
        <v>218</v>
      </c>
      <c r="C107" s="19" t="s">
        <v>221</v>
      </c>
      <c r="D107" s="19" t="s">
        <v>280</v>
      </c>
      <c r="E107" s="19" t="s">
        <v>223</v>
      </c>
      <c r="F107" s="19">
        <v>59844</v>
      </c>
      <c r="G107" s="19">
        <v>59844</v>
      </c>
      <c r="H107" s="19"/>
      <c r="I107" s="19"/>
      <c r="J107" s="19"/>
      <c r="K107" s="19"/>
    </row>
    <row r="108" spans="1:11" s="1" customFormat="1" ht="21" customHeight="1">
      <c r="A108" s="19" t="s">
        <v>216</v>
      </c>
      <c r="B108" s="19" t="s">
        <v>218</v>
      </c>
      <c r="C108" s="19" t="s">
        <v>224</v>
      </c>
      <c r="D108" s="19" t="s">
        <v>280</v>
      </c>
      <c r="E108" s="19" t="s">
        <v>226</v>
      </c>
      <c r="F108" s="19">
        <v>2560</v>
      </c>
      <c r="G108" s="19">
        <v>2560</v>
      </c>
      <c r="H108" s="19"/>
      <c r="I108" s="19"/>
      <c r="J108" s="19"/>
      <c r="K108" s="19"/>
    </row>
    <row r="109" spans="1:11" s="1" customFormat="1" ht="21" customHeight="1">
      <c r="A109" s="19"/>
      <c r="B109" s="19"/>
      <c r="C109" s="19"/>
      <c r="D109" s="19" t="s">
        <v>196</v>
      </c>
      <c r="E109" s="19" t="s">
        <v>197</v>
      </c>
      <c r="F109" s="19">
        <v>59080</v>
      </c>
      <c r="G109" s="19">
        <v>59080</v>
      </c>
      <c r="H109" s="19"/>
      <c r="I109" s="19"/>
      <c r="J109" s="19"/>
      <c r="K109" s="19"/>
    </row>
    <row r="110" spans="1:11" s="1" customFormat="1" ht="21" customHeight="1">
      <c r="A110" s="23">
        <v>205</v>
      </c>
      <c r="B110" s="23"/>
      <c r="C110" s="23"/>
      <c r="D110" s="104"/>
      <c r="E110" s="106" t="s">
        <v>1036</v>
      </c>
      <c r="F110" s="19">
        <f>F111</f>
        <v>59080</v>
      </c>
      <c r="G110" s="19">
        <f>G111</f>
        <v>59080</v>
      </c>
      <c r="H110" s="19"/>
      <c r="I110" s="19"/>
      <c r="J110" s="19"/>
      <c r="K110" s="19"/>
    </row>
    <row r="111" spans="1:11" s="1" customFormat="1" ht="21" customHeight="1">
      <c r="A111" s="23" t="s">
        <v>216</v>
      </c>
      <c r="B111" s="23" t="s">
        <v>218</v>
      </c>
      <c r="C111" s="23"/>
      <c r="D111" s="19"/>
      <c r="E111" s="106" t="s">
        <v>1038</v>
      </c>
      <c r="F111" s="19">
        <f>SUM(F112:F113)</f>
        <v>59080</v>
      </c>
      <c r="G111" s="19">
        <f>SUM(G112:G113)</f>
        <v>59080</v>
      </c>
      <c r="H111" s="19"/>
      <c r="I111" s="19"/>
      <c r="J111" s="19"/>
      <c r="K111" s="19"/>
    </row>
    <row r="112" spans="1:11" s="1" customFormat="1" ht="21" customHeight="1">
      <c r="A112" s="19" t="s">
        <v>216</v>
      </c>
      <c r="B112" s="19" t="s">
        <v>218</v>
      </c>
      <c r="C112" s="19" t="s">
        <v>221</v>
      </c>
      <c r="D112" s="19" t="s">
        <v>281</v>
      </c>
      <c r="E112" s="19" t="s">
        <v>223</v>
      </c>
      <c r="F112" s="19">
        <v>56520</v>
      </c>
      <c r="G112" s="19">
        <v>56520</v>
      </c>
      <c r="H112" s="19"/>
      <c r="I112" s="19"/>
      <c r="J112" s="19"/>
      <c r="K112" s="19"/>
    </row>
    <row r="113" spans="1:11" s="1" customFormat="1" ht="21" customHeight="1">
      <c r="A113" s="19" t="s">
        <v>216</v>
      </c>
      <c r="B113" s="19" t="s">
        <v>218</v>
      </c>
      <c r="C113" s="19" t="s">
        <v>224</v>
      </c>
      <c r="D113" s="19" t="s">
        <v>281</v>
      </c>
      <c r="E113" s="19" t="s">
        <v>226</v>
      </c>
      <c r="F113" s="19">
        <v>2560</v>
      </c>
      <c r="G113" s="19">
        <v>2560</v>
      </c>
      <c r="H113" s="19"/>
      <c r="I113" s="19"/>
      <c r="J113" s="19"/>
      <c r="K113" s="19"/>
    </row>
    <row r="114" spans="1:11" s="1" customFormat="1" ht="21" customHeight="1">
      <c r="A114" s="19"/>
      <c r="B114" s="19"/>
      <c r="C114" s="19"/>
      <c r="D114" s="19" t="s">
        <v>198</v>
      </c>
      <c r="E114" s="19" t="s">
        <v>199</v>
      </c>
      <c r="F114" s="19">
        <v>320</v>
      </c>
      <c r="G114" s="19">
        <v>320</v>
      </c>
      <c r="H114" s="19"/>
      <c r="I114" s="19"/>
      <c r="J114" s="19"/>
      <c r="K114" s="19"/>
    </row>
    <row r="115" spans="1:11" s="1" customFormat="1" ht="21" customHeight="1">
      <c r="A115" s="23">
        <v>205</v>
      </c>
      <c r="B115" s="23"/>
      <c r="C115" s="23"/>
      <c r="D115" s="104"/>
      <c r="E115" s="106" t="s">
        <v>1036</v>
      </c>
      <c r="F115" s="19">
        <f>F116</f>
        <v>320</v>
      </c>
      <c r="G115" s="19">
        <f>G116</f>
        <v>320</v>
      </c>
      <c r="H115" s="19"/>
      <c r="I115" s="19"/>
      <c r="J115" s="19"/>
      <c r="K115" s="19"/>
    </row>
    <row r="116" spans="1:11" s="1" customFormat="1" ht="21" customHeight="1">
      <c r="A116" s="23" t="s">
        <v>216</v>
      </c>
      <c r="B116" s="23" t="s">
        <v>218</v>
      </c>
      <c r="C116" s="23"/>
      <c r="D116" s="19"/>
      <c r="E116" s="106" t="s">
        <v>1038</v>
      </c>
      <c r="F116" s="19">
        <f>F117</f>
        <v>320</v>
      </c>
      <c r="G116" s="19">
        <f>G117</f>
        <v>320</v>
      </c>
      <c r="H116" s="19"/>
      <c r="I116" s="19"/>
      <c r="J116" s="19"/>
      <c r="K116" s="19"/>
    </row>
    <row r="117" spans="1:11" s="1" customFormat="1" ht="21" customHeight="1">
      <c r="A117" s="19" t="s">
        <v>216</v>
      </c>
      <c r="B117" s="19" t="s">
        <v>218</v>
      </c>
      <c r="C117" s="19" t="s">
        <v>224</v>
      </c>
      <c r="D117" s="19" t="s">
        <v>282</v>
      </c>
      <c r="E117" s="19" t="s">
        <v>226</v>
      </c>
      <c r="F117" s="19">
        <v>320</v>
      </c>
      <c r="G117" s="19">
        <v>320</v>
      </c>
      <c r="H117" s="19"/>
      <c r="I117" s="19"/>
      <c r="J117" s="19"/>
      <c r="K117" s="1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9" type="noConversion"/>
  <printOptions horizontalCentered="1"/>
  <pageMargins left="7.8740157480315001E-2" right="7.8740157480315001E-2" top="0.25" bottom="7.8740157480315001E-2" header="0.63" footer="0"/>
  <pageSetup paperSize="9" orientation="landscape"/>
  <headerFooter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8"/>
  <sheetViews>
    <sheetView showZeros="0" topLeftCell="A16" workbookViewId="0">
      <selection activeCell="A38" sqref="A38:E38"/>
    </sheetView>
  </sheetViews>
  <sheetFormatPr defaultColWidth="9" defaultRowHeight="13.5"/>
  <cols>
    <col min="1" max="1" width="4.75" customWidth="1"/>
    <col min="2" max="2" width="5.375" customWidth="1"/>
    <col min="3" max="3" width="6" customWidth="1"/>
    <col min="4" max="4" width="12.875" customWidth="1"/>
    <col min="5" max="5" width="25" customWidth="1"/>
    <col min="6" max="6" width="10.625" customWidth="1"/>
    <col min="7" max="7" width="5.25" customWidth="1"/>
    <col min="8" max="8" width="9.875" customWidth="1"/>
    <col min="9" max="9" width="7.25" customWidth="1"/>
    <col min="10" max="10" width="6.25" customWidth="1"/>
    <col min="11" max="11" width="10" customWidth="1"/>
    <col min="12" max="12" width="7.25" customWidth="1"/>
    <col min="13" max="13" width="9.75" customWidth="1"/>
    <col min="14" max="15" width="6.25" customWidth="1"/>
    <col min="16" max="16" width="7.25" customWidth="1"/>
    <col min="17" max="17" width="6" customWidth="1"/>
    <col min="18" max="18" width="7.25" customWidth="1"/>
    <col min="19" max="20" width="9.75" customWidth="1"/>
  </cols>
  <sheetData>
    <row r="1" spans="1:18" s="1" customFormat="1" ht="16.350000000000001" customHeight="1">
      <c r="A1" s="11" t="s">
        <v>343</v>
      </c>
    </row>
    <row r="2" spans="1:18" ht="40.5" customHeight="1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s="1" customFormat="1" ht="24.2" customHeight="1">
      <c r="A3" s="58" t="s">
        <v>31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9" t="s">
        <v>32</v>
      </c>
      <c r="R3" s="59"/>
    </row>
    <row r="4" spans="1:18" s="5" customFormat="1" ht="24.2" customHeight="1">
      <c r="A4" s="60" t="s">
        <v>201</v>
      </c>
      <c r="B4" s="60"/>
      <c r="C4" s="60"/>
      <c r="D4" s="60" t="s">
        <v>244</v>
      </c>
      <c r="E4" s="60" t="s">
        <v>245</v>
      </c>
      <c r="F4" s="60" t="s">
        <v>337</v>
      </c>
      <c r="G4" s="60" t="s">
        <v>344</v>
      </c>
      <c r="H4" s="60" t="s">
        <v>345</v>
      </c>
      <c r="I4" s="60" t="s">
        <v>346</v>
      </c>
      <c r="J4" s="60" t="s">
        <v>347</v>
      </c>
      <c r="K4" s="60" t="s">
        <v>348</v>
      </c>
      <c r="L4" s="60" t="s">
        <v>349</v>
      </c>
      <c r="M4" s="60" t="s">
        <v>350</v>
      </c>
      <c r="N4" s="60" t="s">
        <v>339</v>
      </c>
      <c r="O4" s="60" t="s">
        <v>351</v>
      </c>
      <c r="P4" s="60" t="s">
        <v>352</v>
      </c>
      <c r="Q4" s="60" t="s">
        <v>340</v>
      </c>
      <c r="R4" s="60" t="s">
        <v>342</v>
      </c>
    </row>
    <row r="5" spans="1:18" s="5" customFormat="1" ht="30.75" customHeight="1">
      <c r="A5" s="18" t="s">
        <v>209</v>
      </c>
      <c r="B5" s="18" t="s">
        <v>210</v>
      </c>
      <c r="C5" s="18" t="s">
        <v>211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1:18" s="5" customFormat="1" ht="30.75" customHeight="1">
      <c r="A6" s="18"/>
      <c r="B6" s="18"/>
      <c r="C6" s="18"/>
      <c r="D6" s="18"/>
      <c r="E6" s="32" t="s">
        <v>335</v>
      </c>
      <c r="F6" s="32"/>
      <c r="G6" s="32">
        <v>30301</v>
      </c>
      <c r="H6" s="32">
        <v>30302</v>
      </c>
      <c r="I6" s="32">
        <v>30303</v>
      </c>
      <c r="J6" s="32">
        <v>30304</v>
      </c>
      <c r="K6" s="32">
        <v>30305</v>
      </c>
      <c r="L6" s="32">
        <v>30306</v>
      </c>
      <c r="M6" s="32">
        <v>30307</v>
      </c>
      <c r="N6" s="32">
        <v>30308</v>
      </c>
      <c r="O6" s="32">
        <v>30309</v>
      </c>
      <c r="P6" s="32">
        <v>30311</v>
      </c>
      <c r="Q6" s="32">
        <v>30310</v>
      </c>
      <c r="R6" s="32">
        <v>30399</v>
      </c>
    </row>
    <row r="7" spans="1:18" s="5" customFormat="1" ht="21" customHeight="1">
      <c r="A7" s="26"/>
      <c r="B7" s="26"/>
      <c r="C7" s="26"/>
      <c r="D7" s="26"/>
      <c r="E7" s="26" t="s">
        <v>136</v>
      </c>
      <c r="F7" s="26">
        <v>2138780</v>
      </c>
      <c r="G7" s="26"/>
      <c r="H7" s="26">
        <v>13600</v>
      </c>
      <c r="I7" s="26"/>
      <c r="J7" s="26"/>
      <c r="K7" s="26">
        <v>2027090</v>
      </c>
      <c r="L7" s="26"/>
      <c r="M7" s="26">
        <v>98090</v>
      </c>
      <c r="N7" s="26"/>
      <c r="O7" s="26"/>
      <c r="P7" s="26"/>
      <c r="Q7" s="26"/>
      <c r="R7" s="26"/>
    </row>
    <row r="8" spans="1:18" s="1" customFormat="1" ht="21" customHeight="1">
      <c r="A8" s="19"/>
      <c r="B8" s="19"/>
      <c r="C8" s="19"/>
      <c r="D8" s="19" t="s">
        <v>154</v>
      </c>
      <c r="E8" s="19" t="s">
        <v>155</v>
      </c>
      <c r="F8" s="19">
        <v>2138780</v>
      </c>
      <c r="G8" s="19"/>
      <c r="H8" s="19">
        <v>13600</v>
      </c>
      <c r="I8" s="19"/>
      <c r="J8" s="19"/>
      <c r="K8" s="19">
        <v>2027090</v>
      </c>
      <c r="L8" s="19"/>
      <c r="M8" s="19">
        <v>98090</v>
      </c>
      <c r="N8" s="19"/>
      <c r="O8" s="19"/>
      <c r="P8" s="19"/>
      <c r="Q8" s="19"/>
      <c r="R8" s="19"/>
    </row>
    <row r="9" spans="1:18" s="1" customFormat="1" ht="21" customHeight="1">
      <c r="A9" s="19"/>
      <c r="B9" s="19"/>
      <c r="C9" s="19"/>
      <c r="D9" s="19" t="s">
        <v>156</v>
      </c>
      <c r="E9" s="19" t="s">
        <v>157</v>
      </c>
      <c r="F9" s="19">
        <v>78040</v>
      </c>
      <c r="G9" s="19"/>
      <c r="H9" s="19">
        <v>13600</v>
      </c>
      <c r="I9" s="19"/>
      <c r="J9" s="19"/>
      <c r="K9" s="19">
        <v>60600</v>
      </c>
      <c r="L9" s="19"/>
      <c r="M9" s="19">
        <v>3840</v>
      </c>
      <c r="N9" s="19"/>
      <c r="O9" s="19"/>
      <c r="P9" s="19"/>
      <c r="Q9" s="19"/>
      <c r="R9" s="19"/>
    </row>
    <row r="10" spans="1:18" s="1" customFormat="1" ht="21" customHeight="1">
      <c r="A10" s="23">
        <v>205</v>
      </c>
      <c r="B10" s="23"/>
      <c r="C10" s="23"/>
      <c r="D10" s="104"/>
      <c r="E10" s="106" t="s">
        <v>1036</v>
      </c>
      <c r="F10" s="19">
        <f>F11+F13</f>
        <v>78040</v>
      </c>
      <c r="G10" s="19">
        <f t="shared" ref="G10:M10" si="0">G11+G13</f>
        <v>0</v>
      </c>
      <c r="H10" s="19">
        <f t="shared" si="0"/>
        <v>13600</v>
      </c>
      <c r="I10" s="19">
        <f t="shared" si="0"/>
        <v>0</v>
      </c>
      <c r="J10" s="19">
        <f t="shared" si="0"/>
        <v>0</v>
      </c>
      <c r="K10" s="19">
        <f t="shared" si="0"/>
        <v>60600</v>
      </c>
      <c r="L10" s="19">
        <f t="shared" si="0"/>
        <v>0</v>
      </c>
      <c r="M10" s="19">
        <f t="shared" si="0"/>
        <v>3840</v>
      </c>
      <c r="N10" s="19"/>
      <c r="O10" s="19"/>
      <c r="P10" s="19"/>
      <c r="Q10" s="19"/>
      <c r="R10" s="19"/>
    </row>
    <row r="11" spans="1:18" s="1" customFormat="1" ht="21" customHeight="1">
      <c r="A11" s="23">
        <v>205</v>
      </c>
      <c r="B11" s="23" t="s">
        <v>213</v>
      </c>
      <c r="C11" s="23"/>
      <c r="D11" s="104">
        <v>20501</v>
      </c>
      <c r="E11" s="106" t="s">
        <v>1037</v>
      </c>
      <c r="F11" s="19">
        <f>F12</f>
        <v>74200</v>
      </c>
      <c r="G11" s="19">
        <f t="shared" ref="G11:M11" si="1">G12</f>
        <v>0</v>
      </c>
      <c r="H11" s="19">
        <f t="shared" si="1"/>
        <v>13600</v>
      </c>
      <c r="I11" s="19">
        <f t="shared" si="1"/>
        <v>0</v>
      </c>
      <c r="J11" s="19">
        <f t="shared" si="1"/>
        <v>0</v>
      </c>
      <c r="K11" s="19">
        <f t="shared" si="1"/>
        <v>60600</v>
      </c>
      <c r="L11" s="19">
        <f t="shared" si="1"/>
        <v>0</v>
      </c>
      <c r="M11" s="19">
        <f t="shared" si="1"/>
        <v>0</v>
      </c>
      <c r="N11" s="19"/>
      <c r="O11" s="19"/>
      <c r="P11" s="19"/>
      <c r="Q11" s="19"/>
      <c r="R11" s="19"/>
    </row>
    <row r="12" spans="1:18" s="1" customFormat="1" ht="21" customHeight="1">
      <c r="A12" s="19" t="s">
        <v>216</v>
      </c>
      <c r="B12" s="19" t="s">
        <v>213</v>
      </c>
      <c r="C12" s="19" t="s">
        <v>213</v>
      </c>
      <c r="D12" s="19" t="s">
        <v>261</v>
      </c>
      <c r="E12" s="19" t="s">
        <v>215</v>
      </c>
      <c r="F12" s="19">
        <v>74200</v>
      </c>
      <c r="G12" s="19"/>
      <c r="H12" s="19">
        <v>13600</v>
      </c>
      <c r="I12" s="19"/>
      <c r="J12" s="19"/>
      <c r="K12" s="19">
        <v>60600</v>
      </c>
      <c r="L12" s="19"/>
      <c r="M12" s="19"/>
      <c r="N12" s="19"/>
      <c r="O12" s="19"/>
      <c r="P12" s="19"/>
      <c r="Q12" s="19"/>
      <c r="R12" s="19"/>
    </row>
    <row r="13" spans="1:18" s="1" customFormat="1" ht="21" customHeight="1">
      <c r="A13" s="23" t="s">
        <v>216</v>
      </c>
      <c r="B13" s="23" t="s">
        <v>218</v>
      </c>
      <c r="C13" s="23"/>
      <c r="D13" s="19"/>
      <c r="E13" s="106" t="s">
        <v>1038</v>
      </c>
      <c r="F13" s="19">
        <f>F14</f>
        <v>3840</v>
      </c>
      <c r="G13" s="19">
        <f t="shared" ref="G13:M13" si="2">G14</f>
        <v>0</v>
      </c>
      <c r="H13" s="19">
        <f t="shared" si="2"/>
        <v>0</v>
      </c>
      <c r="I13" s="19">
        <f t="shared" si="2"/>
        <v>0</v>
      </c>
      <c r="J13" s="19">
        <f t="shared" si="2"/>
        <v>0</v>
      </c>
      <c r="K13" s="19">
        <f t="shared" si="2"/>
        <v>0</v>
      </c>
      <c r="L13" s="19">
        <f t="shared" si="2"/>
        <v>0</v>
      </c>
      <c r="M13" s="19">
        <f t="shared" si="2"/>
        <v>3840</v>
      </c>
      <c r="N13" s="19"/>
      <c r="O13" s="19"/>
      <c r="P13" s="19"/>
      <c r="Q13" s="19"/>
      <c r="R13" s="19"/>
    </row>
    <row r="14" spans="1:18" s="1" customFormat="1" ht="21" customHeight="1">
      <c r="A14" s="19" t="s">
        <v>216</v>
      </c>
      <c r="B14" s="19" t="s">
        <v>218</v>
      </c>
      <c r="C14" s="19" t="s">
        <v>224</v>
      </c>
      <c r="D14" s="19" t="s">
        <v>261</v>
      </c>
      <c r="E14" s="19" t="s">
        <v>226</v>
      </c>
      <c r="F14" s="19">
        <v>3840</v>
      </c>
      <c r="G14" s="19"/>
      <c r="H14" s="19"/>
      <c r="I14" s="19"/>
      <c r="J14" s="19"/>
      <c r="K14" s="19"/>
      <c r="L14" s="19"/>
      <c r="M14" s="19">
        <v>3840</v>
      </c>
      <c r="N14" s="19"/>
      <c r="O14" s="19"/>
      <c r="P14" s="19"/>
      <c r="Q14" s="19"/>
      <c r="R14" s="19"/>
    </row>
    <row r="15" spans="1:18" s="1" customFormat="1" ht="21" customHeight="1">
      <c r="A15" s="19"/>
      <c r="B15" s="19"/>
      <c r="C15" s="19"/>
      <c r="D15" s="19" t="s">
        <v>158</v>
      </c>
      <c r="E15" s="19" t="s">
        <v>159</v>
      </c>
      <c r="F15" s="19">
        <v>98240</v>
      </c>
      <c r="G15" s="19"/>
      <c r="H15" s="19"/>
      <c r="I15" s="19"/>
      <c r="J15" s="19"/>
      <c r="K15" s="19">
        <v>90720</v>
      </c>
      <c r="L15" s="19"/>
      <c r="M15" s="19">
        <v>7520</v>
      </c>
      <c r="N15" s="19"/>
      <c r="O15" s="19"/>
      <c r="P15" s="19"/>
      <c r="Q15" s="19"/>
      <c r="R15" s="19"/>
    </row>
    <row r="16" spans="1:18" s="1" customFormat="1" ht="21" customHeight="1">
      <c r="A16" s="23">
        <v>205</v>
      </c>
      <c r="B16" s="23"/>
      <c r="C16" s="23"/>
      <c r="D16" s="104"/>
      <c r="E16" s="106" t="s">
        <v>1036</v>
      </c>
      <c r="F16" s="19">
        <f>F17</f>
        <v>98240</v>
      </c>
      <c r="G16" s="19">
        <f t="shared" ref="G16:N16" si="3">G17</f>
        <v>0</v>
      </c>
      <c r="H16" s="19">
        <f t="shared" si="3"/>
        <v>0</v>
      </c>
      <c r="I16" s="19">
        <f t="shared" si="3"/>
        <v>0</v>
      </c>
      <c r="J16" s="19">
        <f t="shared" si="3"/>
        <v>0</v>
      </c>
      <c r="K16" s="19">
        <f t="shared" si="3"/>
        <v>90720</v>
      </c>
      <c r="L16" s="19">
        <f t="shared" si="3"/>
        <v>0</v>
      </c>
      <c r="M16" s="19">
        <f t="shared" si="3"/>
        <v>7520</v>
      </c>
      <c r="N16" s="19">
        <f t="shared" si="3"/>
        <v>0</v>
      </c>
      <c r="O16" s="19"/>
      <c r="P16" s="19"/>
      <c r="Q16" s="19"/>
      <c r="R16" s="19"/>
    </row>
    <row r="17" spans="1:18" s="1" customFormat="1" ht="21" customHeight="1">
      <c r="A17" s="23" t="s">
        <v>216</v>
      </c>
      <c r="B17" s="23" t="s">
        <v>218</v>
      </c>
      <c r="C17" s="23"/>
      <c r="D17" s="19"/>
      <c r="E17" s="106" t="s">
        <v>1038</v>
      </c>
      <c r="F17" s="19">
        <f>SUM(F18:F19)</f>
        <v>98240</v>
      </c>
      <c r="G17" s="19">
        <f t="shared" ref="G17:N17" si="4">SUM(G18:G19)</f>
        <v>0</v>
      </c>
      <c r="H17" s="19">
        <f t="shared" si="4"/>
        <v>0</v>
      </c>
      <c r="I17" s="19">
        <f t="shared" si="4"/>
        <v>0</v>
      </c>
      <c r="J17" s="19">
        <f t="shared" si="4"/>
        <v>0</v>
      </c>
      <c r="K17" s="19">
        <f t="shared" si="4"/>
        <v>90720</v>
      </c>
      <c r="L17" s="19">
        <f t="shared" si="4"/>
        <v>0</v>
      </c>
      <c r="M17" s="19">
        <f t="shared" si="4"/>
        <v>7520</v>
      </c>
      <c r="N17" s="19">
        <f t="shared" si="4"/>
        <v>0</v>
      </c>
      <c r="O17" s="19"/>
      <c r="P17" s="19"/>
      <c r="Q17" s="19"/>
      <c r="R17" s="19"/>
    </row>
    <row r="18" spans="1:18" s="1" customFormat="1" ht="21" customHeight="1">
      <c r="A18" s="19" t="s">
        <v>216</v>
      </c>
      <c r="B18" s="19" t="s">
        <v>218</v>
      </c>
      <c r="C18" s="19" t="s">
        <v>221</v>
      </c>
      <c r="D18" s="19" t="s">
        <v>262</v>
      </c>
      <c r="E18" s="19" t="s">
        <v>223</v>
      </c>
      <c r="F18" s="19">
        <v>90720</v>
      </c>
      <c r="G18" s="19"/>
      <c r="H18" s="19"/>
      <c r="I18" s="19"/>
      <c r="J18" s="19"/>
      <c r="K18" s="19">
        <v>90720</v>
      </c>
      <c r="L18" s="19"/>
      <c r="M18" s="19"/>
      <c r="N18" s="19"/>
      <c r="O18" s="19"/>
      <c r="P18" s="19"/>
      <c r="Q18" s="19"/>
      <c r="R18" s="19"/>
    </row>
    <row r="19" spans="1:18" s="1" customFormat="1" ht="21" customHeight="1">
      <c r="A19" s="19" t="s">
        <v>216</v>
      </c>
      <c r="B19" s="19" t="s">
        <v>218</v>
      </c>
      <c r="C19" s="19" t="s">
        <v>224</v>
      </c>
      <c r="D19" s="19" t="s">
        <v>262</v>
      </c>
      <c r="E19" s="19" t="s">
        <v>226</v>
      </c>
      <c r="F19" s="19">
        <v>7520</v>
      </c>
      <c r="G19" s="19"/>
      <c r="H19" s="19"/>
      <c r="I19" s="19"/>
      <c r="J19" s="19"/>
      <c r="K19" s="19"/>
      <c r="L19" s="19"/>
      <c r="M19" s="19">
        <v>7520</v>
      </c>
      <c r="N19" s="19"/>
      <c r="O19" s="19"/>
      <c r="P19" s="19"/>
      <c r="Q19" s="19"/>
      <c r="R19" s="19"/>
    </row>
    <row r="20" spans="1:18" s="1" customFormat="1" ht="21" customHeight="1">
      <c r="A20" s="19"/>
      <c r="B20" s="19"/>
      <c r="C20" s="19"/>
      <c r="D20" s="19" t="s">
        <v>160</v>
      </c>
      <c r="E20" s="19" t="s">
        <v>161</v>
      </c>
      <c r="F20" s="19">
        <v>57300</v>
      </c>
      <c r="G20" s="19"/>
      <c r="H20" s="19"/>
      <c r="I20" s="19"/>
      <c r="J20" s="19"/>
      <c r="K20" s="19">
        <v>52740</v>
      </c>
      <c r="L20" s="19"/>
      <c r="M20" s="19">
        <v>4560</v>
      </c>
      <c r="N20" s="19"/>
      <c r="O20" s="19"/>
      <c r="P20" s="19"/>
      <c r="Q20" s="19"/>
      <c r="R20" s="19"/>
    </row>
    <row r="21" spans="1:18" s="1" customFormat="1" ht="21" customHeight="1">
      <c r="A21" s="23">
        <v>205</v>
      </c>
      <c r="B21" s="23"/>
      <c r="C21" s="23"/>
      <c r="D21" s="104"/>
      <c r="E21" s="106" t="s">
        <v>1036</v>
      </c>
      <c r="F21" s="19">
        <f>F22</f>
        <v>57300</v>
      </c>
      <c r="G21" s="19">
        <f t="shared" ref="G21:M21" si="5">G22</f>
        <v>0</v>
      </c>
      <c r="H21" s="19">
        <f t="shared" si="5"/>
        <v>0</v>
      </c>
      <c r="I21" s="19">
        <f t="shared" si="5"/>
        <v>0</v>
      </c>
      <c r="J21" s="19">
        <f t="shared" si="5"/>
        <v>0</v>
      </c>
      <c r="K21" s="19">
        <f t="shared" si="5"/>
        <v>52740</v>
      </c>
      <c r="L21" s="19">
        <f t="shared" si="5"/>
        <v>0</v>
      </c>
      <c r="M21" s="19">
        <f t="shared" si="5"/>
        <v>4560</v>
      </c>
      <c r="N21" s="19"/>
      <c r="O21" s="19"/>
      <c r="P21" s="19"/>
      <c r="Q21" s="19"/>
      <c r="R21" s="19"/>
    </row>
    <row r="22" spans="1:18" s="1" customFormat="1" ht="21" customHeight="1">
      <c r="A22" s="23" t="s">
        <v>216</v>
      </c>
      <c r="B22" s="23" t="s">
        <v>218</v>
      </c>
      <c r="C22" s="23"/>
      <c r="D22" s="19"/>
      <c r="E22" s="106" t="s">
        <v>1038</v>
      </c>
      <c r="F22" s="19">
        <f>SUM(F23:F24)</f>
        <v>57300</v>
      </c>
      <c r="G22" s="19">
        <f t="shared" ref="G22:M22" si="6">SUM(G23:G24)</f>
        <v>0</v>
      </c>
      <c r="H22" s="19">
        <f t="shared" si="6"/>
        <v>0</v>
      </c>
      <c r="I22" s="19">
        <f t="shared" si="6"/>
        <v>0</v>
      </c>
      <c r="J22" s="19">
        <f t="shared" si="6"/>
        <v>0</v>
      </c>
      <c r="K22" s="19">
        <f t="shared" si="6"/>
        <v>52740</v>
      </c>
      <c r="L22" s="19">
        <f t="shared" si="6"/>
        <v>0</v>
      </c>
      <c r="M22" s="19">
        <f t="shared" si="6"/>
        <v>4560</v>
      </c>
      <c r="N22" s="19"/>
      <c r="O22" s="19"/>
      <c r="P22" s="19"/>
      <c r="Q22" s="19"/>
      <c r="R22" s="19"/>
    </row>
    <row r="23" spans="1:18" s="1" customFormat="1" ht="21" customHeight="1">
      <c r="A23" s="19" t="s">
        <v>216</v>
      </c>
      <c r="B23" s="19" t="s">
        <v>218</v>
      </c>
      <c r="C23" s="19" t="s">
        <v>218</v>
      </c>
      <c r="D23" s="19" t="s">
        <v>263</v>
      </c>
      <c r="E23" s="19" t="s">
        <v>220</v>
      </c>
      <c r="F23" s="19">
        <v>52740</v>
      </c>
      <c r="G23" s="19"/>
      <c r="H23" s="19"/>
      <c r="I23" s="19"/>
      <c r="J23" s="19"/>
      <c r="K23" s="19">
        <v>52740</v>
      </c>
      <c r="L23" s="19"/>
      <c r="M23" s="19"/>
      <c r="N23" s="19"/>
      <c r="O23" s="19"/>
      <c r="P23" s="19"/>
      <c r="Q23" s="19"/>
      <c r="R23" s="19"/>
    </row>
    <row r="24" spans="1:18" s="1" customFormat="1" ht="21" customHeight="1">
      <c r="A24" s="19" t="s">
        <v>216</v>
      </c>
      <c r="B24" s="19" t="s">
        <v>218</v>
      </c>
      <c r="C24" s="19" t="s">
        <v>224</v>
      </c>
      <c r="D24" s="19" t="s">
        <v>263</v>
      </c>
      <c r="E24" s="19" t="s">
        <v>226</v>
      </c>
      <c r="F24" s="19">
        <v>4560</v>
      </c>
      <c r="G24" s="19"/>
      <c r="H24" s="19"/>
      <c r="I24" s="19"/>
      <c r="J24" s="19"/>
      <c r="K24" s="19"/>
      <c r="L24" s="19"/>
      <c r="M24" s="19">
        <v>4560</v>
      </c>
      <c r="N24" s="19"/>
      <c r="O24" s="19"/>
      <c r="P24" s="19"/>
      <c r="Q24" s="19"/>
      <c r="R24" s="19"/>
    </row>
    <row r="25" spans="1:18" s="1" customFormat="1" ht="21" customHeight="1">
      <c r="A25" s="19"/>
      <c r="B25" s="19"/>
      <c r="C25" s="19"/>
      <c r="D25" s="19" t="s">
        <v>162</v>
      </c>
      <c r="E25" s="19" t="s">
        <v>163</v>
      </c>
      <c r="F25" s="19">
        <v>10890</v>
      </c>
      <c r="G25" s="19"/>
      <c r="H25" s="19"/>
      <c r="I25" s="19"/>
      <c r="J25" s="19"/>
      <c r="K25" s="19"/>
      <c r="L25" s="19"/>
      <c r="M25" s="19">
        <v>10890</v>
      </c>
      <c r="N25" s="19"/>
      <c r="O25" s="19"/>
      <c r="P25" s="19"/>
      <c r="Q25" s="19"/>
      <c r="R25" s="19"/>
    </row>
    <row r="26" spans="1:18" s="1" customFormat="1" ht="21" customHeight="1">
      <c r="A26" s="23">
        <v>205</v>
      </c>
      <c r="B26" s="23"/>
      <c r="C26" s="23"/>
      <c r="D26" s="104"/>
      <c r="E26" s="106" t="s">
        <v>1036</v>
      </c>
      <c r="F26" s="19">
        <f>F27</f>
        <v>10890</v>
      </c>
      <c r="G26" s="19">
        <f t="shared" ref="G26:M27" si="7">G27</f>
        <v>0</v>
      </c>
      <c r="H26" s="19">
        <f t="shared" si="7"/>
        <v>0</v>
      </c>
      <c r="I26" s="19">
        <f t="shared" si="7"/>
        <v>0</v>
      </c>
      <c r="J26" s="19">
        <f t="shared" si="7"/>
        <v>0</v>
      </c>
      <c r="K26" s="19">
        <f t="shared" si="7"/>
        <v>0</v>
      </c>
      <c r="L26" s="19">
        <f t="shared" si="7"/>
        <v>0</v>
      </c>
      <c r="M26" s="19">
        <f t="shared" si="7"/>
        <v>10890</v>
      </c>
      <c r="N26" s="19"/>
      <c r="O26" s="19"/>
      <c r="P26" s="19"/>
      <c r="Q26" s="19"/>
      <c r="R26" s="19"/>
    </row>
    <row r="27" spans="1:18" s="1" customFormat="1" ht="21" customHeight="1">
      <c r="A27" s="23" t="s">
        <v>216</v>
      </c>
      <c r="B27" s="23" t="s">
        <v>218</v>
      </c>
      <c r="C27" s="23"/>
      <c r="D27" s="19"/>
      <c r="E27" s="106" t="s">
        <v>1038</v>
      </c>
      <c r="F27" s="19">
        <f>F28</f>
        <v>10890</v>
      </c>
      <c r="G27" s="19">
        <f t="shared" si="7"/>
        <v>0</v>
      </c>
      <c r="H27" s="19">
        <f t="shared" si="7"/>
        <v>0</v>
      </c>
      <c r="I27" s="19">
        <f t="shared" si="7"/>
        <v>0</v>
      </c>
      <c r="J27" s="19">
        <f t="shared" si="7"/>
        <v>0</v>
      </c>
      <c r="K27" s="19">
        <f t="shared" si="7"/>
        <v>0</v>
      </c>
      <c r="L27" s="19">
        <f t="shared" si="7"/>
        <v>0</v>
      </c>
      <c r="M27" s="19">
        <f t="shared" si="7"/>
        <v>10890</v>
      </c>
      <c r="N27" s="19"/>
      <c r="O27" s="19"/>
      <c r="P27" s="19"/>
      <c r="Q27" s="19"/>
      <c r="R27" s="19"/>
    </row>
    <row r="28" spans="1:18" s="1" customFormat="1" ht="21" customHeight="1">
      <c r="A28" s="19" t="s">
        <v>216</v>
      </c>
      <c r="B28" s="19" t="s">
        <v>218</v>
      </c>
      <c r="C28" s="19" t="s">
        <v>224</v>
      </c>
      <c r="D28" s="19" t="s">
        <v>264</v>
      </c>
      <c r="E28" s="19" t="s">
        <v>226</v>
      </c>
      <c r="F28" s="19">
        <v>10890</v>
      </c>
      <c r="G28" s="19"/>
      <c r="H28" s="19"/>
      <c r="I28" s="19"/>
      <c r="J28" s="19"/>
      <c r="K28" s="19"/>
      <c r="L28" s="19"/>
      <c r="M28" s="19">
        <v>10890</v>
      </c>
      <c r="N28" s="19"/>
      <c r="O28" s="19"/>
      <c r="P28" s="19"/>
      <c r="Q28" s="19"/>
      <c r="R28" s="19"/>
    </row>
    <row r="29" spans="1:18" s="1" customFormat="1" ht="21" customHeight="1">
      <c r="A29" s="19"/>
      <c r="B29" s="19"/>
      <c r="C29" s="19"/>
      <c r="D29" s="19" t="s">
        <v>164</v>
      </c>
      <c r="E29" s="19" t="s">
        <v>165</v>
      </c>
      <c r="F29" s="19">
        <v>90240</v>
      </c>
      <c r="G29" s="19"/>
      <c r="H29" s="19"/>
      <c r="I29" s="19"/>
      <c r="J29" s="19"/>
      <c r="K29" s="19">
        <v>84480</v>
      </c>
      <c r="L29" s="19"/>
      <c r="M29" s="19">
        <v>5760</v>
      </c>
      <c r="N29" s="19"/>
      <c r="O29" s="19"/>
      <c r="P29" s="19"/>
      <c r="Q29" s="19"/>
      <c r="R29" s="19"/>
    </row>
    <row r="30" spans="1:18" s="1" customFormat="1" ht="21" customHeight="1">
      <c r="A30" s="23">
        <v>205</v>
      </c>
      <c r="B30" s="23"/>
      <c r="C30" s="23"/>
      <c r="D30" s="104"/>
      <c r="E30" s="106" t="s">
        <v>1036</v>
      </c>
      <c r="F30" s="19">
        <f>F31</f>
        <v>90240</v>
      </c>
      <c r="G30" s="19">
        <f t="shared" ref="G30:M30" si="8">G31</f>
        <v>0</v>
      </c>
      <c r="H30" s="19">
        <f t="shared" si="8"/>
        <v>0</v>
      </c>
      <c r="I30" s="19">
        <f t="shared" si="8"/>
        <v>0</v>
      </c>
      <c r="J30" s="19">
        <f t="shared" si="8"/>
        <v>0</v>
      </c>
      <c r="K30" s="19">
        <f t="shared" si="8"/>
        <v>84480</v>
      </c>
      <c r="L30" s="19">
        <f t="shared" si="8"/>
        <v>0</v>
      </c>
      <c r="M30" s="19">
        <f t="shared" si="8"/>
        <v>5760</v>
      </c>
      <c r="N30" s="19"/>
      <c r="O30" s="19"/>
      <c r="P30" s="19"/>
      <c r="Q30" s="19"/>
      <c r="R30" s="19"/>
    </row>
    <row r="31" spans="1:18" s="1" customFormat="1" ht="21" customHeight="1">
      <c r="A31" s="23" t="s">
        <v>216</v>
      </c>
      <c r="B31" s="23" t="s">
        <v>218</v>
      </c>
      <c r="C31" s="23"/>
      <c r="D31" s="19"/>
      <c r="E31" s="106" t="s">
        <v>1038</v>
      </c>
      <c r="F31" s="19">
        <f>SUM(F32:F33)</f>
        <v>90240</v>
      </c>
      <c r="G31" s="19">
        <f t="shared" ref="G31:M31" si="9">SUM(G32:G33)</f>
        <v>0</v>
      </c>
      <c r="H31" s="19">
        <f t="shared" si="9"/>
        <v>0</v>
      </c>
      <c r="I31" s="19">
        <f t="shared" si="9"/>
        <v>0</v>
      </c>
      <c r="J31" s="19">
        <f t="shared" si="9"/>
        <v>0</v>
      </c>
      <c r="K31" s="19">
        <f t="shared" si="9"/>
        <v>84480</v>
      </c>
      <c r="L31" s="19">
        <f t="shared" si="9"/>
        <v>0</v>
      </c>
      <c r="M31" s="19">
        <f t="shared" si="9"/>
        <v>5760</v>
      </c>
      <c r="N31" s="19"/>
      <c r="O31" s="19"/>
      <c r="P31" s="19"/>
      <c r="Q31" s="19"/>
      <c r="R31" s="19"/>
    </row>
    <row r="32" spans="1:18" s="1" customFormat="1" ht="21" customHeight="1">
      <c r="A32" s="19" t="s">
        <v>216</v>
      </c>
      <c r="B32" s="19" t="s">
        <v>218</v>
      </c>
      <c r="C32" s="19" t="s">
        <v>233</v>
      </c>
      <c r="D32" s="19" t="s">
        <v>265</v>
      </c>
      <c r="E32" s="19" t="s">
        <v>235</v>
      </c>
      <c r="F32" s="19">
        <v>84480</v>
      </c>
      <c r="G32" s="19"/>
      <c r="H32" s="19"/>
      <c r="I32" s="19"/>
      <c r="J32" s="19"/>
      <c r="K32" s="19">
        <v>84480</v>
      </c>
      <c r="L32" s="19"/>
      <c r="M32" s="19"/>
      <c r="N32" s="19"/>
      <c r="O32" s="19"/>
      <c r="P32" s="19"/>
      <c r="Q32" s="19"/>
      <c r="R32" s="19"/>
    </row>
    <row r="33" spans="1:18" s="1" customFormat="1" ht="21" customHeight="1">
      <c r="A33" s="19" t="s">
        <v>216</v>
      </c>
      <c r="B33" s="19" t="s">
        <v>218</v>
      </c>
      <c r="C33" s="19" t="s">
        <v>224</v>
      </c>
      <c r="D33" s="19" t="s">
        <v>265</v>
      </c>
      <c r="E33" s="19" t="s">
        <v>226</v>
      </c>
      <c r="F33" s="19">
        <v>5760</v>
      </c>
      <c r="G33" s="19"/>
      <c r="H33" s="19"/>
      <c r="I33" s="19"/>
      <c r="J33" s="19"/>
      <c r="K33" s="19"/>
      <c r="L33" s="19"/>
      <c r="M33" s="19">
        <v>5760</v>
      </c>
      <c r="N33" s="19"/>
      <c r="O33" s="19"/>
      <c r="P33" s="19"/>
      <c r="Q33" s="19"/>
      <c r="R33" s="19"/>
    </row>
    <row r="34" spans="1:18" s="1" customFormat="1" ht="21" customHeight="1">
      <c r="A34" s="19"/>
      <c r="B34" s="19"/>
      <c r="C34" s="19"/>
      <c r="D34" s="19" t="s">
        <v>166</v>
      </c>
      <c r="E34" s="19" t="s">
        <v>167</v>
      </c>
      <c r="F34" s="19">
        <v>13810</v>
      </c>
      <c r="G34" s="19"/>
      <c r="H34" s="19"/>
      <c r="I34" s="19"/>
      <c r="J34" s="19"/>
      <c r="K34" s="19">
        <v>11810</v>
      </c>
      <c r="L34" s="19"/>
      <c r="M34" s="19">
        <v>2000</v>
      </c>
      <c r="N34" s="19"/>
      <c r="O34" s="19"/>
      <c r="P34" s="19"/>
      <c r="Q34" s="19"/>
      <c r="R34" s="19"/>
    </row>
    <row r="35" spans="1:18" s="1" customFormat="1" ht="21" customHeight="1">
      <c r="A35" s="23">
        <v>205</v>
      </c>
      <c r="B35" s="23"/>
      <c r="C35" s="23"/>
      <c r="D35" s="104"/>
      <c r="E35" s="106" t="s">
        <v>1036</v>
      </c>
      <c r="F35" s="19">
        <f>F36+F38</f>
        <v>13810</v>
      </c>
      <c r="G35" s="19">
        <f t="shared" ref="G35:M35" si="10">G36+G38</f>
        <v>0</v>
      </c>
      <c r="H35" s="19">
        <f t="shared" si="10"/>
        <v>0</v>
      </c>
      <c r="I35" s="19">
        <f t="shared" si="10"/>
        <v>0</v>
      </c>
      <c r="J35" s="19">
        <f t="shared" si="10"/>
        <v>0</v>
      </c>
      <c r="K35" s="19">
        <f t="shared" si="10"/>
        <v>11810</v>
      </c>
      <c r="L35" s="19">
        <f t="shared" si="10"/>
        <v>0</v>
      </c>
      <c r="M35" s="19">
        <f t="shared" si="10"/>
        <v>2000</v>
      </c>
      <c r="N35" s="19"/>
      <c r="O35" s="19"/>
      <c r="P35" s="19"/>
      <c r="Q35" s="19"/>
      <c r="R35" s="19"/>
    </row>
    <row r="36" spans="1:18" s="1" customFormat="1" ht="21" customHeight="1">
      <c r="A36" s="23" t="s">
        <v>216</v>
      </c>
      <c r="B36" s="23" t="s">
        <v>218</v>
      </c>
      <c r="C36" s="23"/>
      <c r="D36" s="19"/>
      <c r="E36" s="106" t="s">
        <v>1038</v>
      </c>
      <c r="F36" s="19">
        <f>F37</f>
        <v>2000</v>
      </c>
      <c r="G36" s="19">
        <f t="shared" ref="G36:M36" si="11">G37</f>
        <v>0</v>
      </c>
      <c r="H36" s="19">
        <f t="shared" si="11"/>
        <v>0</v>
      </c>
      <c r="I36" s="19">
        <f t="shared" si="11"/>
        <v>0</v>
      </c>
      <c r="J36" s="19">
        <f t="shared" si="11"/>
        <v>0</v>
      </c>
      <c r="K36" s="19">
        <f t="shared" si="11"/>
        <v>0</v>
      </c>
      <c r="L36" s="19">
        <f t="shared" si="11"/>
        <v>0</v>
      </c>
      <c r="M36" s="19">
        <f t="shared" si="11"/>
        <v>2000</v>
      </c>
      <c r="N36" s="19"/>
      <c r="O36" s="19"/>
      <c r="P36" s="19"/>
      <c r="Q36" s="19"/>
      <c r="R36" s="19"/>
    </row>
    <row r="37" spans="1:18" s="1" customFormat="1" ht="21" customHeight="1">
      <c r="A37" s="19" t="s">
        <v>216</v>
      </c>
      <c r="B37" s="19" t="s">
        <v>218</v>
      </c>
      <c r="C37" s="19" t="s">
        <v>224</v>
      </c>
      <c r="D37" s="19" t="s">
        <v>266</v>
      </c>
      <c r="E37" s="19" t="s">
        <v>226</v>
      </c>
      <c r="F37" s="19">
        <v>2000</v>
      </c>
      <c r="G37" s="19"/>
      <c r="H37" s="19"/>
      <c r="I37" s="19"/>
      <c r="J37" s="19"/>
      <c r="K37" s="19"/>
      <c r="L37" s="19"/>
      <c r="M37" s="19">
        <v>2000</v>
      </c>
      <c r="N37" s="19"/>
      <c r="O37" s="19"/>
      <c r="P37" s="19"/>
      <c r="Q37" s="19"/>
      <c r="R37" s="19"/>
    </row>
    <row r="38" spans="1:18" s="1" customFormat="1" ht="21" customHeight="1">
      <c r="A38" s="19" t="s">
        <v>216</v>
      </c>
      <c r="B38" s="19" t="s">
        <v>221</v>
      </c>
      <c r="C38" s="19"/>
      <c r="D38" s="19"/>
      <c r="E38" s="106" t="s">
        <v>1041</v>
      </c>
      <c r="F38" s="19">
        <f>F39</f>
        <v>11810</v>
      </c>
      <c r="G38" s="19">
        <f t="shared" ref="G38:M38" si="12">G39</f>
        <v>0</v>
      </c>
      <c r="H38" s="19">
        <f t="shared" si="12"/>
        <v>0</v>
      </c>
      <c r="I38" s="19">
        <f t="shared" si="12"/>
        <v>0</v>
      </c>
      <c r="J38" s="19">
        <f t="shared" si="12"/>
        <v>0</v>
      </c>
      <c r="K38" s="19">
        <f t="shared" si="12"/>
        <v>11810</v>
      </c>
      <c r="L38" s="19">
        <f t="shared" si="12"/>
        <v>0</v>
      </c>
      <c r="M38" s="19">
        <f t="shared" si="12"/>
        <v>0</v>
      </c>
      <c r="N38" s="19"/>
      <c r="O38" s="19"/>
      <c r="P38" s="19"/>
      <c r="Q38" s="19"/>
      <c r="R38" s="19"/>
    </row>
    <row r="39" spans="1:18" s="1" customFormat="1" ht="21" customHeight="1">
      <c r="A39" s="19" t="s">
        <v>216</v>
      </c>
      <c r="B39" s="19" t="s">
        <v>221</v>
      </c>
      <c r="C39" s="19" t="s">
        <v>218</v>
      </c>
      <c r="D39" s="19" t="s">
        <v>266</v>
      </c>
      <c r="E39" s="19" t="s">
        <v>237</v>
      </c>
      <c r="F39" s="19">
        <v>11810</v>
      </c>
      <c r="G39" s="19"/>
      <c r="H39" s="19"/>
      <c r="I39" s="19"/>
      <c r="J39" s="19"/>
      <c r="K39" s="19">
        <v>11810</v>
      </c>
      <c r="L39" s="19"/>
      <c r="M39" s="19"/>
      <c r="N39" s="19"/>
      <c r="O39" s="19"/>
      <c r="P39" s="19"/>
      <c r="Q39" s="19"/>
      <c r="R39" s="19"/>
    </row>
    <row r="40" spans="1:18" s="1" customFormat="1" ht="21" customHeight="1">
      <c r="A40" s="19"/>
      <c r="B40" s="19"/>
      <c r="C40" s="19"/>
      <c r="D40" s="19" t="s">
        <v>168</v>
      </c>
      <c r="E40" s="19" t="s">
        <v>169</v>
      </c>
      <c r="F40" s="19">
        <v>96760</v>
      </c>
      <c r="G40" s="19"/>
      <c r="H40" s="19"/>
      <c r="I40" s="19"/>
      <c r="J40" s="19"/>
      <c r="K40" s="19">
        <v>87480</v>
      </c>
      <c r="L40" s="19"/>
      <c r="M40" s="19">
        <v>9280</v>
      </c>
      <c r="N40" s="19"/>
      <c r="O40" s="19"/>
      <c r="P40" s="19"/>
      <c r="Q40" s="19"/>
      <c r="R40" s="19"/>
    </row>
    <row r="41" spans="1:18" s="1" customFormat="1" ht="21" customHeight="1">
      <c r="A41" s="23">
        <v>205</v>
      </c>
      <c r="B41" s="23"/>
      <c r="C41" s="23"/>
      <c r="D41" s="104"/>
      <c r="E41" s="106" t="s">
        <v>1036</v>
      </c>
      <c r="F41" s="19">
        <f>F42</f>
        <v>96760</v>
      </c>
      <c r="G41" s="19">
        <f t="shared" ref="G41:M41" si="13">G42</f>
        <v>0</v>
      </c>
      <c r="H41" s="19">
        <f t="shared" si="13"/>
        <v>0</v>
      </c>
      <c r="I41" s="19">
        <f t="shared" si="13"/>
        <v>0</v>
      </c>
      <c r="J41" s="19">
        <f t="shared" si="13"/>
        <v>0</v>
      </c>
      <c r="K41" s="19">
        <f t="shared" si="13"/>
        <v>87480</v>
      </c>
      <c r="L41" s="19">
        <f t="shared" si="13"/>
        <v>0</v>
      </c>
      <c r="M41" s="19">
        <f t="shared" si="13"/>
        <v>9280</v>
      </c>
      <c r="N41" s="19"/>
      <c r="O41" s="19"/>
      <c r="P41" s="19"/>
      <c r="Q41" s="19"/>
      <c r="R41" s="19"/>
    </row>
    <row r="42" spans="1:18" s="1" customFormat="1" ht="21" customHeight="1">
      <c r="A42" s="23" t="s">
        <v>216</v>
      </c>
      <c r="B42" s="23" t="s">
        <v>218</v>
      </c>
      <c r="C42" s="23"/>
      <c r="D42" s="19"/>
      <c r="E42" s="106" t="s">
        <v>1038</v>
      </c>
      <c r="F42" s="19">
        <f>SUM(F43:F44)</f>
        <v>96760</v>
      </c>
      <c r="G42" s="19">
        <f t="shared" ref="G42:M42" si="14">SUM(G43:G44)</f>
        <v>0</v>
      </c>
      <c r="H42" s="19">
        <f t="shared" si="14"/>
        <v>0</v>
      </c>
      <c r="I42" s="19">
        <f t="shared" si="14"/>
        <v>0</v>
      </c>
      <c r="J42" s="19">
        <f t="shared" si="14"/>
        <v>0</v>
      </c>
      <c r="K42" s="19">
        <f t="shared" si="14"/>
        <v>87480</v>
      </c>
      <c r="L42" s="19">
        <f t="shared" si="14"/>
        <v>0</v>
      </c>
      <c r="M42" s="19">
        <f t="shared" si="14"/>
        <v>9280</v>
      </c>
      <c r="N42" s="19"/>
      <c r="O42" s="19"/>
      <c r="P42" s="19"/>
      <c r="Q42" s="19"/>
      <c r="R42" s="19"/>
    </row>
    <row r="43" spans="1:18" s="1" customFormat="1" ht="21" customHeight="1">
      <c r="A43" s="19" t="s">
        <v>216</v>
      </c>
      <c r="B43" s="19" t="s">
        <v>218</v>
      </c>
      <c r="C43" s="19" t="s">
        <v>221</v>
      </c>
      <c r="D43" s="19" t="s">
        <v>267</v>
      </c>
      <c r="E43" s="19" t="s">
        <v>223</v>
      </c>
      <c r="F43" s="19">
        <v>87480</v>
      </c>
      <c r="G43" s="19"/>
      <c r="H43" s="19"/>
      <c r="I43" s="19"/>
      <c r="J43" s="19"/>
      <c r="K43" s="19">
        <v>87480</v>
      </c>
      <c r="L43" s="19"/>
      <c r="M43" s="19"/>
      <c r="N43" s="19"/>
      <c r="O43" s="19"/>
      <c r="P43" s="19"/>
      <c r="Q43" s="19"/>
      <c r="R43" s="19"/>
    </row>
    <row r="44" spans="1:18" s="1" customFormat="1" ht="21" customHeight="1">
      <c r="A44" s="19" t="s">
        <v>216</v>
      </c>
      <c r="B44" s="19" t="s">
        <v>218</v>
      </c>
      <c r="C44" s="19" t="s">
        <v>224</v>
      </c>
      <c r="D44" s="19" t="s">
        <v>267</v>
      </c>
      <c r="E44" s="19" t="s">
        <v>226</v>
      </c>
      <c r="F44" s="19">
        <v>9280</v>
      </c>
      <c r="G44" s="19"/>
      <c r="H44" s="19"/>
      <c r="I44" s="19"/>
      <c r="J44" s="19"/>
      <c r="K44" s="19"/>
      <c r="L44" s="19"/>
      <c r="M44" s="19">
        <v>9280</v>
      </c>
      <c r="N44" s="19"/>
      <c r="O44" s="19"/>
      <c r="P44" s="19"/>
      <c r="Q44" s="19"/>
      <c r="R44" s="19"/>
    </row>
    <row r="45" spans="1:18" s="1" customFormat="1" ht="21" customHeight="1">
      <c r="A45" s="19"/>
      <c r="B45" s="19"/>
      <c r="C45" s="19"/>
      <c r="D45" s="19" t="s">
        <v>170</v>
      </c>
      <c r="E45" s="19" t="s">
        <v>171</v>
      </c>
      <c r="F45" s="19">
        <v>115840</v>
      </c>
      <c r="G45" s="19"/>
      <c r="H45" s="19"/>
      <c r="I45" s="19"/>
      <c r="J45" s="19"/>
      <c r="K45" s="19">
        <v>112320</v>
      </c>
      <c r="L45" s="19"/>
      <c r="M45" s="19">
        <v>3520</v>
      </c>
      <c r="N45" s="19"/>
      <c r="O45" s="19"/>
      <c r="P45" s="19"/>
      <c r="Q45" s="19"/>
      <c r="R45" s="19"/>
    </row>
    <row r="46" spans="1:18" s="1" customFormat="1" ht="21" customHeight="1">
      <c r="A46" s="23">
        <v>205</v>
      </c>
      <c r="B46" s="23"/>
      <c r="C46" s="23"/>
      <c r="D46" s="104"/>
      <c r="E46" s="106" t="s">
        <v>1036</v>
      </c>
      <c r="F46" s="19">
        <f>F47</f>
        <v>115840</v>
      </c>
      <c r="G46" s="19">
        <f t="shared" ref="G46:M46" si="15">G47</f>
        <v>0</v>
      </c>
      <c r="H46" s="19">
        <f t="shared" si="15"/>
        <v>0</v>
      </c>
      <c r="I46" s="19">
        <f t="shared" si="15"/>
        <v>0</v>
      </c>
      <c r="J46" s="19">
        <f t="shared" si="15"/>
        <v>0</v>
      </c>
      <c r="K46" s="19">
        <f t="shared" si="15"/>
        <v>112320</v>
      </c>
      <c r="L46" s="19">
        <f t="shared" si="15"/>
        <v>0</v>
      </c>
      <c r="M46" s="19">
        <f t="shared" si="15"/>
        <v>3520</v>
      </c>
      <c r="N46" s="19"/>
      <c r="O46" s="19"/>
      <c r="P46" s="19"/>
      <c r="Q46" s="19"/>
      <c r="R46" s="19"/>
    </row>
    <row r="47" spans="1:18" s="1" customFormat="1" ht="21" customHeight="1">
      <c r="A47" s="23" t="s">
        <v>216</v>
      </c>
      <c r="B47" s="23" t="s">
        <v>218</v>
      </c>
      <c r="C47" s="23"/>
      <c r="D47" s="19"/>
      <c r="E47" s="106" t="s">
        <v>1038</v>
      </c>
      <c r="F47" s="19">
        <f>SUM(F48:F49)</f>
        <v>115840</v>
      </c>
      <c r="G47" s="19">
        <f t="shared" ref="G47:M47" si="16">SUM(G48:G49)</f>
        <v>0</v>
      </c>
      <c r="H47" s="19">
        <f t="shared" si="16"/>
        <v>0</v>
      </c>
      <c r="I47" s="19">
        <f t="shared" si="16"/>
        <v>0</v>
      </c>
      <c r="J47" s="19">
        <f t="shared" si="16"/>
        <v>0</v>
      </c>
      <c r="K47" s="19">
        <f t="shared" si="16"/>
        <v>112320</v>
      </c>
      <c r="L47" s="19">
        <f t="shared" si="16"/>
        <v>0</v>
      </c>
      <c r="M47" s="19">
        <f t="shared" si="16"/>
        <v>3520</v>
      </c>
      <c r="N47" s="19"/>
      <c r="O47" s="19"/>
      <c r="P47" s="19"/>
      <c r="Q47" s="19"/>
      <c r="R47" s="19"/>
    </row>
    <row r="48" spans="1:18" s="1" customFormat="1" ht="21" customHeight="1">
      <c r="A48" s="19" t="s">
        <v>216</v>
      </c>
      <c r="B48" s="19" t="s">
        <v>218</v>
      </c>
      <c r="C48" s="19" t="s">
        <v>221</v>
      </c>
      <c r="D48" s="19" t="s">
        <v>268</v>
      </c>
      <c r="E48" s="19" t="s">
        <v>223</v>
      </c>
      <c r="F48" s="19">
        <v>112320</v>
      </c>
      <c r="G48" s="19"/>
      <c r="H48" s="19"/>
      <c r="I48" s="19"/>
      <c r="J48" s="19"/>
      <c r="K48" s="19">
        <v>112320</v>
      </c>
      <c r="L48" s="19"/>
      <c r="M48" s="19"/>
      <c r="N48" s="19"/>
      <c r="O48" s="19"/>
      <c r="P48" s="19"/>
      <c r="Q48" s="19"/>
      <c r="R48" s="19"/>
    </row>
    <row r="49" spans="1:18" s="1" customFormat="1" ht="21" customHeight="1">
      <c r="A49" s="19" t="s">
        <v>216</v>
      </c>
      <c r="B49" s="19" t="s">
        <v>218</v>
      </c>
      <c r="C49" s="19" t="s">
        <v>224</v>
      </c>
      <c r="D49" s="19" t="s">
        <v>268</v>
      </c>
      <c r="E49" s="19" t="s">
        <v>226</v>
      </c>
      <c r="F49" s="19">
        <v>3520</v>
      </c>
      <c r="G49" s="19"/>
      <c r="H49" s="19"/>
      <c r="I49" s="19"/>
      <c r="J49" s="19"/>
      <c r="K49" s="19"/>
      <c r="L49" s="19"/>
      <c r="M49" s="19">
        <v>3520</v>
      </c>
      <c r="N49" s="19"/>
      <c r="O49" s="19"/>
      <c r="P49" s="19"/>
      <c r="Q49" s="19"/>
      <c r="R49" s="19"/>
    </row>
    <row r="50" spans="1:18" s="1" customFormat="1" ht="21" customHeight="1">
      <c r="A50" s="19"/>
      <c r="B50" s="19"/>
      <c r="C50" s="19"/>
      <c r="D50" s="19" t="s">
        <v>172</v>
      </c>
      <c r="E50" s="19" t="s">
        <v>173</v>
      </c>
      <c r="F50" s="19">
        <v>34400</v>
      </c>
      <c r="G50" s="19"/>
      <c r="H50" s="19"/>
      <c r="I50" s="19"/>
      <c r="J50" s="19"/>
      <c r="K50" s="19">
        <v>32400</v>
      </c>
      <c r="L50" s="19"/>
      <c r="M50" s="19">
        <v>2000</v>
      </c>
      <c r="N50" s="19"/>
      <c r="O50" s="19"/>
      <c r="P50" s="19"/>
      <c r="Q50" s="19"/>
      <c r="R50" s="19"/>
    </row>
    <row r="51" spans="1:18" s="1" customFormat="1" ht="21" customHeight="1">
      <c r="A51" s="23">
        <v>205</v>
      </c>
      <c r="B51" s="23"/>
      <c r="C51" s="23"/>
      <c r="D51" s="104"/>
      <c r="E51" s="106" t="s">
        <v>1036</v>
      </c>
      <c r="F51" s="19">
        <f>F52</f>
        <v>34400</v>
      </c>
      <c r="G51" s="19">
        <f t="shared" ref="G51:M51" si="17">G52</f>
        <v>0</v>
      </c>
      <c r="H51" s="19">
        <f t="shared" si="17"/>
        <v>0</v>
      </c>
      <c r="I51" s="19">
        <f t="shared" si="17"/>
        <v>0</v>
      </c>
      <c r="J51" s="19">
        <f t="shared" si="17"/>
        <v>0</v>
      </c>
      <c r="K51" s="19">
        <f t="shared" si="17"/>
        <v>32400</v>
      </c>
      <c r="L51" s="19">
        <f t="shared" si="17"/>
        <v>0</v>
      </c>
      <c r="M51" s="19">
        <f t="shared" si="17"/>
        <v>2000</v>
      </c>
      <c r="N51" s="19"/>
      <c r="O51" s="19"/>
      <c r="P51" s="19"/>
      <c r="Q51" s="19"/>
      <c r="R51" s="19"/>
    </row>
    <row r="52" spans="1:18" s="1" customFormat="1" ht="21" customHeight="1">
      <c r="A52" s="23" t="s">
        <v>216</v>
      </c>
      <c r="B52" s="23" t="s">
        <v>218</v>
      </c>
      <c r="C52" s="23"/>
      <c r="D52" s="19"/>
      <c r="E52" s="106" t="s">
        <v>1038</v>
      </c>
      <c r="F52" s="19">
        <f>SUM(F53:F54)</f>
        <v>34400</v>
      </c>
      <c r="G52" s="19">
        <f t="shared" ref="G52:M52" si="18">SUM(G53:G54)</f>
        <v>0</v>
      </c>
      <c r="H52" s="19">
        <f t="shared" si="18"/>
        <v>0</v>
      </c>
      <c r="I52" s="19">
        <f t="shared" si="18"/>
        <v>0</v>
      </c>
      <c r="J52" s="19">
        <f t="shared" si="18"/>
        <v>0</v>
      </c>
      <c r="K52" s="19">
        <f t="shared" si="18"/>
        <v>32400</v>
      </c>
      <c r="L52" s="19">
        <f t="shared" si="18"/>
        <v>0</v>
      </c>
      <c r="M52" s="19">
        <f t="shared" si="18"/>
        <v>2000</v>
      </c>
      <c r="N52" s="19"/>
      <c r="O52" s="19"/>
      <c r="P52" s="19"/>
      <c r="Q52" s="19"/>
      <c r="R52" s="19"/>
    </row>
    <row r="53" spans="1:18" s="1" customFormat="1" ht="21" customHeight="1">
      <c r="A53" s="19" t="s">
        <v>216</v>
      </c>
      <c r="B53" s="19" t="s">
        <v>218</v>
      </c>
      <c r="C53" s="19" t="s">
        <v>221</v>
      </c>
      <c r="D53" s="19" t="s">
        <v>269</v>
      </c>
      <c r="E53" s="19" t="s">
        <v>223</v>
      </c>
      <c r="F53" s="19">
        <v>32400</v>
      </c>
      <c r="G53" s="19"/>
      <c r="H53" s="19"/>
      <c r="I53" s="19"/>
      <c r="J53" s="19"/>
      <c r="K53" s="19">
        <v>32400</v>
      </c>
      <c r="L53" s="19"/>
      <c r="M53" s="19"/>
      <c r="N53" s="19"/>
      <c r="O53" s="19"/>
      <c r="P53" s="19"/>
      <c r="Q53" s="19"/>
      <c r="R53" s="19"/>
    </row>
    <row r="54" spans="1:18" s="1" customFormat="1" ht="21" customHeight="1">
      <c r="A54" s="19" t="s">
        <v>216</v>
      </c>
      <c r="B54" s="19" t="s">
        <v>218</v>
      </c>
      <c r="C54" s="19" t="s">
        <v>224</v>
      </c>
      <c r="D54" s="19" t="s">
        <v>269</v>
      </c>
      <c r="E54" s="19" t="s">
        <v>226</v>
      </c>
      <c r="F54" s="19">
        <v>2000</v>
      </c>
      <c r="G54" s="19"/>
      <c r="H54" s="19"/>
      <c r="I54" s="19"/>
      <c r="J54" s="19"/>
      <c r="K54" s="19"/>
      <c r="L54" s="19"/>
      <c r="M54" s="19">
        <v>2000</v>
      </c>
      <c r="N54" s="19"/>
      <c r="O54" s="19"/>
      <c r="P54" s="19"/>
      <c r="Q54" s="19"/>
      <c r="R54" s="19"/>
    </row>
    <row r="55" spans="1:18" s="1" customFormat="1" ht="21" customHeight="1">
      <c r="A55" s="19"/>
      <c r="B55" s="19"/>
      <c r="C55" s="19"/>
      <c r="D55" s="19" t="s">
        <v>174</v>
      </c>
      <c r="E55" s="19" t="s">
        <v>175</v>
      </c>
      <c r="F55" s="19">
        <v>143460</v>
      </c>
      <c r="G55" s="19"/>
      <c r="H55" s="19"/>
      <c r="I55" s="19"/>
      <c r="J55" s="19"/>
      <c r="K55" s="19">
        <v>138420</v>
      </c>
      <c r="L55" s="19"/>
      <c r="M55" s="19">
        <v>5040</v>
      </c>
      <c r="N55" s="19"/>
      <c r="O55" s="19"/>
      <c r="P55" s="19"/>
      <c r="Q55" s="19"/>
      <c r="R55" s="19"/>
    </row>
    <row r="56" spans="1:18" s="1" customFormat="1" ht="21" customHeight="1">
      <c r="A56" s="23">
        <v>205</v>
      </c>
      <c r="B56" s="23"/>
      <c r="C56" s="23"/>
      <c r="D56" s="104"/>
      <c r="E56" s="106" t="s">
        <v>1036</v>
      </c>
      <c r="F56" s="19">
        <f>F57</f>
        <v>143460</v>
      </c>
      <c r="G56" s="19">
        <f t="shared" ref="G56:M56" si="19">G57</f>
        <v>0</v>
      </c>
      <c r="H56" s="19">
        <f t="shared" si="19"/>
        <v>0</v>
      </c>
      <c r="I56" s="19">
        <f t="shared" si="19"/>
        <v>0</v>
      </c>
      <c r="J56" s="19">
        <f t="shared" si="19"/>
        <v>0</v>
      </c>
      <c r="K56" s="19">
        <f t="shared" si="19"/>
        <v>138420</v>
      </c>
      <c r="L56" s="19">
        <f t="shared" si="19"/>
        <v>0</v>
      </c>
      <c r="M56" s="19">
        <f t="shared" si="19"/>
        <v>5040</v>
      </c>
      <c r="N56" s="19"/>
      <c r="O56" s="19"/>
      <c r="P56" s="19"/>
      <c r="Q56" s="19"/>
      <c r="R56" s="19"/>
    </row>
    <row r="57" spans="1:18" s="1" customFormat="1" ht="21" customHeight="1">
      <c r="A57" s="23" t="s">
        <v>216</v>
      </c>
      <c r="B57" s="23" t="s">
        <v>218</v>
      </c>
      <c r="C57" s="23"/>
      <c r="D57" s="19"/>
      <c r="E57" s="106" t="s">
        <v>1038</v>
      </c>
      <c r="F57" s="19">
        <f>SUM(F58:F59)</f>
        <v>143460</v>
      </c>
      <c r="G57" s="19">
        <f t="shared" ref="G57:M57" si="20">SUM(G58:G59)</f>
        <v>0</v>
      </c>
      <c r="H57" s="19">
        <f t="shared" si="20"/>
        <v>0</v>
      </c>
      <c r="I57" s="19">
        <f t="shared" si="20"/>
        <v>0</v>
      </c>
      <c r="J57" s="19">
        <f t="shared" si="20"/>
        <v>0</v>
      </c>
      <c r="K57" s="19">
        <f t="shared" si="20"/>
        <v>138420</v>
      </c>
      <c r="L57" s="19">
        <f t="shared" si="20"/>
        <v>0</v>
      </c>
      <c r="M57" s="19">
        <f t="shared" si="20"/>
        <v>5040</v>
      </c>
      <c r="N57" s="19"/>
      <c r="O57" s="19"/>
      <c r="P57" s="19"/>
      <c r="Q57" s="19"/>
      <c r="R57" s="19"/>
    </row>
    <row r="58" spans="1:18" s="1" customFormat="1" ht="21" customHeight="1">
      <c r="A58" s="19" t="s">
        <v>216</v>
      </c>
      <c r="B58" s="19" t="s">
        <v>218</v>
      </c>
      <c r="C58" s="19" t="s">
        <v>221</v>
      </c>
      <c r="D58" s="19" t="s">
        <v>270</v>
      </c>
      <c r="E58" s="19" t="s">
        <v>223</v>
      </c>
      <c r="F58" s="19">
        <v>138420</v>
      </c>
      <c r="G58" s="19"/>
      <c r="H58" s="19"/>
      <c r="I58" s="19"/>
      <c r="J58" s="19"/>
      <c r="K58" s="19">
        <v>138420</v>
      </c>
      <c r="L58" s="19"/>
      <c r="M58" s="19"/>
      <c r="N58" s="19"/>
      <c r="O58" s="19"/>
      <c r="P58" s="19"/>
      <c r="Q58" s="19"/>
      <c r="R58" s="19"/>
    </row>
    <row r="59" spans="1:18" s="1" customFormat="1" ht="21" customHeight="1">
      <c r="A59" s="19" t="s">
        <v>216</v>
      </c>
      <c r="B59" s="19" t="s">
        <v>218</v>
      </c>
      <c r="C59" s="19" t="s">
        <v>224</v>
      </c>
      <c r="D59" s="19" t="s">
        <v>270</v>
      </c>
      <c r="E59" s="19" t="s">
        <v>226</v>
      </c>
      <c r="F59" s="19">
        <v>5040</v>
      </c>
      <c r="G59" s="19"/>
      <c r="H59" s="19"/>
      <c r="I59" s="19"/>
      <c r="J59" s="19"/>
      <c r="K59" s="19"/>
      <c r="L59" s="19"/>
      <c r="M59" s="19">
        <v>5040</v>
      </c>
      <c r="N59" s="19"/>
      <c r="O59" s="19"/>
      <c r="P59" s="19"/>
      <c r="Q59" s="19"/>
      <c r="R59" s="19"/>
    </row>
    <row r="60" spans="1:18" s="1" customFormat="1" ht="21" customHeight="1">
      <c r="A60" s="19"/>
      <c r="B60" s="19"/>
      <c r="C60" s="19"/>
      <c r="D60" s="19" t="s">
        <v>176</v>
      </c>
      <c r="E60" s="19" t="s">
        <v>177</v>
      </c>
      <c r="F60" s="19">
        <v>97770</v>
      </c>
      <c r="G60" s="19"/>
      <c r="H60" s="19"/>
      <c r="I60" s="19"/>
      <c r="J60" s="19"/>
      <c r="K60" s="19">
        <v>91530</v>
      </c>
      <c r="L60" s="19"/>
      <c r="M60" s="19">
        <v>6240</v>
      </c>
      <c r="N60" s="19"/>
      <c r="O60" s="19"/>
      <c r="P60" s="19"/>
      <c r="Q60" s="19"/>
      <c r="R60" s="19"/>
    </row>
    <row r="61" spans="1:18" s="1" customFormat="1" ht="21" customHeight="1">
      <c r="A61" s="23">
        <v>205</v>
      </c>
      <c r="B61" s="23"/>
      <c r="C61" s="23"/>
      <c r="D61" s="104"/>
      <c r="E61" s="106" t="s">
        <v>1036</v>
      </c>
      <c r="F61" s="19">
        <f>F62</f>
        <v>97770</v>
      </c>
      <c r="G61" s="19">
        <f t="shared" ref="G61:M61" si="21">G62</f>
        <v>0</v>
      </c>
      <c r="H61" s="19">
        <f t="shared" si="21"/>
        <v>0</v>
      </c>
      <c r="I61" s="19">
        <f t="shared" si="21"/>
        <v>0</v>
      </c>
      <c r="J61" s="19">
        <f t="shared" si="21"/>
        <v>0</v>
      </c>
      <c r="K61" s="19">
        <f t="shared" si="21"/>
        <v>91530</v>
      </c>
      <c r="L61" s="19">
        <f t="shared" si="21"/>
        <v>0</v>
      </c>
      <c r="M61" s="19">
        <f t="shared" si="21"/>
        <v>6240</v>
      </c>
      <c r="N61" s="19"/>
      <c r="O61" s="19"/>
      <c r="P61" s="19"/>
      <c r="Q61" s="19"/>
      <c r="R61" s="19"/>
    </row>
    <row r="62" spans="1:18" s="1" customFormat="1" ht="21" customHeight="1">
      <c r="A62" s="23" t="s">
        <v>216</v>
      </c>
      <c r="B62" s="23" t="s">
        <v>218</v>
      </c>
      <c r="C62" s="23"/>
      <c r="D62" s="19"/>
      <c r="E62" s="106" t="s">
        <v>1038</v>
      </c>
      <c r="F62" s="19">
        <f>SUM(F63:F64)</f>
        <v>97770</v>
      </c>
      <c r="G62" s="19">
        <f t="shared" ref="G62:M62" si="22">SUM(G63:G64)</f>
        <v>0</v>
      </c>
      <c r="H62" s="19">
        <f t="shared" si="22"/>
        <v>0</v>
      </c>
      <c r="I62" s="19">
        <f t="shared" si="22"/>
        <v>0</v>
      </c>
      <c r="J62" s="19">
        <f t="shared" si="22"/>
        <v>0</v>
      </c>
      <c r="K62" s="19">
        <f t="shared" si="22"/>
        <v>91530</v>
      </c>
      <c r="L62" s="19">
        <f t="shared" si="22"/>
        <v>0</v>
      </c>
      <c r="M62" s="19">
        <f t="shared" si="22"/>
        <v>6240</v>
      </c>
      <c r="N62" s="19"/>
      <c r="O62" s="19"/>
      <c r="P62" s="19"/>
      <c r="Q62" s="19"/>
      <c r="R62" s="19"/>
    </row>
    <row r="63" spans="1:18" s="1" customFormat="1" ht="21" customHeight="1">
      <c r="A63" s="19" t="s">
        <v>216</v>
      </c>
      <c r="B63" s="19" t="s">
        <v>218</v>
      </c>
      <c r="C63" s="19" t="s">
        <v>221</v>
      </c>
      <c r="D63" s="19" t="s">
        <v>271</v>
      </c>
      <c r="E63" s="19" t="s">
        <v>223</v>
      </c>
      <c r="F63" s="19">
        <v>91530</v>
      </c>
      <c r="G63" s="19"/>
      <c r="H63" s="19"/>
      <c r="I63" s="19"/>
      <c r="J63" s="19"/>
      <c r="K63" s="19">
        <v>91530</v>
      </c>
      <c r="L63" s="19"/>
      <c r="M63" s="19"/>
      <c r="N63" s="19"/>
      <c r="O63" s="19"/>
      <c r="P63" s="19"/>
      <c r="Q63" s="19"/>
      <c r="R63" s="19"/>
    </row>
    <row r="64" spans="1:18" s="1" customFormat="1" ht="21" customHeight="1">
      <c r="A64" s="19" t="s">
        <v>216</v>
      </c>
      <c r="B64" s="19" t="s">
        <v>218</v>
      </c>
      <c r="C64" s="19" t="s">
        <v>224</v>
      </c>
      <c r="D64" s="19" t="s">
        <v>271</v>
      </c>
      <c r="E64" s="19" t="s">
        <v>226</v>
      </c>
      <c r="F64" s="19">
        <v>6240</v>
      </c>
      <c r="G64" s="19"/>
      <c r="H64" s="19"/>
      <c r="I64" s="19"/>
      <c r="J64" s="19"/>
      <c r="K64" s="19"/>
      <c r="L64" s="19"/>
      <c r="M64" s="19">
        <v>6240</v>
      </c>
      <c r="N64" s="19"/>
      <c r="O64" s="19"/>
      <c r="P64" s="19"/>
      <c r="Q64" s="19"/>
      <c r="R64" s="19"/>
    </row>
    <row r="65" spans="1:18" s="1" customFormat="1" ht="21" customHeight="1">
      <c r="A65" s="19"/>
      <c r="B65" s="19"/>
      <c r="C65" s="19"/>
      <c r="D65" s="19" t="s">
        <v>178</v>
      </c>
      <c r="E65" s="19" t="s">
        <v>179</v>
      </c>
      <c r="F65" s="19">
        <v>240976</v>
      </c>
      <c r="G65" s="19"/>
      <c r="H65" s="19"/>
      <c r="I65" s="19"/>
      <c r="J65" s="19"/>
      <c r="K65" s="19">
        <v>234336</v>
      </c>
      <c r="L65" s="19"/>
      <c r="M65" s="19">
        <v>6640</v>
      </c>
      <c r="N65" s="19"/>
      <c r="O65" s="19"/>
      <c r="P65" s="19"/>
      <c r="Q65" s="19"/>
      <c r="R65" s="19"/>
    </row>
    <row r="66" spans="1:18" s="1" customFormat="1" ht="21" customHeight="1">
      <c r="A66" s="23">
        <v>205</v>
      </c>
      <c r="B66" s="23"/>
      <c r="C66" s="23"/>
      <c r="D66" s="104"/>
      <c r="E66" s="106" t="s">
        <v>1036</v>
      </c>
      <c r="F66" s="19">
        <f>F67</f>
        <v>240976</v>
      </c>
      <c r="G66" s="19">
        <f t="shared" ref="G66:M66" si="23">G67</f>
        <v>0</v>
      </c>
      <c r="H66" s="19">
        <f t="shared" si="23"/>
        <v>0</v>
      </c>
      <c r="I66" s="19">
        <f t="shared" si="23"/>
        <v>0</v>
      </c>
      <c r="J66" s="19">
        <f t="shared" si="23"/>
        <v>0</v>
      </c>
      <c r="K66" s="19">
        <f t="shared" si="23"/>
        <v>234336</v>
      </c>
      <c r="L66" s="19">
        <f t="shared" si="23"/>
        <v>0</v>
      </c>
      <c r="M66" s="19">
        <f t="shared" si="23"/>
        <v>6640</v>
      </c>
      <c r="N66" s="19"/>
      <c r="O66" s="19"/>
      <c r="P66" s="19"/>
      <c r="Q66" s="19"/>
      <c r="R66" s="19"/>
    </row>
    <row r="67" spans="1:18" s="1" customFormat="1" ht="21" customHeight="1">
      <c r="A67" s="23" t="s">
        <v>216</v>
      </c>
      <c r="B67" s="23" t="s">
        <v>218</v>
      </c>
      <c r="C67" s="23"/>
      <c r="D67" s="19"/>
      <c r="E67" s="106" t="s">
        <v>1038</v>
      </c>
      <c r="F67" s="19">
        <f>SUM(F68:F69)</f>
        <v>240976</v>
      </c>
      <c r="G67" s="19">
        <f t="shared" ref="G67:M67" si="24">SUM(G68:G69)</f>
        <v>0</v>
      </c>
      <c r="H67" s="19">
        <f t="shared" si="24"/>
        <v>0</v>
      </c>
      <c r="I67" s="19">
        <f t="shared" si="24"/>
        <v>0</v>
      </c>
      <c r="J67" s="19">
        <f t="shared" si="24"/>
        <v>0</v>
      </c>
      <c r="K67" s="19">
        <f t="shared" si="24"/>
        <v>234336</v>
      </c>
      <c r="L67" s="19">
        <f t="shared" si="24"/>
        <v>0</v>
      </c>
      <c r="M67" s="19">
        <f t="shared" si="24"/>
        <v>6640</v>
      </c>
      <c r="N67" s="19"/>
      <c r="O67" s="19"/>
      <c r="P67" s="19"/>
      <c r="Q67" s="19"/>
      <c r="R67" s="19"/>
    </row>
    <row r="68" spans="1:18" s="1" customFormat="1" ht="21" customHeight="1">
      <c r="A68" s="19" t="s">
        <v>216</v>
      </c>
      <c r="B68" s="19" t="s">
        <v>218</v>
      </c>
      <c r="C68" s="19" t="s">
        <v>221</v>
      </c>
      <c r="D68" s="19" t="s">
        <v>272</v>
      </c>
      <c r="E68" s="19" t="s">
        <v>223</v>
      </c>
      <c r="F68" s="19">
        <v>234336</v>
      </c>
      <c r="G68" s="19"/>
      <c r="H68" s="19"/>
      <c r="I68" s="19"/>
      <c r="J68" s="19"/>
      <c r="K68" s="19">
        <v>234336</v>
      </c>
      <c r="L68" s="19"/>
      <c r="M68" s="19"/>
      <c r="N68" s="19"/>
      <c r="O68" s="19"/>
      <c r="P68" s="19"/>
      <c r="Q68" s="19"/>
      <c r="R68" s="19"/>
    </row>
    <row r="69" spans="1:18" s="1" customFormat="1" ht="21" customHeight="1">
      <c r="A69" s="19" t="s">
        <v>216</v>
      </c>
      <c r="B69" s="19" t="s">
        <v>218</v>
      </c>
      <c r="C69" s="19" t="s">
        <v>224</v>
      </c>
      <c r="D69" s="19" t="s">
        <v>272</v>
      </c>
      <c r="E69" s="19" t="s">
        <v>226</v>
      </c>
      <c r="F69" s="19">
        <v>6640</v>
      </c>
      <c r="G69" s="19"/>
      <c r="H69" s="19"/>
      <c r="I69" s="19"/>
      <c r="J69" s="19"/>
      <c r="K69" s="19"/>
      <c r="L69" s="19"/>
      <c r="M69" s="19">
        <v>6640</v>
      </c>
      <c r="N69" s="19"/>
      <c r="O69" s="19"/>
      <c r="P69" s="19"/>
      <c r="Q69" s="19"/>
      <c r="R69" s="19"/>
    </row>
    <row r="70" spans="1:18" s="1" customFormat="1" ht="21" customHeight="1">
      <c r="A70" s="19"/>
      <c r="B70" s="19"/>
      <c r="C70" s="19"/>
      <c r="D70" s="19" t="s">
        <v>180</v>
      </c>
      <c r="E70" s="19" t="s">
        <v>181</v>
      </c>
      <c r="F70" s="19">
        <v>363240</v>
      </c>
      <c r="G70" s="19"/>
      <c r="H70" s="19"/>
      <c r="I70" s="19"/>
      <c r="J70" s="19"/>
      <c r="K70" s="19">
        <v>354840</v>
      </c>
      <c r="L70" s="19"/>
      <c r="M70" s="19">
        <v>8400</v>
      </c>
      <c r="N70" s="19"/>
      <c r="O70" s="19"/>
      <c r="P70" s="19"/>
      <c r="Q70" s="19"/>
      <c r="R70" s="19"/>
    </row>
    <row r="71" spans="1:18" s="1" customFormat="1" ht="21" customHeight="1">
      <c r="A71" s="23">
        <v>205</v>
      </c>
      <c r="B71" s="23"/>
      <c r="C71" s="23"/>
      <c r="D71" s="104"/>
      <c r="E71" s="106" t="s">
        <v>1036</v>
      </c>
      <c r="F71" s="19">
        <f>F72</f>
        <v>363240</v>
      </c>
      <c r="G71" s="19">
        <f t="shared" ref="G71:L71" si="25">G72</f>
        <v>0</v>
      </c>
      <c r="H71" s="19">
        <f t="shared" si="25"/>
        <v>0</v>
      </c>
      <c r="I71" s="19">
        <f t="shared" si="25"/>
        <v>0</v>
      </c>
      <c r="J71" s="19">
        <f t="shared" si="25"/>
        <v>0</v>
      </c>
      <c r="K71" s="19">
        <f t="shared" si="25"/>
        <v>354840</v>
      </c>
      <c r="L71" s="19">
        <f t="shared" si="25"/>
        <v>0</v>
      </c>
      <c r="M71" s="19">
        <f>M72</f>
        <v>8400</v>
      </c>
      <c r="N71" s="19"/>
      <c r="O71" s="19"/>
      <c r="P71" s="19"/>
      <c r="Q71" s="19"/>
      <c r="R71" s="19"/>
    </row>
    <row r="72" spans="1:18" s="1" customFormat="1" ht="21" customHeight="1">
      <c r="A72" s="23" t="s">
        <v>216</v>
      </c>
      <c r="B72" s="23" t="s">
        <v>218</v>
      </c>
      <c r="C72" s="23"/>
      <c r="D72" s="19"/>
      <c r="E72" s="106" t="s">
        <v>1038</v>
      </c>
      <c r="F72" s="19">
        <f>SUM(F73:F74)</f>
        <v>363240</v>
      </c>
      <c r="G72" s="19">
        <f t="shared" ref="G72:L72" si="26">SUM(G73:G74)</f>
        <v>0</v>
      </c>
      <c r="H72" s="19">
        <f t="shared" si="26"/>
        <v>0</v>
      </c>
      <c r="I72" s="19">
        <f t="shared" si="26"/>
        <v>0</v>
      </c>
      <c r="J72" s="19">
        <f t="shared" si="26"/>
        <v>0</v>
      </c>
      <c r="K72" s="19">
        <f t="shared" si="26"/>
        <v>354840</v>
      </c>
      <c r="L72" s="19">
        <f t="shared" si="26"/>
        <v>0</v>
      </c>
      <c r="M72" s="19">
        <f>SUM(M73:M74)</f>
        <v>8400</v>
      </c>
      <c r="N72" s="19"/>
      <c r="O72" s="19"/>
      <c r="P72" s="19"/>
      <c r="Q72" s="19"/>
      <c r="R72" s="19"/>
    </row>
    <row r="73" spans="1:18" s="1" customFormat="1" ht="21" customHeight="1">
      <c r="A73" s="19" t="s">
        <v>216</v>
      </c>
      <c r="B73" s="19" t="s">
        <v>218</v>
      </c>
      <c r="C73" s="19" t="s">
        <v>221</v>
      </c>
      <c r="D73" s="19" t="s">
        <v>273</v>
      </c>
      <c r="E73" s="19" t="s">
        <v>223</v>
      </c>
      <c r="F73" s="19">
        <v>354840</v>
      </c>
      <c r="G73" s="19"/>
      <c r="H73" s="19"/>
      <c r="I73" s="19"/>
      <c r="J73" s="19"/>
      <c r="K73" s="19">
        <v>354840</v>
      </c>
      <c r="L73" s="19"/>
      <c r="M73" s="19"/>
      <c r="N73" s="19"/>
      <c r="O73" s="19"/>
      <c r="P73" s="19"/>
      <c r="Q73" s="19"/>
      <c r="R73" s="19"/>
    </row>
    <row r="74" spans="1:18" s="1" customFormat="1" ht="21" customHeight="1">
      <c r="A74" s="19" t="s">
        <v>216</v>
      </c>
      <c r="B74" s="19" t="s">
        <v>218</v>
      </c>
      <c r="C74" s="19" t="s">
        <v>224</v>
      </c>
      <c r="D74" s="19" t="s">
        <v>273</v>
      </c>
      <c r="E74" s="19" t="s">
        <v>226</v>
      </c>
      <c r="F74" s="19">
        <v>8400</v>
      </c>
      <c r="G74" s="19"/>
      <c r="H74" s="19"/>
      <c r="I74" s="19"/>
      <c r="J74" s="19"/>
      <c r="K74" s="19"/>
      <c r="L74" s="19"/>
      <c r="M74" s="19">
        <v>8400</v>
      </c>
      <c r="N74" s="19"/>
      <c r="O74" s="19"/>
      <c r="P74" s="19"/>
      <c r="Q74" s="19"/>
      <c r="R74" s="19"/>
    </row>
    <row r="75" spans="1:18" s="1" customFormat="1" ht="21" customHeight="1">
      <c r="A75" s="19"/>
      <c r="B75" s="19"/>
      <c r="C75" s="19"/>
      <c r="D75" s="19" t="s">
        <v>182</v>
      </c>
      <c r="E75" s="19" t="s">
        <v>183</v>
      </c>
      <c r="F75" s="19">
        <v>115760</v>
      </c>
      <c r="G75" s="19"/>
      <c r="H75" s="19"/>
      <c r="I75" s="19"/>
      <c r="J75" s="19"/>
      <c r="K75" s="19">
        <v>113040</v>
      </c>
      <c r="L75" s="19"/>
      <c r="M75" s="19">
        <v>2720</v>
      </c>
      <c r="N75" s="19"/>
      <c r="O75" s="19"/>
      <c r="P75" s="19"/>
      <c r="Q75" s="19"/>
      <c r="R75" s="19"/>
    </row>
    <row r="76" spans="1:18" s="1" customFormat="1" ht="21" customHeight="1">
      <c r="A76" s="23">
        <v>205</v>
      </c>
      <c r="B76" s="23"/>
      <c r="C76" s="23"/>
      <c r="D76" s="104"/>
      <c r="E76" s="106" t="s">
        <v>1036</v>
      </c>
      <c r="F76" s="19">
        <f>F77</f>
        <v>115760</v>
      </c>
      <c r="G76" s="19">
        <f t="shared" ref="G76:M76" si="27">G77</f>
        <v>0</v>
      </c>
      <c r="H76" s="19">
        <f t="shared" si="27"/>
        <v>0</v>
      </c>
      <c r="I76" s="19">
        <f t="shared" si="27"/>
        <v>0</v>
      </c>
      <c r="J76" s="19">
        <f t="shared" si="27"/>
        <v>0</v>
      </c>
      <c r="K76" s="19">
        <f t="shared" si="27"/>
        <v>113040</v>
      </c>
      <c r="L76" s="19">
        <f t="shared" si="27"/>
        <v>0</v>
      </c>
      <c r="M76" s="19">
        <f t="shared" si="27"/>
        <v>2720</v>
      </c>
      <c r="N76" s="19"/>
      <c r="O76" s="19"/>
      <c r="P76" s="19"/>
      <c r="Q76" s="19"/>
      <c r="R76" s="19"/>
    </row>
    <row r="77" spans="1:18" s="1" customFormat="1" ht="21" customHeight="1">
      <c r="A77" s="23" t="s">
        <v>216</v>
      </c>
      <c r="B77" s="23" t="s">
        <v>218</v>
      </c>
      <c r="C77" s="23"/>
      <c r="D77" s="19"/>
      <c r="E77" s="106" t="s">
        <v>1038</v>
      </c>
      <c r="F77" s="19">
        <f>SUM(F78:F79)</f>
        <v>115760</v>
      </c>
      <c r="G77" s="19">
        <f t="shared" ref="G77:M77" si="28">SUM(G78:G79)</f>
        <v>0</v>
      </c>
      <c r="H77" s="19">
        <f t="shared" si="28"/>
        <v>0</v>
      </c>
      <c r="I77" s="19">
        <f t="shared" si="28"/>
        <v>0</v>
      </c>
      <c r="J77" s="19">
        <f t="shared" si="28"/>
        <v>0</v>
      </c>
      <c r="K77" s="19">
        <f t="shared" si="28"/>
        <v>113040</v>
      </c>
      <c r="L77" s="19">
        <f t="shared" si="28"/>
        <v>0</v>
      </c>
      <c r="M77" s="19">
        <f t="shared" si="28"/>
        <v>2720</v>
      </c>
      <c r="N77" s="19"/>
      <c r="O77" s="19"/>
      <c r="P77" s="19"/>
      <c r="Q77" s="19"/>
      <c r="R77" s="19"/>
    </row>
    <row r="78" spans="1:18" s="1" customFormat="1" ht="21" customHeight="1">
      <c r="A78" s="19" t="s">
        <v>216</v>
      </c>
      <c r="B78" s="19" t="s">
        <v>218</v>
      </c>
      <c r="C78" s="19" t="s">
        <v>221</v>
      </c>
      <c r="D78" s="19" t="s">
        <v>274</v>
      </c>
      <c r="E78" s="19" t="s">
        <v>223</v>
      </c>
      <c r="F78" s="19">
        <v>113040</v>
      </c>
      <c r="G78" s="19"/>
      <c r="H78" s="19"/>
      <c r="I78" s="19"/>
      <c r="J78" s="19"/>
      <c r="K78" s="19">
        <v>113040</v>
      </c>
      <c r="L78" s="19"/>
      <c r="M78" s="19"/>
      <c r="N78" s="19"/>
      <c r="O78" s="19"/>
      <c r="P78" s="19"/>
      <c r="Q78" s="19"/>
      <c r="R78" s="19"/>
    </row>
    <row r="79" spans="1:18" s="1" customFormat="1" ht="21" customHeight="1">
      <c r="A79" s="19" t="s">
        <v>216</v>
      </c>
      <c r="B79" s="19" t="s">
        <v>218</v>
      </c>
      <c r="C79" s="19" t="s">
        <v>224</v>
      </c>
      <c r="D79" s="19" t="s">
        <v>274</v>
      </c>
      <c r="E79" s="19" t="s">
        <v>226</v>
      </c>
      <c r="F79" s="19">
        <v>2720</v>
      </c>
      <c r="G79" s="19"/>
      <c r="H79" s="19"/>
      <c r="I79" s="19"/>
      <c r="J79" s="19"/>
      <c r="K79" s="19"/>
      <c r="L79" s="19"/>
      <c r="M79" s="19">
        <v>2720</v>
      </c>
      <c r="N79" s="19"/>
      <c r="O79" s="19"/>
      <c r="P79" s="19"/>
      <c r="Q79" s="19"/>
      <c r="R79" s="19"/>
    </row>
    <row r="80" spans="1:18" s="1" customFormat="1" ht="21" customHeight="1">
      <c r="A80" s="19"/>
      <c r="B80" s="19"/>
      <c r="C80" s="19"/>
      <c r="D80" s="19" t="s">
        <v>184</v>
      </c>
      <c r="E80" s="19" t="s">
        <v>185</v>
      </c>
      <c r="F80" s="19">
        <v>107460</v>
      </c>
      <c r="G80" s="19"/>
      <c r="H80" s="19"/>
      <c r="I80" s="19"/>
      <c r="J80" s="19"/>
      <c r="K80" s="19">
        <v>104580</v>
      </c>
      <c r="L80" s="19"/>
      <c r="M80" s="19">
        <v>2880</v>
      </c>
      <c r="N80" s="19"/>
      <c r="O80" s="19"/>
      <c r="P80" s="19"/>
      <c r="Q80" s="19"/>
      <c r="R80" s="19"/>
    </row>
    <row r="81" spans="1:18" s="1" customFormat="1" ht="21" customHeight="1">
      <c r="A81" s="23">
        <v>205</v>
      </c>
      <c r="B81" s="23"/>
      <c r="C81" s="23"/>
      <c r="D81" s="104"/>
      <c r="E81" s="106" t="s">
        <v>1036</v>
      </c>
      <c r="F81" s="19">
        <f>F82</f>
        <v>107460</v>
      </c>
      <c r="G81" s="19">
        <f t="shared" ref="G81:N81" si="29">G82</f>
        <v>0</v>
      </c>
      <c r="H81" s="19">
        <f t="shared" si="29"/>
        <v>0</v>
      </c>
      <c r="I81" s="19">
        <f t="shared" si="29"/>
        <v>0</v>
      </c>
      <c r="J81" s="19">
        <f t="shared" si="29"/>
        <v>0</v>
      </c>
      <c r="K81" s="19">
        <f t="shared" si="29"/>
        <v>104580</v>
      </c>
      <c r="L81" s="19">
        <f t="shared" si="29"/>
        <v>0</v>
      </c>
      <c r="M81" s="19">
        <f t="shared" si="29"/>
        <v>2880</v>
      </c>
      <c r="N81" s="19">
        <f t="shared" si="29"/>
        <v>0</v>
      </c>
      <c r="O81" s="19"/>
      <c r="P81" s="19"/>
      <c r="Q81" s="19"/>
      <c r="R81" s="19"/>
    </row>
    <row r="82" spans="1:18" s="1" customFormat="1" ht="21" customHeight="1">
      <c r="A82" s="23" t="s">
        <v>216</v>
      </c>
      <c r="B82" s="23" t="s">
        <v>218</v>
      </c>
      <c r="C82" s="23"/>
      <c r="D82" s="19"/>
      <c r="E82" s="106" t="s">
        <v>1038</v>
      </c>
      <c r="F82" s="19">
        <f>SUM(F83:F84)</f>
        <v>107460</v>
      </c>
      <c r="G82" s="19">
        <f t="shared" ref="G82:N82" si="30">SUM(G83:G84)</f>
        <v>0</v>
      </c>
      <c r="H82" s="19">
        <f t="shared" si="30"/>
        <v>0</v>
      </c>
      <c r="I82" s="19">
        <f t="shared" si="30"/>
        <v>0</v>
      </c>
      <c r="J82" s="19">
        <f t="shared" si="30"/>
        <v>0</v>
      </c>
      <c r="K82" s="19">
        <f t="shared" si="30"/>
        <v>104580</v>
      </c>
      <c r="L82" s="19">
        <f t="shared" si="30"/>
        <v>0</v>
      </c>
      <c r="M82" s="19">
        <f t="shared" si="30"/>
        <v>2880</v>
      </c>
      <c r="N82" s="19">
        <f t="shared" si="30"/>
        <v>0</v>
      </c>
      <c r="O82" s="19"/>
      <c r="P82" s="19"/>
      <c r="Q82" s="19"/>
      <c r="R82" s="19"/>
    </row>
    <row r="83" spans="1:18" s="1" customFormat="1" ht="21" customHeight="1">
      <c r="A83" s="19" t="s">
        <v>216</v>
      </c>
      <c r="B83" s="19" t="s">
        <v>218</v>
      </c>
      <c r="C83" s="19" t="s">
        <v>221</v>
      </c>
      <c r="D83" s="19" t="s">
        <v>275</v>
      </c>
      <c r="E83" s="19" t="s">
        <v>223</v>
      </c>
      <c r="F83" s="19">
        <v>104580</v>
      </c>
      <c r="G83" s="19"/>
      <c r="H83" s="19"/>
      <c r="I83" s="19"/>
      <c r="J83" s="19"/>
      <c r="K83" s="19">
        <v>104580</v>
      </c>
      <c r="L83" s="19"/>
      <c r="M83" s="19"/>
      <c r="N83" s="19"/>
      <c r="O83" s="19"/>
      <c r="P83" s="19"/>
      <c r="Q83" s="19"/>
      <c r="R83" s="19"/>
    </row>
    <row r="84" spans="1:18" s="1" customFormat="1" ht="21" customHeight="1">
      <c r="A84" s="19" t="s">
        <v>216</v>
      </c>
      <c r="B84" s="19" t="s">
        <v>218</v>
      </c>
      <c r="C84" s="19" t="s">
        <v>224</v>
      </c>
      <c r="D84" s="19" t="s">
        <v>275</v>
      </c>
      <c r="E84" s="19" t="s">
        <v>226</v>
      </c>
      <c r="F84" s="19">
        <v>2880</v>
      </c>
      <c r="G84" s="19"/>
      <c r="H84" s="19"/>
      <c r="I84" s="19"/>
      <c r="J84" s="19"/>
      <c r="K84" s="19"/>
      <c r="L84" s="19"/>
      <c r="M84" s="19">
        <v>2880</v>
      </c>
      <c r="N84" s="19"/>
      <c r="O84" s="19"/>
      <c r="P84" s="19"/>
      <c r="Q84" s="19"/>
      <c r="R84" s="19"/>
    </row>
    <row r="85" spans="1:18" s="1" customFormat="1" ht="21" customHeight="1">
      <c r="A85" s="19"/>
      <c r="B85" s="19"/>
      <c r="C85" s="19"/>
      <c r="D85" s="19" t="s">
        <v>186</v>
      </c>
      <c r="E85" s="19" t="s">
        <v>187</v>
      </c>
      <c r="F85" s="19">
        <v>186800</v>
      </c>
      <c r="G85" s="19"/>
      <c r="H85" s="19"/>
      <c r="I85" s="19"/>
      <c r="J85" s="19"/>
      <c r="K85" s="19">
        <v>179520</v>
      </c>
      <c r="L85" s="19"/>
      <c r="M85" s="19">
        <v>7280</v>
      </c>
      <c r="N85" s="19"/>
      <c r="O85" s="19"/>
      <c r="P85" s="19"/>
      <c r="Q85" s="19"/>
      <c r="R85" s="19"/>
    </row>
    <row r="86" spans="1:18" s="1" customFormat="1" ht="21" customHeight="1">
      <c r="A86" s="23">
        <v>205</v>
      </c>
      <c r="B86" s="23"/>
      <c r="C86" s="23"/>
      <c r="D86" s="104"/>
      <c r="E86" s="106" t="s">
        <v>1036</v>
      </c>
      <c r="F86" s="19">
        <f>F87</f>
        <v>186800</v>
      </c>
      <c r="G86" s="19">
        <f t="shared" ref="G86:O86" si="31">G87</f>
        <v>0</v>
      </c>
      <c r="H86" s="19">
        <f t="shared" si="31"/>
        <v>0</v>
      </c>
      <c r="I86" s="19">
        <f t="shared" si="31"/>
        <v>0</v>
      </c>
      <c r="J86" s="19">
        <f t="shared" si="31"/>
        <v>0</v>
      </c>
      <c r="K86" s="19">
        <f t="shared" si="31"/>
        <v>179520</v>
      </c>
      <c r="L86" s="19">
        <f t="shared" si="31"/>
        <v>0</v>
      </c>
      <c r="M86" s="19">
        <f t="shared" si="31"/>
        <v>7280</v>
      </c>
      <c r="N86" s="19">
        <f t="shared" si="31"/>
        <v>0</v>
      </c>
      <c r="O86" s="19">
        <f t="shared" si="31"/>
        <v>0</v>
      </c>
      <c r="P86" s="19"/>
      <c r="Q86" s="19"/>
      <c r="R86" s="19"/>
    </row>
    <row r="87" spans="1:18" s="1" customFormat="1" ht="21" customHeight="1">
      <c r="A87" s="23" t="s">
        <v>216</v>
      </c>
      <c r="B87" s="23" t="s">
        <v>218</v>
      </c>
      <c r="C87" s="23"/>
      <c r="D87" s="19"/>
      <c r="E87" s="106" t="s">
        <v>1038</v>
      </c>
      <c r="F87" s="19">
        <f>SUM(F88:F89)</f>
        <v>186800</v>
      </c>
      <c r="G87" s="19">
        <f t="shared" ref="G87:O87" si="32">SUM(G88:G89)</f>
        <v>0</v>
      </c>
      <c r="H87" s="19">
        <f t="shared" si="32"/>
        <v>0</v>
      </c>
      <c r="I87" s="19">
        <f t="shared" si="32"/>
        <v>0</v>
      </c>
      <c r="J87" s="19">
        <f t="shared" si="32"/>
        <v>0</v>
      </c>
      <c r="K87" s="19">
        <f t="shared" si="32"/>
        <v>179520</v>
      </c>
      <c r="L87" s="19">
        <f t="shared" si="32"/>
        <v>0</v>
      </c>
      <c r="M87" s="19">
        <f t="shared" si="32"/>
        <v>7280</v>
      </c>
      <c r="N87" s="19">
        <f t="shared" si="32"/>
        <v>0</v>
      </c>
      <c r="O87" s="19">
        <f t="shared" si="32"/>
        <v>0</v>
      </c>
      <c r="P87" s="19"/>
      <c r="Q87" s="19"/>
      <c r="R87" s="19"/>
    </row>
    <row r="88" spans="1:18" s="1" customFormat="1" ht="21" customHeight="1">
      <c r="A88" s="19" t="s">
        <v>216</v>
      </c>
      <c r="B88" s="19" t="s">
        <v>218</v>
      </c>
      <c r="C88" s="19" t="s">
        <v>221</v>
      </c>
      <c r="D88" s="19" t="s">
        <v>276</v>
      </c>
      <c r="E88" s="19" t="s">
        <v>223</v>
      </c>
      <c r="F88" s="19">
        <v>179520</v>
      </c>
      <c r="G88" s="19"/>
      <c r="H88" s="19"/>
      <c r="I88" s="19"/>
      <c r="J88" s="19"/>
      <c r="K88" s="19">
        <v>179520</v>
      </c>
      <c r="L88" s="19"/>
      <c r="M88" s="19"/>
      <c r="N88" s="19"/>
      <c r="O88" s="19"/>
      <c r="P88" s="19"/>
      <c r="Q88" s="19"/>
      <c r="R88" s="19"/>
    </row>
    <row r="89" spans="1:18" s="1" customFormat="1" ht="21" customHeight="1">
      <c r="A89" s="19" t="s">
        <v>216</v>
      </c>
      <c r="B89" s="19" t="s">
        <v>218</v>
      </c>
      <c r="C89" s="19" t="s">
        <v>224</v>
      </c>
      <c r="D89" s="19" t="s">
        <v>276</v>
      </c>
      <c r="E89" s="19" t="s">
        <v>226</v>
      </c>
      <c r="F89" s="19">
        <v>7280</v>
      </c>
      <c r="G89" s="19"/>
      <c r="H89" s="19"/>
      <c r="I89" s="19"/>
      <c r="J89" s="19"/>
      <c r="K89" s="19"/>
      <c r="L89" s="19"/>
      <c r="M89" s="19">
        <v>7280</v>
      </c>
      <c r="N89" s="19"/>
      <c r="O89" s="19"/>
      <c r="P89" s="19"/>
      <c r="Q89" s="19"/>
      <c r="R89" s="19"/>
    </row>
    <row r="90" spans="1:18" s="1" customFormat="1" ht="21" customHeight="1">
      <c r="A90" s="19"/>
      <c r="B90" s="19"/>
      <c r="C90" s="19"/>
      <c r="D90" s="19" t="s">
        <v>188</v>
      </c>
      <c r="E90" s="19" t="s">
        <v>189</v>
      </c>
      <c r="F90" s="19">
        <v>116230</v>
      </c>
      <c r="G90" s="19"/>
      <c r="H90" s="19"/>
      <c r="I90" s="19"/>
      <c r="J90" s="19"/>
      <c r="K90" s="19">
        <v>113670</v>
      </c>
      <c r="L90" s="19"/>
      <c r="M90" s="19">
        <v>2560</v>
      </c>
      <c r="N90" s="19"/>
      <c r="O90" s="19"/>
      <c r="P90" s="19"/>
      <c r="Q90" s="19"/>
      <c r="R90" s="19"/>
    </row>
    <row r="91" spans="1:18" s="1" customFormat="1" ht="21" customHeight="1">
      <c r="A91" s="23">
        <v>205</v>
      </c>
      <c r="B91" s="23"/>
      <c r="C91" s="23"/>
      <c r="D91" s="104"/>
      <c r="E91" s="106" t="s">
        <v>1036</v>
      </c>
      <c r="F91" s="19">
        <f>F92</f>
        <v>116230</v>
      </c>
      <c r="G91" s="19">
        <f t="shared" ref="G91:M91" si="33">G92</f>
        <v>0</v>
      </c>
      <c r="H91" s="19">
        <f t="shared" si="33"/>
        <v>0</v>
      </c>
      <c r="I91" s="19">
        <f t="shared" si="33"/>
        <v>0</v>
      </c>
      <c r="J91" s="19">
        <f t="shared" si="33"/>
        <v>0</v>
      </c>
      <c r="K91" s="19">
        <f t="shared" si="33"/>
        <v>113670</v>
      </c>
      <c r="L91" s="19">
        <f t="shared" si="33"/>
        <v>0</v>
      </c>
      <c r="M91" s="19">
        <f t="shared" si="33"/>
        <v>2560</v>
      </c>
      <c r="N91" s="19"/>
      <c r="O91" s="19"/>
      <c r="P91" s="19"/>
      <c r="Q91" s="19"/>
      <c r="R91" s="19"/>
    </row>
    <row r="92" spans="1:18" s="1" customFormat="1" ht="21" customHeight="1">
      <c r="A92" s="23" t="s">
        <v>216</v>
      </c>
      <c r="B92" s="23" t="s">
        <v>218</v>
      </c>
      <c r="C92" s="23"/>
      <c r="D92" s="19"/>
      <c r="E92" s="106" t="s">
        <v>1038</v>
      </c>
      <c r="F92" s="19">
        <f>SUM(F93:F94)</f>
        <v>116230</v>
      </c>
      <c r="G92" s="19">
        <f t="shared" ref="G92:M92" si="34">SUM(G93:G94)</f>
        <v>0</v>
      </c>
      <c r="H92" s="19">
        <f t="shared" si="34"/>
        <v>0</v>
      </c>
      <c r="I92" s="19">
        <f t="shared" si="34"/>
        <v>0</v>
      </c>
      <c r="J92" s="19">
        <f t="shared" si="34"/>
        <v>0</v>
      </c>
      <c r="K92" s="19">
        <f t="shared" si="34"/>
        <v>113670</v>
      </c>
      <c r="L92" s="19">
        <f t="shared" si="34"/>
        <v>0</v>
      </c>
      <c r="M92" s="19">
        <f t="shared" si="34"/>
        <v>2560</v>
      </c>
      <c r="N92" s="19"/>
      <c r="O92" s="19"/>
      <c r="P92" s="19"/>
      <c r="Q92" s="19"/>
      <c r="R92" s="19"/>
    </row>
    <row r="93" spans="1:18" s="1" customFormat="1" ht="21" customHeight="1">
      <c r="A93" s="19" t="s">
        <v>216</v>
      </c>
      <c r="B93" s="19" t="s">
        <v>218</v>
      </c>
      <c r="C93" s="19" t="s">
        <v>221</v>
      </c>
      <c r="D93" s="19" t="s">
        <v>277</v>
      </c>
      <c r="E93" s="19" t="s">
        <v>223</v>
      </c>
      <c r="F93" s="19">
        <v>113670</v>
      </c>
      <c r="G93" s="19"/>
      <c r="H93" s="19"/>
      <c r="I93" s="19"/>
      <c r="J93" s="19"/>
      <c r="K93" s="19">
        <v>113670</v>
      </c>
      <c r="L93" s="19"/>
      <c r="M93" s="19"/>
      <c r="N93" s="19"/>
      <c r="O93" s="19"/>
      <c r="P93" s="19"/>
      <c r="Q93" s="19"/>
      <c r="R93" s="19"/>
    </row>
    <row r="94" spans="1:18" s="1" customFormat="1" ht="21" customHeight="1">
      <c r="A94" s="19" t="s">
        <v>216</v>
      </c>
      <c r="B94" s="19" t="s">
        <v>218</v>
      </c>
      <c r="C94" s="19" t="s">
        <v>224</v>
      </c>
      <c r="D94" s="19" t="s">
        <v>277</v>
      </c>
      <c r="E94" s="19" t="s">
        <v>226</v>
      </c>
      <c r="F94" s="19">
        <v>2560</v>
      </c>
      <c r="G94" s="19"/>
      <c r="H94" s="19"/>
      <c r="I94" s="19"/>
      <c r="J94" s="19"/>
      <c r="K94" s="19"/>
      <c r="L94" s="19"/>
      <c r="M94" s="19">
        <v>2560</v>
      </c>
      <c r="N94" s="19"/>
      <c r="O94" s="19"/>
      <c r="P94" s="19"/>
      <c r="Q94" s="19"/>
      <c r="R94" s="19"/>
    </row>
    <row r="95" spans="1:18" s="1" customFormat="1" ht="21" customHeight="1">
      <c r="A95" s="19"/>
      <c r="B95" s="19"/>
      <c r="C95" s="19"/>
      <c r="D95" s="19" t="s">
        <v>190</v>
      </c>
      <c r="E95" s="19" t="s">
        <v>191</v>
      </c>
      <c r="F95" s="19">
        <v>32160</v>
      </c>
      <c r="G95" s="19"/>
      <c r="H95" s="19"/>
      <c r="I95" s="19"/>
      <c r="J95" s="19"/>
      <c r="K95" s="19">
        <v>31680</v>
      </c>
      <c r="L95" s="19"/>
      <c r="M95" s="19">
        <v>480</v>
      </c>
      <c r="N95" s="19"/>
      <c r="O95" s="19"/>
      <c r="P95" s="19"/>
      <c r="Q95" s="19"/>
      <c r="R95" s="19"/>
    </row>
    <row r="96" spans="1:18" s="1" customFormat="1" ht="21" customHeight="1">
      <c r="A96" s="23">
        <v>205</v>
      </c>
      <c r="B96" s="23"/>
      <c r="C96" s="23"/>
      <c r="D96" s="104"/>
      <c r="E96" s="106" t="s">
        <v>1036</v>
      </c>
      <c r="F96" s="19">
        <f>F97</f>
        <v>32160</v>
      </c>
      <c r="G96" s="19">
        <f t="shared" ref="G96:M96" si="35">G97</f>
        <v>0</v>
      </c>
      <c r="H96" s="19">
        <f t="shared" si="35"/>
        <v>0</v>
      </c>
      <c r="I96" s="19">
        <f t="shared" si="35"/>
        <v>0</v>
      </c>
      <c r="J96" s="19">
        <f t="shared" si="35"/>
        <v>0</v>
      </c>
      <c r="K96" s="19">
        <f t="shared" si="35"/>
        <v>31680</v>
      </c>
      <c r="L96" s="19">
        <f t="shared" si="35"/>
        <v>0</v>
      </c>
      <c r="M96" s="19">
        <f t="shared" si="35"/>
        <v>480</v>
      </c>
      <c r="N96" s="19"/>
      <c r="O96" s="19"/>
      <c r="P96" s="19"/>
      <c r="Q96" s="19"/>
      <c r="R96" s="19"/>
    </row>
    <row r="97" spans="1:18" s="1" customFormat="1" ht="21" customHeight="1">
      <c r="A97" s="23" t="s">
        <v>216</v>
      </c>
      <c r="B97" s="23" t="s">
        <v>218</v>
      </c>
      <c r="C97" s="23"/>
      <c r="D97" s="19"/>
      <c r="E97" s="106" t="s">
        <v>1038</v>
      </c>
      <c r="F97" s="19">
        <f>SUM(F98:F99)</f>
        <v>32160</v>
      </c>
      <c r="G97" s="19">
        <f t="shared" ref="G97:M97" si="36">SUM(G98:G99)</f>
        <v>0</v>
      </c>
      <c r="H97" s="19">
        <f t="shared" si="36"/>
        <v>0</v>
      </c>
      <c r="I97" s="19">
        <f t="shared" si="36"/>
        <v>0</v>
      </c>
      <c r="J97" s="19">
        <f t="shared" si="36"/>
        <v>0</v>
      </c>
      <c r="K97" s="19">
        <f t="shared" si="36"/>
        <v>31680</v>
      </c>
      <c r="L97" s="19">
        <f t="shared" si="36"/>
        <v>0</v>
      </c>
      <c r="M97" s="19">
        <f t="shared" si="36"/>
        <v>480</v>
      </c>
      <c r="N97" s="19"/>
      <c r="O97" s="19"/>
      <c r="P97" s="19"/>
      <c r="Q97" s="19"/>
      <c r="R97" s="19"/>
    </row>
    <row r="98" spans="1:18" s="1" customFormat="1" ht="21" customHeight="1">
      <c r="A98" s="19" t="s">
        <v>216</v>
      </c>
      <c r="B98" s="19" t="s">
        <v>218</v>
      </c>
      <c r="C98" s="19" t="s">
        <v>221</v>
      </c>
      <c r="D98" s="19" t="s">
        <v>278</v>
      </c>
      <c r="E98" s="19" t="s">
        <v>223</v>
      </c>
      <c r="F98" s="19">
        <v>31680</v>
      </c>
      <c r="G98" s="19"/>
      <c r="H98" s="19"/>
      <c r="I98" s="19"/>
      <c r="J98" s="19"/>
      <c r="K98" s="19">
        <v>31680</v>
      </c>
      <c r="L98" s="19"/>
      <c r="M98" s="19"/>
      <c r="N98" s="19"/>
      <c r="O98" s="19"/>
      <c r="P98" s="19"/>
      <c r="Q98" s="19"/>
      <c r="R98" s="19"/>
    </row>
    <row r="99" spans="1:18" s="1" customFormat="1" ht="21" customHeight="1">
      <c r="A99" s="19" t="s">
        <v>216</v>
      </c>
      <c r="B99" s="19" t="s">
        <v>218</v>
      </c>
      <c r="C99" s="19" t="s">
        <v>224</v>
      </c>
      <c r="D99" s="19" t="s">
        <v>278</v>
      </c>
      <c r="E99" s="19" t="s">
        <v>226</v>
      </c>
      <c r="F99" s="19">
        <v>480</v>
      </c>
      <c r="G99" s="19"/>
      <c r="H99" s="19"/>
      <c r="I99" s="19"/>
      <c r="J99" s="19"/>
      <c r="K99" s="19"/>
      <c r="L99" s="19"/>
      <c r="M99" s="19">
        <v>480</v>
      </c>
      <c r="N99" s="19"/>
      <c r="O99" s="19"/>
      <c r="P99" s="19"/>
      <c r="Q99" s="19"/>
      <c r="R99" s="19"/>
    </row>
    <row r="100" spans="1:18" s="1" customFormat="1" ht="21" customHeight="1">
      <c r="A100" s="19"/>
      <c r="B100" s="19"/>
      <c r="C100" s="19"/>
      <c r="D100" s="19" t="s">
        <v>192</v>
      </c>
      <c r="E100" s="19" t="s">
        <v>193</v>
      </c>
      <c r="F100" s="19">
        <v>17600</v>
      </c>
      <c r="G100" s="19"/>
      <c r="H100" s="19"/>
      <c r="I100" s="19"/>
      <c r="J100" s="19"/>
      <c r="K100" s="19">
        <v>16560</v>
      </c>
      <c r="L100" s="19"/>
      <c r="M100" s="19">
        <v>1040</v>
      </c>
      <c r="N100" s="19"/>
      <c r="O100" s="19"/>
      <c r="P100" s="19"/>
      <c r="Q100" s="19"/>
      <c r="R100" s="19"/>
    </row>
    <row r="101" spans="1:18" s="1" customFormat="1" ht="21" customHeight="1">
      <c r="A101" s="23">
        <v>205</v>
      </c>
      <c r="B101" s="23"/>
      <c r="C101" s="23"/>
      <c r="D101" s="104"/>
      <c r="E101" s="106" t="s">
        <v>1036</v>
      </c>
      <c r="F101" s="19">
        <f>F102</f>
        <v>17600</v>
      </c>
      <c r="G101" s="19">
        <f t="shared" ref="G101:M101" si="37">G102</f>
        <v>0</v>
      </c>
      <c r="H101" s="19">
        <f t="shared" si="37"/>
        <v>0</v>
      </c>
      <c r="I101" s="19">
        <f t="shared" si="37"/>
        <v>0</v>
      </c>
      <c r="J101" s="19">
        <f t="shared" si="37"/>
        <v>0</v>
      </c>
      <c r="K101" s="19">
        <f t="shared" si="37"/>
        <v>16560</v>
      </c>
      <c r="L101" s="19">
        <f t="shared" si="37"/>
        <v>0</v>
      </c>
      <c r="M101" s="19">
        <f t="shared" si="37"/>
        <v>1040</v>
      </c>
      <c r="N101" s="19"/>
      <c r="O101" s="19"/>
      <c r="P101" s="19"/>
      <c r="Q101" s="19"/>
      <c r="R101" s="19"/>
    </row>
    <row r="102" spans="1:18" s="1" customFormat="1" ht="21" customHeight="1">
      <c r="A102" s="23" t="s">
        <v>216</v>
      </c>
      <c r="B102" s="23" t="s">
        <v>218</v>
      </c>
      <c r="C102" s="23"/>
      <c r="D102" s="19"/>
      <c r="E102" s="106" t="s">
        <v>1038</v>
      </c>
      <c r="F102" s="19">
        <f>SUM(F103:F104)</f>
        <v>17600</v>
      </c>
      <c r="G102" s="19">
        <f t="shared" ref="G102:M102" si="38">SUM(G103:G104)</f>
        <v>0</v>
      </c>
      <c r="H102" s="19">
        <f t="shared" si="38"/>
        <v>0</v>
      </c>
      <c r="I102" s="19">
        <f t="shared" si="38"/>
        <v>0</v>
      </c>
      <c r="J102" s="19">
        <f t="shared" si="38"/>
        <v>0</v>
      </c>
      <c r="K102" s="19">
        <f t="shared" si="38"/>
        <v>16560</v>
      </c>
      <c r="L102" s="19">
        <f t="shared" si="38"/>
        <v>0</v>
      </c>
      <c r="M102" s="19">
        <f t="shared" si="38"/>
        <v>1040</v>
      </c>
      <c r="N102" s="19"/>
      <c r="O102" s="19"/>
      <c r="P102" s="19"/>
      <c r="Q102" s="19"/>
      <c r="R102" s="19"/>
    </row>
    <row r="103" spans="1:18" s="1" customFormat="1" ht="21" customHeight="1">
      <c r="A103" s="19" t="s">
        <v>216</v>
      </c>
      <c r="B103" s="19" t="s">
        <v>218</v>
      </c>
      <c r="C103" s="19" t="s">
        <v>221</v>
      </c>
      <c r="D103" s="19" t="s">
        <v>279</v>
      </c>
      <c r="E103" s="19" t="s">
        <v>223</v>
      </c>
      <c r="F103" s="19">
        <v>16560</v>
      </c>
      <c r="G103" s="19"/>
      <c r="H103" s="19"/>
      <c r="I103" s="19"/>
      <c r="J103" s="19"/>
      <c r="K103" s="19">
        <v>16560</v>
      </c>
      <c r="L103" s="19"/>
      <c r="M103" s="19"/>
      <c r="N103" s="19"/>
      <c r="O103" s="19"/>
      <c r="P103" s="19"/>
      <c r="Q103" s="19"/>
      <c r="R103" s="19"/>
    </row>
    <row r="104" spans="1:18" s="1" customFormat="1" ht="21" customHeight="1">
      <c r="A104" s="19" t="s">
        <v>216</v>
      </c>
      <c r="B104" s="19" t="s">
        <v>218</v>
      </c>
      <c r="C104" s="19" t="s">
        <v>224</v>
      </c>
      <c r="D104" s="19" t="s">
        <v>279</v>
      </c>
      <c r="E104" s="19" t="s">
        <v>226</v>
      </c>
      <c r="F104" s="19">
        <v>1040</v>
      </c>
      <c r="G104" s="19"/>
      <c r="H104" s="19"/>
      <c r="I104" s="19"/>
      <c r="J104" s="19"/>
      <c r="K104" s="19"/>
      <c r="L104" s="19"/>
      <c r="M104" s="19">
        <v>1040</v>
      </c>
      <c r="N104" s="19"/>
      <c r="O104" s="19"/>
      <c r="P104" s="19"/>
      <c r="Q104" s="19"/>
      <c r="R104" s="19"/>
    </row>
    <row r="105" spans="1:18" s="1" customFormat="1" ht="21" customHeight="1">
      <c r="A105" s="19"/>
      <c r="B105" s="19"/>
      <c r="C105" s="19"/>
      <c r="D105" s="19" t="s">
        <v>194</v>
      </c>
      <c r="E105" s="19" t="s">
        <v>195</v>
      </c>
      <c r="F105" s="19">
        <v>62404</v>
      </c>
      <c r="G105" s="19"/>
      <c r="H105" s="19"/>
      <c r="I105" s="19"/>
      <c r="J105" s="19"/>
      <c r="K105" s="19">
        <v>59844</v>
      </c>
      <c r="L105" s="19"/>
      <c r="M105" s="19">
        <v>2560</v>
      </c>
      <c r="N105" s="19"/>
      <c r="O105" s="19"/>
      <c r="P105" s="19"/>
      <c r="Q105" s="19"/>
      <c r="R105" s="19"/>
    </row>
    <row r="106" spans="1:18" s="1" customFormat="1" ht="21" customHeight="1">
      <c r="A106" s="23">
        <v>205</v>
      </c>
      <c r="B106" s="23"/>
      <c r="C106" s="23"/>
      <c r="D106" s="104"/>
      <c r="E106" s="106" t="s">
        <v>1036</v>
      </c>
      <c r="F106" s="19">
        <f>F107</f>
        <v>62404</v>
      </c>
      <c r="G106" s="19">
        <f t="shared" ref="G106:M106" si="39">G107</f>
        <v>0</v>
      </c>
      <c r="H106" s="19">
        <f t="shared" si="39"/>
        <v>0</v>
      </c>
      <c r="I106" s="19">
        <f t="shared" si="39"/>
        <v>0</v>
      </c>
      <c r="J106" s="19">
        <f t="shared" si="39"/>
        <v>0</v>
      </c>
      <c r="K106" s="19">
        <f t="shared" si="39"/>
        <v>59844</v>
      </c>
      <c r="L106" s="19">
        <f t="shared" si="39"/>
        <v>0</v>
      </c>
      <c r="M106" s="19">
        <f t="shared" si="39"/>
        <v>2560</v>
      </c>
      <c r="N106" s="19"/>
      <c r="O106" s="19"/>
      <c r="P106" s="19"/>
      <c r="Q106" s="19"/>
      <c r="R106" s="19"/>
    </row>
    <row r="107" spans="1:18" s="1" customFormat="1" ht="21" customHeight="1">
      <c r="A107" s="23" t="s">
        <v>216</v>
      </c>
      <c r="B107" s="23" t="s">
        <v>218</v>
      </c>
      <c r="C107" s="23"/>
      <c r="D107" s="19"/>
      <c r="E107" s="106" t="s">
        <v>1038</v>
      </c>
      <c r="F107" s="19">
        <f>SUM(F108:F109)</f>
        <v>62404</v>
      </c>
      <c r="G107" s="19">
        <f t="shared" ref="G107:M107" si="40">SUM(G108:G109)</f>
        <v>0</v>
      </c>
      <c r="H107" s="19">
        <f t="shared" si="40"/>
        <v>0</v>
      </c>
      <c r="I107" s="19">
        <f t="shared" si="40"/>
        <v>0</v>
      </c>
      <c r="J107" s="19">
        <f t="shared" si="40"/>
        <v>0</v>
      </c>
      <c r="K107" s="19">
        <f t="shared" si="40"/>
        <v>59844</v>
      </c>
      <c r="L107" s="19">
        <f t="shared" si="40"/>
        <v>0</v>
      </c>
      <c r="M107" s="19">
        <f t="shared" si="40"/>
        <v>2560</v>
      </c>
      <c r="N107" s="19"/>
      <c r="O107" s="19"/>
      <c r="P107" s="19"/>
      <c r="Q107" s="19"/>
      <c r="R107" s="19"/>
    </row>
    <row r="108" spans="1:18" s="1" customFormat="1" ht="21" customHeight="1">
      <c r="A108" s="19" t="s">
        <v>216</v>
      </c>
      <c r="B108" s="19" t="s">
        <v>218</v>
      </c>
      <c r="C108" s="19" t="s">
        <v>221</v>
      </c>
      <c r="D108" s="19" t="s">
        <v>280</v>
      </c>
      <c r="E108" s="19" t="s">
        <v>223</v>
      </c>
      <c r="F108" s="19">
        <v>59844</v>
      </c>
      <c r="G108" s="19"/>
      <c r="H108" s="19"/>
      <c r="I108" s="19"/>
      <c r="J108" s="19"/>
      <c r="K108" s="19">
        <v>59844</v>
      </c>
      <c r="L108" s="19"/>
      <c r="M108" s="19"/>
      <c r="N108" s="19"/>
      <c r="O108" s="19"/>
      <c r="P108" s="19"/>
      <c r="Q108" s="19"/>
      <c r="R108" s="19"/>
    </row>
    <row r="109" spans="1:18" s="1" customFormat="1" ht="21" customHeight="1">
      <c r="A109" s="19" t="s">
        <v>216</v>
      </c>
      <c r="B109" s="19" t="s">
        <v>218</v>
      </c>
      <c r="C109" s="19" t="s">
        <v>224</v>
      </c>
      <c r="D109" s="19" t="s">
        <v>280</v>
      </c>
      <c r="E109" s="19" t="s">
        <v>226</v>
      </c>
      <c r="F109" s="19">
        <v>2560</v>
      </c>
      <c r="G109" s="19"/>
      <c r="H109" s="19"/>
      <c r="I109" s="19"/>
      <c r="J109" s="19"/>
      <c r="K109" s="19"/>
      <c r="L109" s="19"/>
      <c r="M109" s="19">
        <v>2560</v>
      </c>
      <c r="N109" s="19"/>
      <c r="O109" s="19"/>
      <c r="P109" s="19"/>
      <c r="Q109" s="19"/>
      <c r="R109" s="19"/>
    </row>
    <row r="110" spans="1:18" s="1" customFormat="1" ht="21" customHeight="1">
      <c r="A110" s="19"/>
      <c r="B110" s="19"/>
      <c r="C110" s="19"/>
      <c r="D110" s="19" t="s">
        <v>196</v>
      </c>
      <c r="E110" s="19" t="s">
        <v>197</v>
      </c>
      <c r="F110" s="19">
        <v>59080</v>
      </c>
      <c r="G110" s="19"/>
      <c r="H110" s="19"/>
      <c r="I110" s="19"/>
      <c r="J110" s="19"/>
      <c r="K110" s="19">
        <v>56520</v>
      </c>
      <c r="L110" s="19"/>
      <c r="M110" s="19">
        <v>2560</v>
      </c>
      <c r="N110" s="19"/>
      <c r="O110" s="19"/>
      <c r="P110" s="19"/>
      <c r="Q110" s="19"/>
      <c r="R110" s="19"/>
    </row>
    <row r="111" spans="1:18" s="1" customFormat="1" ht="21" customHeight="1">
      <c r="A111" s="23">
        <v>205</v>
      </c>
      <c r="B111" s="23"/>
      <c r="C111" s="23"/>
      <c r="D111" s="104"/>
      <c r="E111" s="106" t="s">
        <v>1036</v>
      </c>
      <c r="F111" s="19">
        <f>F112</f>
        <v>59080</v>
      </c>
      <c r="G111" s="19">
        <f t="shared" ref="G111:M111" si="41">G112</f>
        <v>0</v>
      </c>
      <c r="H111" s="19">
        <f t="shared" si="41"/>
        <v>0</v>
      </c>
      <c r="I111" s="19">
        <f t="shared" si="41"/>
        <v>0</v>
      </c>
      <c r="J111" s="19">
        <f t="shared" si="41"/>
        <v>0</v>
      </c>
      <c r="K111" s="19">
        <f t="shared" si="41"/>
        <v>56520</v>
      </c>
      <c r="L111" s="19">
        <f t="shared" si="41"/>
        <v>0</v>
      </c>
      <c r="M111" s="19">
        <f t="shared" si="41"/>
        <v>2560</v>
      </c>
      <c r="N111" s="19"/>
      <c r="O111" s="19"/>
      <c r="P111" s="19"/>
      <c r="Q111" s="19"/>
      <c r="R111" s="19"/>
    </row>
    <row r="112" spans="1:18" s="1" customFormat="1" ht="21" customHeight="1">
      <c r="A112" s="23" t="s">
        <v>216</v>
      </c>
      <c r="B112" s="23" t="s">
        <v>218</v>
      </c>
      <c r="C112" s="23"/>
      <c r="D112" s="19"/>
      <c r="E112" s="106" t="s">
        <v>1038</v>
      </c>
      <c r="F112" s="19">
        <f>SUM(F113:F114)</f>
        <v>59080</v>
      </c>
      <c r="G112" s="19">
        <f t="shared" ref="G112:M112" si="42">SUM(G113:G114)</f>
        <v>0</v>
      </c>
      <c r="H112" s="19">
        <f t="shared" si="42"/>
        <v>0</v>
      </c>
      <c r="I112" s="19">
        <f t="shared" si="42"/>
        <v>0</v>
      </c>
      <c r="J112" s="19">
        <f t="shared" si="42"/>
        <v>0</v>
      </c>
      <c r="K112" s="19">
        <f t="shared" si="42"/>
        <v>56520</v>
      </c>
      <c r="L112" s="19">
        <f t="shared" si="42"/>
        <v>0</v>
      </c>
      <c r="M112" s="19">
        <f t="shared" si="42"/>
        <v>2560</v>
      </c>
      <c r="N112" s="19"/>
      <c r="O112" s="19"/>
      <c r="P112" s="19"/>
      <c r="Q112" s="19"/>
      <c r="R112" s="19"/>
    </row>
    <row r="113" spans="1:18" s="1" customFormat="1" ht="21" customHeight="1">
      <c r="A113" s="19" t="s">
        <v>216</v>
      </c>
      <c r="B113" s="19" t="s">
        <v>218</v>
      </c>
      <c r="C113" s="19" t="s">
        <v>221</v>
      </c>
      <c r="D113" s="19" t="s">
        <v>281</v>
      </c>
      <c r="E113" s="19" t="s">
        <v>223</v>
      </c>
      <c r="F113" s="19">
        <v>56520</v>
      </c>
      <c r="G113" s="19"/>
      <c r="H113" s="19"/>
      <c r="I113" s="19"/>
      <c r="J113" s="19"/>
      <c r="K113" s="19">
        <v>56520</v>
      </c>
      <c r="L113" s="19"/>
      <c r="M113" s="19"/>
      <c r="N113" s="19"/>
      <c r="O113" s="19"/>
      <c r="P113" s="19"/>
      <c r="Q113" s="19"/>
      <c r="R113" s="19"/>
    </row>
    <row r="114" spans="1:18" s="1" customFormat="1" ht="21" customHeight="1">
      <c r="A114" s="19" t="s">
        <v>216</v>
      </c>
      <c r="B114" s="19" t="s">
        <v>218</v>
      </c>
      <c r="C114" s="19" t="s">
        <v>224</v>
      </c>
      <c r="D114" s="19" t="s">
        <v>281</v>
      </c>
      <c r="E114" s="19" t="s">
        <v>226</v>
      </c>
      <c r="F114" s="19">
        <v>2560</v>
      </c>
      <c r="G114" s="19"/>
      <c r="H114" s="19"/>
      <c r="I114" s="19"/>
      <c r="J114" s="19"/>
      <c r="K114" s="19"/>
      <c r="L114" s="19"/>
      <c r="M114" s="19">
        <v>2560</v>
      </c>
      <c r="N114" s="19"/>
      <c r="O114" s="19"/>
      <c r="P114" s="19"/>
      <c r="Q114" s="19"/>
      <c r="R114" s="19"/>
    </row>
    <row r="115" spans="1:18" s="1" customFormat="1" ht="21" customHeight="1">
      <c r="A115" s="19"/>
      <c r="B115" s="19"/>
      <c r="C115" s="19"/>
      <c r="D115" s="19" t="s">
        <v>198</v>
      </c>
      <c r="E115" s="19" t="s">
        <v>199</v>
      </c>
      <c r="F115" s="19">
        <v>320</v>
      </c>
      <c r="G115" s="19"/>
      <c r="H115" s="19"/>
      <c r="I115" s="19"/>
      <c r="J115" s="19"/>
      <c r="K115" s="19"/>
      <c r="L115" s="19"/>
      <c r="M115" s="19">
        <v>320</v>
      </c>
      <c r="N115" s="19"/>
      <c r="O115" s="19"/>
      <c r="P115" s="19"/>
      <c r="Q115" s="19"/>
      <c r="R115" s="19"/>
    </row>
    <row r="116" spans="1:18" s="1" customFormat="1" ht="21" customHeight="1">
      <c r="A116" s="23">
        <v>205</v>
      </c>
      <c r="B116" s="23"/>
      <c r="C116" s="23"/>
      <c r="D116" s="104"/>
      <c r="E116" s="106" t="s">
        <v>1036</v>
      </c>
      <c r="F116" s="19">
        <f>F117</f>
        <v>320</v>
      </c>
      <c r="G116" s="19">
        <f t="shared" ref="G116:M117" si="43">G117</f>
        <v>0</v>
      </c>
      <c r="H116" s="19">
        <f t="shared" si="43"/>
        <v>0</v>
      </c>
      <c r="I116" s="19">
        <f t="shared" si="43"/>
        <v>0</v>
      </c>
      <c r="J116" s="19">
        <f t="shared" si="43"/>
        <v>0</v>
      </c>
      <c r="K116" s="19">
        <f t="shared" si="43"/>
        <v>0</v>
      </c>
      <c r="L116" s="19">
        <f t="shared" si="43"/>
        <v>0</v>
      </c>
      <c r="M116" s="19">
        <f t="shared" si="43"/>
        <v>320</v>
      </c>
      <c r="N116" s="19"/>
      <c r="O116" s="19"/>
      <c r="P116" s="19"/>
      <c r="Q116" s="19"/>
      <c r="R116" s="19"/>
    </row>
    <row r="117" spans="1:18" s="1" customFormat="1" ht="21" customHeight="1">
      <c r="A117" s="23" t="s">
        <v>216</v>
      </c>
      <c r="B117" s="23" t="s">
        <v>218</v>
      </c>
      <c r="C117" s="23"/>
      <c r="D117" s="19"/>
      <c r="E117" s="106" t="s">
        <v>1038</v>
      </c>
      <c r="F117" s="19">
        <f>F118</f>
        <v>320</v>
      </c>
      <c r="G117" s="19">
        <f t="shared" si="43"/>
        <v>0</v>
      </c>
      <c r="H117" s="19">
        <f t="shared" si="43"/>
        <v>0</v>
      </c>
      <c r="I117" s="19">
        <f t="shared" si="43"/>
        <v>0</v>
      </c>
      <c r="J117" s="19">
        <f t="shared" si="43"/>
        <v>0</v>
      </c>
      <c r="K117" s="19">
        <f t="shared" si="43"/>
        <v>0</v>
      </c>
      <c r="L117" s="19">
        <f t="shared" si="43"/>
        <v>0</v>
      </c>
      <c r="M117" s="19">
        <f t="shared" si="43"/>
        <v>320</v>
      </c>
      <c r="N117" s="19"/>
      <c r="O117" s="19"/>
      <c r="P117" s="19"/>
      <c r="Q117" s="19"/>
      <c r="R117" s="19"/>
    </row>
    <row r="118" spans="1:18" s="1" customFormat="1" ht="21" customHeight="1">
      <c r="A118" s="19" t="s">
        <v>216</v>
      </c>
      <c r="B118" s="19" t="s">
        <v>218</v>
      </c>
      <c r="C118" s="19" t="s">
        <v>224</v>
      </c>
      <c r="D118" s="19" t="s">
        <v>282</v>
      </c>
      <c r="E118" s="19" t="s">
        <v>226</v>
      </c>
      <c r="F118" s="19">
        <v>320</v>
      </c>
      <c r="G118" s="19"/>
      <c r="H118" s="19"/>
      <c r="I118" s="19"/>
      <c r="J118" s="19"/>
      <c r="K118" s="19"/>
      <c r="L118" s="19"/>
      <c r="M118" s="19">
        <v>320</v>
      </c>
      <c r="N118" s="19"/>
      <c r="O118" s="19"/>
      <c r="P118" s="19"/>
      <c r="Q118" s="19"/>
      <c r="R118" s="19"/>
    </row>
  </sheetData>
  <mergeCells count="19">
    <mergeCell ref="P4:P5"/>
    <mergeCell ref="Q4:Q5"/>
    <mergeCell ref="R4:R5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29" type="noConversion"/>
  <printOptions horizontalCentered="1"/>
  <pageMargins left="7.8740157480315001E-2" right="7.8740157480315001E-2" top="0.36" bottom="7.8740157480315001E-2" header="0" footer="0"/>
  <pageSetup paperSize="9" orientation="landscape"/>
  <headerFooter>
    <oddFooter>&amp;C第 &amp;P 页，共 &amp;N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:T102"/>
  <sheetViews>
    <sheetView showZeros="0" workbookViewId="0">
      <selection activeCell="F9" sqref="F9:F102"/>
    </sheetView>
  </sheetViews>
  <sheetFormatPr defaultColWidth="9" defaultRowHeight="13.5"/>
  <cols>
    <col min="1" max="1" width="3.625" customWidth="1"/>
    <col min="2" max="2" width="4.625" customWidth="1"/>
    <col min="3" max="3" width="3.25" customWidth="1"/>
    <col min="4" max="4" width="10.25" customWidth="1"/>
    <col min="5" max="5" width="17.75" style="15" customWidth="1"/>
    <col min="6" max="8" width="10.5" customWidth="1"/>
    <col min="9" max="10" width="3.375" customWidth="1"/>
    <col min="11" max="11" width="4.625" customWidth="1"/>
    <col min="12" max="12" width="3.375" customWidth="1"/>
    <col min="13" max="13" width="8.625" customWidth="1"/>
    <col min="14" max="14" width="5.125" customWidth="1"/>
    <col min="15" max="15" width="5" customWidth="1"/>
    <col min="16" max="16" width="4.625" customWidth="1"/>
    <col min="17" max="17" width="7" customWidth="1"/>
    <col min="18" max="19" width="10.5" customWidth="1"/>
    <col min="20" max="20" width="5.5" customWidth="1"/>
    <col min="21" max="22" width="9.75" customWidth="1"/>
  </cols>
  <sheetData>
    <row r="1" spans="1:20" s="1" customFormat="1" ht="16.350000000000001" customHeight="1">
      <c r="A1" s="11" t="s">
        <v>353</v>
      </c>
      <c r="E1" s="17"/>
    </row>
    <row r="2" spans="1:20" ht="36.200000000000003" customHeight="1">
      <c r="A2" s="57" t="s">
        <v>19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20" s="1" customFormat="1" ht="24.2" customHeight="1">
      <c r="A3" s="58" t="s">
        <v>31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9" t="s">
        <v>32</v>
      </c>
      <c r="T3" s="59"/>
    </row>
    <row r="4" spans="1:20" s="5" customFormat="1" ht="28.5" customHeight="1">
      <c r="A4" s="60" t="s">
        <v>201</v>
      </c>
      <c r="B4" s="60"/>
      <c r="C4" s="60"/>
      <c r="D4" s="60" t="s">
        <v>244</v>
      </c>
      <c r="E4" s="60" t="s">
        <v>245</v>
      </c>
      <c r="F4" s="60" t="s">
        <v>337</v>
      </c>
      <c r="G4" s="60" t="s">
        <v>248</v>
      </c>
      <c r="H4" s="60"/>
      <c r="I4" s="60"/>
      <c r="J4" s="60"/>
      <c r="K4" s="60"/>
      <c r="L4" s="60"/>
      <c r="M4" s="60"/>
      <c r="N4" s="60"/>
      <c r="O4" s="60"/>
      <c r="P4" s="60"/>
      <c r="Q4" s="60"/>
      <c r="R4" s="60" t="s">
        <v>251</v>
      </c>
      <c r="S4" s="60"/>
      <c r="T4" s="60"/>
    </row>
    <row r="5" spans="1:20" s="5" customFormat="1" ht="66.95" customHeight="1">
      <c r="A5" s="18" t="s">
        <v>209</v>
      </c>
      <c r="B5" s="18" t="s">
        <v>210</v>
      </c>
      <c r="C5" s="18" t="s">
        <v>211</v>
      </c>
      <c r="D5" s="60"/>
      <c r="E5" s="60"/>
      <c r="F5" s="60"/>
      <c r="G5" s="18" t="s">
        <v>136</v>
      </c>
      <c r="H5" s="18" t="s">
        <v>354</v>
      </c>
      <c r="I5" s="18" t="s">
        <v>355</v>
      </c>
      <c r="J5" s="18" t="s">
        <v>356</v>
      </c>
      <c r="K5" s="18" t="s">
        <v>357</v>
      </c>
      <c r="L5" s="18" t="s">
        <v>358</v>
      </c>
      <c r="M5" s="18" t="s">
        <v>359</v>
      </c>
      <c r="N5" s="18" t="s">
        <v>360</v>
      </c>
      <c r="O5" s="18" t="s">
        <v>361</v>
      </c>
      <c r="P5" s="18" t="s">
        <v>362</v>
      </c>
      <c r="Q5" s="18" t="s">
        <v>363</v>
      </c>
      <c r="R5" s="18" t="s">
        <v>136</v>
      </c>
      <c r="S5" s="18" t="s">
        <v>301</v>
      </c>
      <c r="T5" s="18" t="s">
        <v>319</v>
      </c>
    </row>
    <row r="6" spans="1:20" s="5" customFormat="1" ht="21.75" customHeight="1">
      <c r="A6" s="26"/>
      <c r="B6" s="26"/>
      <c r="C6" s="26"/>
      <c r="D6" s="26"/>
      <c r="E6" s="12" t="s">
        <v>136</v>
      </c>
      <c r="F6" s="26">
        <v>2237240.4900000002</v>
      </c>
      <c r="G6" s="34">
        <v>707291.2</v>
      </c>
      <c r="H6" s="34">
        <v>537291.19999999995</v>
      </c>
      <c r="I6" s="26"/>
      <c r="J6" s="26"/>
      <c r="K6" s="26"/>
      <c r="L6" s="26"/>
      <c r="M6" s="26">
        <v>20000</v>
      </c>
      <c r="N6" s="26"/>
      <c r="O6" s="26"/>
      <c r="P6" s="26"/>
      <c r="Q6" s="26">
        <v>150000</v>
      </c>
      <c r="R6" s="26">
        <v>1529949.29</v>
      </c>
      <c r="S6" s="26">
        <v>1529949.29</v>
      </c>
      <c r="T6" s="26"/>
    </row>
    <row r="7" spans="1:20" s="1" customFormat="1" ht="21.75" customHeight="1">
      <c r="A7" s="19"/>
      <c r="B7" s="19"/>
      <c r="C7" s="19"/>
      <c r="D7" s="19" t="s">
        <v>154</v>
      </c>
      <c r="E7" s="2" t="s">
        <v>155</v>
      </c>
      <c r="F7" s="19">
        <v>2237240.4900000002</v>
      </c>
      <c r="G7" s="35">
        <v>707291.2</v>
      </c>
      <c r="H7" s="35">
        <v>537291.19999999995</v>
      </c>
      <c r="I7" s="19"/>
      <c r="J7" s="19"/>
      <c r="K7" s="19"/>
      <c r="L7" s="19"/>
      <c r="M7" s="19">
        <v>20000</v>
      </c>
      <c r="N7" s="19"/>
      <c r="O7" s="19"/>
      <c r="P7" s="19"/>
      <c r="Q7" s="19">
        <v>150000</v>
      </c>
      <c r="R7" s="19">
        <v>1529949.29</v>
      </c>
      <c r="S7" s="19">
        <v>1529949.29</v>
      </c>
      <c r="T7" s="19"/>
    </row>
    <row r="8" spans="1:20" s="1" customFormat="1" ht="21.75" customHeight="1">
      <c r="A8" s="19"/>
      <c r="B8" s="19"/>
      <c r="C8" s="19"/>
      <c r="D8" s="19" t="s">
        <v>156</v>
      </c>
      <c r="E8" s="2" t="s">
        <v>157</v>
      </c>
      <c r="F8" s="19">
        <v>707291.2</v>
      </c>
      <c r="G8" s="35">
        <v>707291.2</v>
      </c>
      <c r="H8" s="35">
        <v>537291.19999999995</v>
      </c>
      <c r="I8" s="19"/>
      <c r="J8" s="19"/>
      <c r="K8" s="19"/>
      <c r="L8" s="19"/>
      <c r="M8" s="19">
        <v>20000</v>
      </c>
      <c r="N8" s="19"/>
      <c r="O8" s="19"/>
      <c r="P8" s="19"/>
      <c r="Q8" s="19">
        <v>150000</v>
      </c>
      <c r="R8" s="19"/>
      <c r="S8" s="19"/>
      <c r="T8" s="19"/>
    </row>
    <row r="9" spans="1:20" s="1" customFormat="1" ht="21.75" customHeight="1">
      <c r="A9" s="23">
        <v>201</v>
      </c>
      <c r="B9" s="23"/>
      <c r="C9" s="23"/>
      <c r="D9" s="104"/>
      <c r="E9" s="104" t="s">
        <v>1033</v>
      </c>
      <c r="F9" s="19">
        <f>F10</f>
        <v>60000</v>
      </c>
      <c r="G9" s="19">
        <f t="shared" ref="G9:H10" si="0">G10</f>
        <v>60000</v>
      </c>
      <c r="H9" s="19">
        <f t="shared" si="0"/>
        <v>60000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s="1" customFormat="1" ht="21.75" customHeight="1">
      <c r="A10" s="23">
        <v>201</v>
      </c>
      <c r="B10" s="96" t="s">
        <v>1035</v>
      </c>
      <c r="C10" s="23"/>
      <c r="D10" s="106">
        <v>20101</v>
      </c>
      <c r="E10" s="106" t="s">
        <v>1034</v>
      </c>
      <c r="F10" s="19">
        <f>F11</f>
        <v>60000</v>
      </c>
      <c r="G10" s="19">
        <f t="shared" si="0"/>
        <v>60000</v>
      </c>
      <c r="H10" s="19">
        <f t="shared" si="0"/>
        <v>60000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0" s="1" customFormat="1" ht="21.75" customHeight="1">
      <c r="A11" s="19" t="s">
        <v>212</v>
      </c>
      <c r="B11" s="19" t="s">
        <v>213</v>
      </c>
      <c r="C11" s="19" t="s">
        <v>213</v>
      </c>
      <c r="D11" s="19" t="s">
        <v>261</v>
      </c>
      <c r="E11" s="2" t="s">
        <v>215</v>
      </c>
      <c r="F11" s="19">
        <v>60000</v>
      </c>
      <c r="G11" s="35">
        <v>60000</v>
      </c>
      <c r="H11" s="35">
        <v>60000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</row>
    <row r="12" spans="1:20" s="1" customFormat="1" ht="21.75" customHeight="1">
      <c r="A12" s="23">
        <v>205</v>
      </c>
      <c r="B12" s="23"/>
      <c r="C12" s="23"/>
      <c r="D12" s="104"/>
      <c r="E12" s="106" t="s">
        <v>1036</v>
      </c>
      <c r="F12" s="19">
        <f>F13</f>
        <v>647291.19999999995</v>
      </c>
      <c r="G12" s="19">
        <f t="shared" ref="G12:Q13" si="1">G13</f>
        <v>647291.19999999995</v>
      </c>
      <c r="H12" s="19">
        <f t="shared" si="1"/>
        <v>477291.2</v>
      </c>
      <c r="I12" s="19">
        <f t="shared" si="1"/>
        <v>0</v>
      </c>
      <c r="J12" s="19">
        <f t="shared" si="1"/>
        <v>0</v>
      </c>
      <c r="K12" s="19">
        <f t="shared" si="1"/>
        <v>0</v>
      </c>
      <c r="L12" s="19">
        <f t="shared" si="1"/>
        <v>0</v>
      </c>
      <c r="M12" s="19">
        <f t="shared" si="1"/>
        <v>20000</v>
      </c>
      <c r="N12" s="19">
        <f t="shared" si="1"/>
        <v>0</v>
      </c>
      <c r="O12" s="19">
        <f t="shared" si="1"/>
        <v>0</v>
      </c>
      <c r="P12" s="19">
        <f t="shared" si="1"/>
        <v>0</v>
      </c>
      <c r="Q12" s="19">
        <f t="shared" si="1"/>
        <v>150000</v>
      </c>
      <c r="R12" s="19"/>
      <c r="S12" s="19"/>
      <c r="T12" s="19"/>
    </row>
    <row r="13" spans="1:20" s="1" customFormat="1" ht="21.75" customHeight="1">
      <c r="A13" s="23">
        <v>205</v>
      </c>
      <c r="B13" s="23" t="s">
        <v>213</v>
      </c>
      <c r="C13" s="23"/>
      <c r="D13" s="104">
        <v>20501</v>
      </c>
      <c r="E13" s="106" t="s">
        <v>1037</v>
      </c>
      <c r="F13" s="19">
        <f>F14</f>
        <v>647291.19999999995</v>
      </c>
      <c r="G13" s="19">
        <f t="shared" si="1"/>
        <v>647291.19999999995</v>
      </c>
      <c r="H13" s="19">
        <f t="shared" si="1"/>
        <v>477291.2</v>
      </c>
      <c r="I13" s="19">
        <f t="shared" si="1"/>
        <v>0</v>
      </c>
      <c r="J13" s="19">
        <f t="shared" si="1"/>
        <v>0</v>
      </c>
      <c r="K13" s="19">
        <f t="shared" si="1"/>
        <v>0</v>
      </c>
      <c r="L13" s="19">
        <f t="shared" si="1"/>
        <v>0</v>
      </c>
      <c r="M13" s="19">
        <f t="shared" si="1"/>
        <v>20000</v>
      </c>
      <c r="N13" s="19">
        <f t="shared" si="1"/>
        <v>0</v>
      </c>
      <c r="O13" s="19">
        <f t="shared" si="1"/>
        <v>0</v>
      </c>
      <c r="P13" s="19">
        <f t="shared" si="1"/>
        <v>0</v>
      </c>
      <c r="Q13" s="19">
        <f t="shared" si="1"/>
        <v>150000</v>
      </c>
      <c r="R13" s="19"/>
      <c r="S13" s="19"/>
      <c r="T13" s="19"/>
    </row>
    <row r="14" spans="1:20" s="1" customFormat="1" ht="21.75" customHeight="1">
      <c r="A14" s="19" t="s">
        <v>216</v>
      </c>
      <c r="B14" s="19" t="s">
        <v>213</v>
      </c>
      <c r="C14" s="19" t="s">
        <v>213</v>
      </c>
      <c r="D14" s="19" t="s">
        <v>261</v>
      </c>
      <c r="E14" s="2" t="s">
        <v>215</v>
      </c>
      <c r="F14" s="19">
        <v>647291.19999999995</v>
      </c>
      <c r="G14" s="35">
        <v>647291.19999999995</v>
      </c>
      <c r="H14" s="35">
        <v>477291.2</v>
      </c>
      <c r="I14" s="19"/>
      <c r="J14" s="19"/>
      <c r="K14" s="19"/>
      <c r="L14" s="19"/>
      <c r="M14" s="19">
        <v>20000</v>
      </c>
      <c r="N14" s="19"/>
      <c r="O14" s="19"/>
      <c r="P14" s="19"/>
      <c r="Q14" s="19">
        <v>150000</v>
      </c>
      <c r="R14" s="19"/>
      <c r="S14" s="19"/>
      <c r="T14" s="19"/>
    </row>
    <row r="15" spans="1:20" s="1" customFormat="1" ht="21.75" customHeight="1">
      <c r="A15" s="19"/>
      <c r="B15" s="19"/>
      <c r="C15" s="19"/>
      <c r="D15" s="19" t="s">
        <v>158</v>
      </c>
      <c r="E15" s="2" t="s">
        <v>159</v>
      </c>
      <c r="F15" s="19">
        <v>214281.44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>
        <v>214281.44</v>
      </c>
      <c r="S15" s="19">
        <v>214281.44</v>
      </c>
      <c r="T15" s="19"/>
    </row>
    <row r="16" spans="1:20" s="1" customFormat="1" ht="21.75" customHeight="1">
      <c r="A16" s="23">
        <v>205</v>
      </c>
      <c r="B16" s="23"/>
      <c r="C16" s="23"/>
      <c r="D16" s="104"/>
      <c r="E16" s="106" t="s">
        <v>1036</v>
      </c>
      <c r="F16" s="19">
        <f>F17</f>
        <v>214281.44</v>
      </c>
      <c r="G16" s="19">
        <f t="shared" ref="G16:S17" si="2">G17</f>
        <v>0</v>
      </c>
      <c r="H16" s="19">
        <f t="shared" si="2"/>
        <v>0</v>
      </c>
      <c r="I16" s="19">
        <f t="shared" si="2"/>
        <v>0</v>
      </c>
      <c r="J16" s="19">
        <f t="shared" si="2"/>
        <v>0</v>
      </c>
      <c r="K16" s="19">
        <f t="shared" si="2"/>
        <v>0</v>
      </c>
      <c r="L16" s="19">
        <f t="shared" si="2"/>
        <v>0</v>
      </c>
      <c r="M16" s="19">
        <f t="shared" si="2"/>
        <v>0</v>
      </c>
      <c r="N16" s="19">
        <f t="shared" si="2"/>
        <v>0</v>
      </c>
      <c r="O16" s="19">
        <f t="shared" si="2"/>
        <v>0</v>
      </c>
      <c r="P16" s="19">
        <f t="shared" si="2"/>
        <v>0</v>
      </c>
      <c r="Q16" s="19">
        <f t="shared" si="2"/>
        <v>0</v>
      </c>
      <c r="R16" s="19">
        <f t="shared" si="2"/>
        <v>214281.44</v>
      </c>
      <c r="S16" s="19">
        <f t="shared" si="2"/>
        <v>214281.44</v>
      </c>
      <c r="T16" s="19"/>
    </row>
    <row r="17" spans="1:20" s="1" customFormat="1" ht="21.75" customHeight="1">
      <c r="A17" s="23" t="s">
        <v>216</v>
      </c>
      <c r="B17" s="23" t="s">
        <v>218</v>
      </c>
      <c r="C17" s="23"/>
      <c r="D17" s="19"/>
      <c r="E17" s="106" t="s">
        <v>1038</v>
      </c>
      <c r="F17" s="19">
        <f>F18</f>
        <v>214281.44</v>
      </c>
      <c r="G17" s="19">
        <f t="shared" si="2"/>
        <v>0</v>
      </c>
      <c r="H17" s="19">
        <f t="shared" si="2"/>
        <v>0</v>
      </c>
      <c r="I17" s="19">
        <f t="shared" si="2"/>
        <v>0</v>
      </c>
      <c r="J17" s="19">
        <f t="shared" si="2"/>
        <v>0</v>
      </c>
      <c r="K17" s="19">
        <f t="shared" si="2"/>
        <v>0</v>
      </c>
      <c r="L17" s="19">
        <f t="shared" si="2"/>
        <v>0</v>
      </c>
      <c r="M17" s="19">
        <f t="shared" si="2"/>
        <v>0</v>
      </c>
      <c r="N17" s="19">
        <f t="shared" si="2"/>
        <v>0</v>
      </c>
      <c r="O17" s="19">
        <f t="shared" si="2"/>
        <v>0</v>
      </c>
      <c r="P17" s="19">
        <f t="shared" si="2"/>
        <v>0</v>
      </c>
      <c r="Q17" s="19">
        <f t="shared" si="2"/>
        <v>0</v>
      </c>
      <c r="R17" s="19">
        <f t="shared" si="2"/>
        <v>214281.44</v>
      </c>
      <c r="S17" s="19">
        <f t="shared" si="2"/>
        <v>214281.44</v>
      </c>
      <c r="T17" s="19"/>
    </row>
    <row r="18" spans="1:20" s="1" customFormat="1" ht="21.75" customHeight="1">
      <c r="A18" s="19" t="s">
        <v>216</v>
      </c>
      <c r="B18" s="19" t="s">
        <v>218</v>
      </c>
      <c r="C18" s="19" t="s">
        <v>221</v>
      </c>
      <c r="D18" s="19" t="s">
        <v>262</v>
      </c>
      <c r="E18" s="2" t="s">
        <v>223</v>
      </c>
      <c r="F18" s="19">
        <v>214281.44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>
        <v>214281.44</v>
      </c>
      <c r="S18" s="19">
        <v>214281.44</v>
      </c>
      <c r="T18" s="19"/>
    </row>
    <row r="19" spans="1:20" s="1" customFormat="1" ht="21.75" customHeight="1">
      <c r="A19" s="19"/>
      <c r="B19" s="19"/>
      <c r="C19" s="19"/>
      <c r="D19" s="19" t="s">
        <v>160</v>
      </c>
      <c r="E19" s="2" t="s">
        <v>161</v>
      </c>
      <c r="F19" s="19">
        <v>150937.43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>
        <v>150937.43</v>
      </c>
      <c r="S19" s="19">
        <v>150937.43</v>
      </c>
      <c r="T19" s="19"/>
    </row>
    <row r="20" spans="1:20" s="1" customFormat="1" ht="21.75" customHeight="1">
      <c r="A20" s="23">
        <v>205</v>
      </c>
      <c r="B20" s="23"/>
      <c r="C20" s="23"/>
      <c r="D20" s="104"/>
      <c r="E20" s="106" t="s">
        <v>1036</v>
      </c>
      <c r="F20" s="19">
        <f>F21</f>
        <v>150937.43</v>
      </c>
      <c r="G20" s="19">
        <f t="shared" ref="G20:S21" si="3">G21</f>
        <v>0</v>
      </c>
      <c r="H20" s="19">
        <f t="shared" si="3"/>
        <v>0</v>
      </c>
      <c r="I20" s="19">
        <f t="shared" si="3"/>
        <v>0</v>
      </c>
      <c r="J20" s="19">
        <f t="shared" si="3"/>
        <v>0</v>
      </c>
      <c r="K20" s="19">
        <f t="shared" si="3"/>
        <v>0</v>
      </c>
      <c r="L20" s="19">
        <f t="shared" si="3"/>
        <v>0</v>
      </c>
      <c r="M20" s="19">
        <f t="shared" si="3"/>
        <v>0</v>
      </c>
      <c r="N20" s="19">
        <f t="shared" si="3"/>
        <v>0</v>
      </c>
      <c r="O20" s="19">
        <f t="shared" si="3"/>
        <v>0</v>
      </c>
      <c r="P20" s="19">
        <f t="shared" si="3"/>
        <v>0</v>
      </c>
      <c r="Q20" s="19">
        <f t="shared" si="3"/>
        <v>0</v>
      </c>
      <c r="R20" s="19">
        <f t="shared" si="3"/>
        <v>150937.43</v>
      </c>
      <c r="S20" s="19">
        <f t="shared" si="3"/>
        <v>150937.43</v>
      </c>
      <c r="T20" s="19"/>
    </row>
    <row r="21" spans="1:20" s="1" customFormat="1" ht="21.75" customHeight="1">
      <c r="A21" s="23" t="s">
        <v>216</v>
      </c>
      <c r="B21" s="23" t="s">
        <v>218</v>
      </c>
      <c r="C21" s="23"/>
      <c r="D21" s="19"/>
      <c r="E21" s="106" t="s">
        <v>1038</v>
      </c>
      <c r="F21" s="19">
        <f>F22</f>
        <v>150937.43</v>
      </c>
      <c r="G21" s="19">
        <f t="shared" si="3"/>
        <v>0</v>
      </c>
      <c r="H21" s="19">
        <f t="shared" si="3"/>
        <v>0</v>
      </c>
      <c r="I21" s="19">
        <f t="shared" si="3"/>
        <v>0</v>
      </c>
      <c r="J21" s="19">
        <f t="shared" si="3"/>
        <v>0</v>
      </c>
      <c r="K21" s="19">
        <f t="shared" si="3"/>
        <v>0</v>
      </c>
      <c r="L21" s="19">
        <f t="shared" si="3"/>
        <v>0</v>
      </c>
      <c r="M21" s="19">
        <f t="shared" si="3"/>
        <v>0</v>
      </c>
      <c r="N21" s="19">
        <f t="shared" si="3"/>
        <v>0</v>
      </c>
      <c r="O21" s="19">
        <f t="shared" si="3"/>
        <v>0</v>
      </c>
      <c r="P21" s="19">
        <f t="shared" si="3"/>
        <v>0</v>
      </c>
      <c r="Q21" s="19">
        <f t="shared" si="3"/>
        <v>0</v>
      </c>
      <c r="R21" s="19">
        <f t="shared" si="3"/>
        <v>150937.43</v>
      </c>
      <c r="S21" s="19">
        <f t="shared" si="3"/>
        <v>150937.43</v>
      </c>
      <c r="T21" s="19"/>
    </row>
    <row r="22" spans="1:20" s="1" customFormat="1" ht="21.75" customHeight="1">
      <c r="A22" s="19" t="s">
        <v>216</v>
      </c>
      <c r="B22" s="19" t="s">
        <v>218</v>
      </c>
      <c r="C22" s="19" t="s">
        <v>218</v>
      </c>
      <c r="D22" s="19" t="s">
        <v>263</v>
      </c>
      <c r="E22" s="2" t="s">
        <v>220</v>
      </c>
      <c r="F22" s="19">
        <v>150937.43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>
        <v>150937.43</v>
      </c>
      <c r="S22" s="19">
        <v>150937.43</v>
      </c>
      <c r="T22" s="19"/>
    </row>
    <row r="23" spans="1:20" s="1" customFormat="1" ht="21.75" customHeight="1">
      <c r="A23" s="19"/>
      <c r="B23" s="19"/>
      <c r="C23" s="19"/>
      <c r="D23" s="19" t="s">
        <v>162</v>
      </c>
      <c r="E23" s="2" t="s">
        <v>163</v>
      </c>
      <c r="F23" s="19">
        <v>39733.699999999997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>
        <v>39733.699999999997</v>
      </c>
      <c r="S23" s="19">
        <v>39733.699999999997</v>
      </c>
      <c r="T23" s="19"/>
    </row>
    <row r="24" spans="1:20" s="1" customFormat="1" ht="21.75" customHeight="1">
      <c r="A24" s="23">
        <v>205</v>
      </c>
      <c r="B24" s="23"/>
      <c r="C24" s="23"/>
      <c r="D24" s="104"/>
      <c r="E24" s="106" t="s">
        <v>1036</v>
      </c>
      <c r="F24" s="19">
        <f>F25</f>
        <v>39733.699999999997</v>
      </c>
      <c r="G24" s="19">
        <f t="shared" ref="G24:S25" si="4">G25</f>
        <v>0</v>
      </c>
      <c r="H24" s="19">
        <f t="shared" si="4"/>
        <v>0</v>
      </c>
      <c r="I24" s="19">
        <f t="shared" si="4"/>
        <v>0</v>
      </c>
      <c r="J24" s="19">
        <f t="shared" si="4"/>
        <v>0</v>
      </c>
      <c r="K24" s="19">
        <f t="shared" si="4"/>
        <v>0</v>
      </c>
      <c r="L24" s="19">
        <f t="shared" si="4"/>
        <v>0</v>
      </c>
      <c r="M24" s="19">
        <f t="shared" si="4"/>
        <v>0</v>
      </c>
      <c r="N24" s="19">
        <f t="shared" si="4"/>
        <v>0</v>
      </c>
      <c r="O24" s="19">
        <f t="shared" si="4"/>
        <v>0</v>
      </c>
      <c r="P24" s="19">
        <f t="shared" si="4"/>
        <v>0</v>
      </c>
      <c r="Q24" s="19">
        <f t="shared" si="4"/>
        <v>0</v>
      </c>
      <c r="R24" s="19">
        <f t="shared" si="4"/>
        <v>39733.699999999997</v>
      </c>
      <c r="S24" s="19">
        <f t="shared" si="4"/>
        <v>39733.699999999997</v>
      </c>
      <c r="T24" s="19"/>
    </row>
    <row r="25" spans="1:20" s="1" customFormat="1" ht="21.75" customHeight="1">
      <c r="A25" s="23" t="s">
        <v>216</v>
      </c>
      <c r="B25" s="23" t="s">
        <v>218</v>
      </c>
      <c r="C25" s="23"/>
      <c r="D25" s="19"/>
      <c r="E25" s="106" t="s">
        <v>1038</v>
      </c>
      <c r="F25" s="19">
        <f>F26</f>
        <v>39733.699999999997</v>
      </c>
      <c r="G25" s="19">
        <f t="shared" si="4"/>
        <v>0</v>
      </c>
      <c r="H25" s="19">
        <f t="shared" si="4"/>
        <v>0</v>
      </c>
      <c r="I25" s="19">
        <f t="shared" si="4"/>
        <v>0</v>
      </c>
      <c r="J25" s="19">
        <f t="shared" si="4"/>
        <v>0</v>
      </c>
      <c r="K25" s="19">
        <f t="shared" si="4"/>
        <v>0</v>
      </c>
      <c r="L25" s="19">
        <f t="shared" si="4"/>
        <v>0</v>
      </c>
      <c r="M25" s="19">
        <f t="shared" si="4"/>
        <v>0</v>
      </c>
      <c r="N25" s="19">
        <f t="shared" si="4"/>
        <v>0</v>
      </c>
      <c r="O25" s="19">
        <f t="shared" si="4"/>
        <v>0</v>
      </c>
      <c r="P25" s="19">
        <f t="shared" si="4"/>
        <v>0</v>
      </c>
      <c r="Q25" s="19">
        <f t="shared" si="4"/>
        <v>0</v>
      </c>
      <c r="R25" s="19">
        <f t="shared" si="4"/>
        <v>39733.699999999997</v>
      </c>
      <c r="S25" s="19">
        <f t="shared" si="4"/>
        <v>39733.699999999997</v>
      </c>
      <c r="T25" s="19"/>
    </row>
    <row r="26" spans="1:20" s="1" customFormat="1" ht="21.75" customHeight="1">
      <c r="A26" s="19" t="s">
        <v>216</v>
      </c>
      <c r="B26" s="19" t="s">
        <v>218</v>
      </c>
      <c r="C26" s="19" t="s">
        <v>213</v>
      </c>
      <c r="D26" s="19" t="s">
        <v>264</v>
      </c>
      <c r="E26" s="2" t="s">
        <v>232</v>
      </c>
      <c r="F26" s="19">
        <v>39733.699999999997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>
        <v>39733.699999999997</v>
      </c>
      <c r="S26" s="19">
        <v>39733.699999999997</v>
      </c>
      <c r="T26" s="19"/>
    </row>
    <row r="27" spans="1:20" s="1" customFormat="1" ht="21.75" customHeight="1">
      <c r="A27" s="19"/>
      <c r="B27" s="19"/>
      <c r="C27" s="19"/>
      <c r="D27" s="19" t="s">
        <v>164</v>
      </c>
      <c r="E27" s="2" t="s">
        <v>165</v>
      </c>
      <c r="F27" s="19">
        <v>181691.6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>
        <v>181691.6</v>
      </c>
      <c r="S27" s="19">
        <v>181691.6</v>
      </c>
      <c r="T27" s="19"/>
    </row>
    <row r="28" spans="1:20" s="1" customFormat="1" ht="21.75" customHeight="1">
      <c r="A28" s="23">
        <v>205</v>
      </c>
      <c r="B28" s="23"/>
      <c r="C28" s="23"/>
      <c r="D28" s="104"/>
      <c r="E28" s="106" t="s">
        <v>1036</v>
      </c>
      <c r="F28" s="19">
        <f>F29</f>
        <v>181691.6</v>
      </c>
      <c r="G28" s="19">
        <f t="shared" ref="G28:S29" si="5">G29</f>
        <v>0</v>
      </c>
      <c r="H28" s="19">
        <f t="shared" si="5"/>
        <v>0</v>
      </c>
      <c r="I28" s="19">
        <f t="shared" si="5"/>
        <v>0</v>
      </c>
      <c r="J28" s="19">
        <f t="shared" si="5"/>
        <v>0</v>
      </c>
      <c r="K28" s="19">
        <f t="shared" si="5"/>
        <v>0</v>
      </c>
      <c r="L28" s="19">
        <f t="shared" si="5"/>
        <v>0</v>
      </c>
      <c r="M28" s="19">
        <f t="shared" si="5"/>
        <v>0</v>
      </c>
      <c r="N28" s="19">
        <f t="shared" si="5"/>
        <v>0</v>
      </c>
      <c r="O28" s="19">
        <f t="shared" si="5"/>
        <v>0</v>
      </c>
      <c r="P28" s="19">
        <f t="shared" si="5"/>
        <v>0</v>
      </c>
      <c r="Q28" s="19">
        <f t="shared" si="5"/>
        <v>0</v>
      </c>
      <c r="R28" s="19">
        <f t="shared" si="5"/>
        <v>181691.6</v>
      </c>
      <c r="S28" s="19">
        <f t="shared" si="5"/>
        <v>181691.6</v>
      </c>
      <c r="T28" s="19"/>
    </row>
    <row r="29" spans="1:20" s="1" customFormat="1" ht="21.75" customHeight="1">
      <c r="A29" s="23" t="s">
        <v>216</v>
      </c>
      <c r="B29" s="23" t="s">
        <v>218</v>
      </c>
      <c r="C29" s="23"/>
      <c r="D29" s="19"/>
      <c r="E29" s="106" t="s">
        <v>1038</v>
      </c>
      <c r="F29" s="19">
        <f>F30</f>
        <v>181691.6</v>
      </c>
      <c r="G29" s="19">
        <f t="shared" si="5"/>
        <v>0</v>
      </c>
      <c r="H29" s="19">
        <f t="shared" si="5"/>
        <v>0</v>
      </c>
      <c r="I29" s="19">
        <f t="shared" si="5"/>
        <v>0</v>
      </c>
      <c r="J29" s="19">
        <f t="shared" si="5"/>
        <v>0</v>
      </c>
      <c r="K29" s="19">
        <f t="shared" si="5"/>
        <v>0</v>
      </c>
      <c r="L29" s="19">
        <f t="shared" si="5"/>
        <v>0</v>
      </c>
      <c r="M29" s="19">
        <f t="shared" si="5"/>
        <v>0</v>
      </c>
      <c r="N29" s="19">
        <f t="shared" si="5"/>
        <v>0</v>
      </c>
      <c r="O29" s="19">
        <f t="shared" si="5"/>
        <v>0</v>
      </c>
      <c r="P29" s="19">
        <f t="shared" si="5"/>
        <v>0</v>
      </c>
      <c r="Q29" s="19">
        <f t="shared" si="5"/>
        <v>0</v>
      </c>
      <c r="R29" s="19">
        <f t="shared" si="5"/>
        <v>181691.6</v>
      </c>
      <c r="S29" s="19">
        <f t="shared" si="5"/>
        <v>181691.6</v>
      </c>
      <c r="T29" s="19"/>
    </row>
    <row r="30" spans="1:20" s="1" customFormat="1" ht="21.75" customHeight="1">
      <c r="A30" s="19" t="s">
        <v>216</v>
      </c>
      <c r="B30" s="19" t="s">
        <v>218</v>
      </c>
      <c r="C30" s="19" t="s">
        <v>233</v>
      </c>
      <c r="D30" s="19" t="s">
        <v>265</v>
      </c>
      <c r="E30" s="2" t="s">
        <v>235</v>
      </c>
      <c r="F30" s="19">
        <v>181691.6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>
        <v>181691.6</v>
      </c>
      <c r="S30" s="19">
        <v>181691.6</v>
      </c>
      <c r="T30" s="19"/>
    </row>
    <row r="31" spans="1:20" s="1" customFormat="1" ht="21.75" customHeight="1">
      <c r="A31" s="19"/>
      <c r="B31" s="19"/>
      <c r="C31" s="19"/>
      <c r="D31" s="19" t="s">
        <v>166</v>
      </c>
      <c r="E31" s="2" t="s">
        <v>167</v>
      </c>
      <c r="F31" s="19">
        <v>56684.89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>
        <v>56684.89</v>
      </c>
      <c r="S31" s="19">
        <v>56684.89</v>
      </c>
      <c r="T31" s="19"/>
    </row>
    <row r="32" spans="1:20" s="1" customFormat="1" ht="21.75" customHeight="1">
      <c r="A32" s="23">
        <v>205</v>
      </c>
      <c r="B32" s="23"/>
      <c r="C32" s="23"/>
      <c r="D32" s="104"/>
      <c r="E32" s="106" t="s">
        <v>1036</v>
      </c>
      <c r="F32" s="19">
        <f>F33+F35+F37</f>
        <v>56684.89</v>
      </c>
      <c r="G32" s="19">
        <f t="shared" ref="G32:S32" si="6">G33+G35+G37</f>
        <v>0</v>
      </c>
      <c r="H32" s="19">
        <f t="shared" si="6"/>
        <v>0</v>
      </c>
      <c r="I32" s="19">
        <f t="shared" si="6"/>
        <v>0</v>
      </c>
      <c r="J32" s="19">
        <f t="shared" si="6"/>
        <v>0</v>
      </c>
      <c r="K32" s="19">
        <f t="shared" si="6"/>
        <v>0</v>
      </c>
      <c r="L32" s="19">
        <f t="shared" si="6"/>
        <v>0</v>
      </c>
      <c r="M32" s="19">
        <f t="shared" si="6"/>
        <v>0</v>
      </c>
      <c r="N32" s="19">
        <f t="shared" si="6"/>
        <v>0</v>
      </c>
      <c r="O32" s="19">
        <f t="shared" si="6"/>
        <v>0</v>
      </c>
      <c r="P32" s="19">
        <f t="shared" si="6"/>
        <v>0</v>
      </c>
      <c r="Q32" s="19">
        <f t="shared" si="6"/>
        <v>0</v>
      </c>
      <c r="R32" s="19">
        <f t="shared" si="6"/>
        <v>56684.89</v>
      </c>
      <c r="S32" s="19">
        <f t="shared" si="6"/>
        <v>56684.89</v>
      </c>
      <c r="T32" s="19"/>
    </row>
    <row r="33" spans="1:20" s="1" customFormat="1" ht="21.75" customHeight="1">
      <c r="A33" s="19" t="s">
        <v>216</v>
      </c>
      <c r="B33" s="19" t="s">
        <v>221</v>
      </c>
      <c r="C33" s="19"/>
      <c r="D33" s="19"/>
      <c r="E33" s="106" t="s">
        <v>1041</v>
      </c>
      <c r="F33" s="19">
        <f>F34</f>
        <v>28263.94</v>
      </c>
      <c r="G33" s="19">
        <f t="shared" ref="G32:S33" si="7">G34</f>
        <v>0</v>
      </c>
      <c r="H33" s="19">
        <f t="shared" si="7"/>
        <v>0</v>
      </c>
      <c r="I33" s="19">
        <f t="shared" si="7"/>
        <v>0</v>
      </c>
      <c r="J33" s="19">
        <f t="shared" si="7"/>
        <v>0</v>
      </c>
      <c r="K33" s="19">
        <f t="shared" si="7"/>
        <v>0</v>
      </c>
      <c r="L33" s="19">
        <f t="shared" si="7"/>
        <v>0</v>
      </c>
      <c r="M33" s="19">
        <f t="shared" si="7"/>
        <v>0</v>
      </c>
      <c r="N33" s="19">
        <f t="shared" si="7"/>
        <v>0</v>
      </c>
      <c r="O33" s="19">
        <f t="shared" si="7"/>
        <v>0</v>
      </c>
      <c r="P33" s="19">
        <f t="shared" si="7"/>
        <v>0</v>
      </c>
      <c r="Q33" s="19">
        <f t="shared" si="7"/>
        <v>0</v>
      </c>
      <c r="R33" s="19">
        <f t="shared" si="7"/>
        <v>28263.94</v>
      </c>
      <c r="S33" s="19">
        <f t="shared" si="7"/>
        <v>28263.94</v>
      </c>
      <c r="T33" s="19"/>
    </row>
    <row r="34" spans="1:20" s="1" customFormat="1" ht="21.75" customHeight="1">
      <c r="A34" s="19" t="s">
        <v>216</v>
      </c>
      <c r="B34" s="19" t="s">
        <v>221</v>
      </c>
      <c r="C34" s="19" t="s">
        <v>218</v>
      </c>
      <c r="D34" s="19" t="s">
        <v>266</v>
      </c>
      <c r="E34" s="2" t="s">
        <v>237</v>
      </c>
      <c r="F34" s="19">
        <v>28263.94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>
        <v>28263.94</v>
      </c>
      <c r="S34" s="19">
        <v>28263.94</v>
      </c>
      <c r="T34" s="19"/>
    </row>
    <row r="35" spans="1:20" s="1" customFormat="1" ht="21.75" customHeight="1">
      <c r="A35" s="19" t="s">
        <v>216</v>
      </c>
      <c r="B35" s="19" t="s">
        <v>228</v>
      </c>
      <c r="C35" s="19"/>
      <c r="D35" s="19"/>
      <c r="E35" s="106" t="s">
        <v>1042</v>
      </c>
      <c r="F35" s="19">
        <f>F36</f>
        <v>2187.67</v>
      </c>
      <c r="G35" s="19">
        <f t="shared" ref="G35:T35" si="8">G36</f>
        <v>0</v>
      </c>
      <c r="H35" s="19">
        <f t="shared" si="8"/>
        <v>0</v>
      </c>
      <c r="I35" s="19">
        <f t="shared" si="8"/>
        <v>0</v>
      </c>
      <c r="J35" s="19">
        <f t="shared" si="8"/>
        <v>0</v>
      </c>
      <c r="K35" s="19">
        <f t="shared" si="8"/>
        <v>0</v>
      </c>
      <c r="L35" s="19">
        <f t="shared" si="8"/>
        <v>0</v>
      </c>
      <c r="M35" s="19">
        <f t="shared" si="8"/>
        <v>0</v>
      </c>
      <c r="N35" s="19">
        <f t="shared" si="8"/>
        <v>0</v>
      </c>
      <c r="O35" s="19">
        <f t="shared" si="8"/>
        <v>0</v>
      </c>
      <c r="P35" s="19">
        <f t="shared" si="8"/>
        <v>0</v>
      </c>
      <c r="Q35" s="19">
        <f t="shared" si="8"/>
        <v>0</v>
      </c>
      <c r="R35" s="19">
        <f t="shared" si="8"/>
        <v>2187.67</v>
      </c>
      <c r="S35" s="19">
        <f t="shared" si="8"/>
        <v>2187.67</v>
      </c>
      <c r="T35" s="19">
        <f t="shared" si="8"/>
        <v>0</v>
      </c>
    </row>
    <row r="36" spans="1:20" s="1" customFormat="1" ht="21.75" customHeight="1">
      <c r="A36" s="19" t="s">
        <v>216</v>
      </c>
      <c r="B36" s="19" t="s">
        <v>228</v>
      </c>
      <c r="C36" s="19" t="s">
        <v>224</v>
      </c>
      <c r="D36" s="19" t="s">
        <v>266</v>
      </c>
      <c r="E36" s="2" t="s">
        <v>239</v>
      </c>
      <c r="F36" s="19">
        <v>2187.67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>
        <v>2187.67</v>
      </c>
      <c r="S36" s="19">
        <v>2187.67</v>
      </c>
      <c r="T36" s="19"/>
    </row>
    <row r="37" spans="1:20" s="1" customFormat="1" ht="21.75" customHeight="1">
      <c r="A37" s="19" t="s">
        <v>216</v>
      </c>
      <c r="B37" s="19" t="s">
        <v>240</v>
      </c>
      <c r="C37" s="19"/>
      <c r="D37" s="19"/>
      <c r="E37" s="106" t="s">
        <v>1043</v>
      </c>
      <c r="F37" s="19">
        <f>F38</f>
        <v>26233.279999999999</v>
      </c>
      <c r="G37" s="19">
        <f t="shared" ref="G37:S37" si="9">G38</f>
        <v>0</v>
      </c>
      <c r="H37" s="19">
        <f t="shared" si="9"/>
        <v>0</v>
      </c>
      <c r="I37" s="19">
        <f t="shared" si="9"/>
        <v>0</v>
      </c>
      <c r="J37" s="19">
        <f t="shared" si="9"/>
        <v>0</v>
      </c>
      <c r="K37" s="19">
        <f t="shared" si="9"/>
        <v>0</v>
      </c>
      <c r="L37" s="19">
        <f t="shared" si="9"/>
        <v>0</v>
      </c>
      <c r="M37" s="19">
        <f t="shared" si="9"/>
        <v>0</v>
      </c>
      <c r="N37" s="19">
        <f t="shared" si="9"/>
        <v>0</v>
      </c>
      <c r="O37" s="19">
        <f t="shared" si="9"/>
        <v>0</v>
      </c>
      <c r="P37" s="19">
        <f t="shared" si="9"/>
        <v>0</v>
      </c>
      <c r="Q37" s="19">
        <f t="shared" si="9"/>
        <v>0</v>
      </c>
      <c r="R37" s="19">
        <f t="shared" si="9"/>
        <v>26233.279999999999</v>
      </c>
      <c r="S37" s="19">
        <f t="shared" si="9"/>
        <v>26233.279999999999</v>
      </c>
      <c r="T37" s="19"/>
    </row>
    <row r="38" spans="1:20" s="1" customFormat="1" ht="21.75" customHeight="1">
      <c r="A38" s="19" t="s">
        <v>216</v>
      </c>
      <c r="B38" s="19" t="s">
        <v>240</v>
      </c>
      <c r="C38" s="19" t="s">
        <v>224</v>
      </c>
      <c r="D38" s="19" t="s">
        <v>266</v>
      </c>
      <c r="E38" s="2" t="s">
        <v>242</v>
      </c>
      <c r="F38" s="19">
        <v>26233.279999999999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>
        <v>26233.279999999999</v>
      </c>
      <c r="S38" s="19">
        <v>26233.279999999999</v>
      </c>
      <c r="T38" s="19"/>
    </row>
    <row r="39" spans="1:20" s="1" customFormat="1" ht="21.75" customHeight="1">
      <c r="A39" s="19"/>
      <c r="B39" s="19"/>
      <c r="C39" s="19"/>
      <c r="D39" s="19" t="s">
        <v>168</v>
      </c>
      <c r="E39" s="2" t="s">
        <v>169</v>
      </c>
      <c r="F39" s="19">
        <v>106585.92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>
        <v>106585.92</v>
      </c>
      <c r="S39" s="19">
        <v>106585.92</v>
      </c>
      <c r="T39" s="19"/>
    </row>
    <row r="40" spans="1:20" s="1" customFormat="1" ht="21.75" customHeight="1">
      <c r="A40" s="23">
        <v>205</v>
      </c>
      <c r="B40" s="23"/>
      <c r="C40" s="23"/>
      <c r="D40" s="104"/>
      <c r="E40" s="106" t="s">
        <v>1036</v>
      </c>
      <c r="F40" s="19">
        <f>F41</f>
        <v>106585.92</v>
      </c>
      <c r="G40" s="19">
        <f t="shared" ref="G40:S41" si="10">G41</f>
        <v>0</v>
      </c>
      <c r="H40" s="19">
        <f t="shared" si="10"/>
        <v>0</v>
      </c>
      <c r="I40" s="19">
        <f t="shared" si="10"/>
        <v>0</v>
      </c>
      <c r="J40" s="19">
        <f t="shared" si="10"/>
        <v>0</v>
      </c>
      <c r="K40" s="19">
        <f t="shared" si="10"/>
        <v>0</v>
      </c>
      <c r="L40" s="19">
        <f t="shared" si="10"/>
        <v>0</v>
      </c>
      <c r="M40" s="19">
        <f t="shared" si="10"/>
        <v>0</v>
      </c>
      <c r="N40" s="19">
        <f t="shared" si="10"/>
        <v>0</v>
      </c>
      <c r="O40" s="19">
        <f t="shared" si="10"/>
        <v>0</v>
      </c>
      <c r="P40" s="19">
        <f t="shared" si="10"/>
        <v>0</v>
      </c>
      <c r="Q40" s="19">
        <f t="shared" si="10"/>
        <v>0</v>
      </c>
      <c r="R40" s="19">
        <f t="shared" si="10"/>
        <v>106585.92</v>
      </c>
      <c r="S40" s="19">
        <f t="shared" si="10"/>
        <v>106585.92</v>
      </c>
      <c r="T40" s="19"/>
    </row>
    <row r="41" spans="1:20" s="1" customFormat="1" ht="21.75" customHeight="1">
      <c r="A41" s="23" t="s">
        <v>216</v>
      </c>
      <c r="B41" s="23" t="s">
        <v>218</v>
      </c>
      <c r="C41" s="23"/>
      <c r="D41" s="19"/>
      <c r="E41" s="106" t="s">
        <v>1038</v>
      </c>
      <c r="F41" s="19">
        <f>F42</f>
        <v>106585.92</v>
      </c>
      <c r="G41" s="19">
        <f t="shared" si="10"/>
        <v>0</v>
      </c>
      <c r="H41" s="19">
        <f t="shared" si="10"/>
        <v>0</v>
      </c>
      <c r="I41" s="19">
        <f t="shared" si="10"/>
        <v>0</v>
      </c>
      <c r="J41" s="19">
        <f t="shared" si="10"/>
        <v>0</v>
      </c>
      <c r="K41" s="19">
        <f t="shared" si="10"/>
        <v>0</v>
      </c>
      <c r="L41" s="19">
        <f t="shared" si="10"/>
        <v>0</v>
      </c>
      <c r="M41" s="19">
        <f t="shared" si="10"/>
        <v>0</v>
      </c>
      <c r="N41" s="19">
        <f t="shared" si="10"/>
        <v>0</v>
      </c>
      <c r="O41" s="19">
        <f t="shared" si="10"/>
        <v>0</v>
      </c>
      <c r="P41" s="19">
        <f t="shared" si="10"/>
        <v>0</v>
      </c>
      <c r="Q41" s="19">
        <f t="shared" si="10"/>
        <v>0</v>
      </c>
      <c r="R41" s="19">
        <f t="shared" si="10"/>
        <v>106585.92</v>
      </c>
      <c r="S41" s="19">
        <f t="shared" si="10"/>
        <v>106585.92</v>
      </c>
      <c r="T41" s="19"/>
    </row>
    <row r="42" spans="1:20" s="1" customFormat="1" ht="21.75" customHeight="1">
      <c r="A42" s="19" t="s">
        <v>216</v>
      </c>
      <c r="B42" s="19" t="s">
        <v>218</v>
      </c>
      <c r="C42" s="19" t="s">
        <v>221</v>
      </c>
      <c r="D42" s="19" t="s">
        <v>267</v>
      </c>
      <c r="E42" s="2" t="s">
        <v>223</v>
      </c>
      <c r="F42" s="19">
        <v>106585.92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>
        <v>106585.92</v>
      </c>
      <c r="S42" s="19">
        <v>106585.92</v>
      </c>
      <c r="T42" s="19"/>
    </row>
    <row r="43" spans="1:20" s="1" customFormat="1" ht="21.75" customHeight="1">
      <c r="A43" s="19"/>
      <c r="B43" s="19"/>
      <c r="C43" s="19"/>
      <c r="D43" s="19" t="s">
        <v>170</v>
      </c>
      <c r="E43" s="2" t="s">
        <v>171</v>
      </c>
      <c r="F43" s="19">
        <v>64638.239999999998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>
        <v>64638.239999999998</v>
      </c>
      <c r="S43" s="19">
        <v>64638.239999999998</v>
      </c>
      <c r="T43" s="19"/>
    </row>
    <row r="44" spans="1:20" s="1" customFormat="1" ht="21.75" customHeight="1">
      <c r="A44" s="23">
        <v>205</v>
      </c>
      <c r="B44" s="23"/>
      <c r="C44" s="23"/>
      <c r="D44" s="104"/>
      <c r="E44" s="106" t="s">
        <v>1036</v>
      </c>
      <c r="F44" s="19">
        <f>F45</f>
        <v>64638.239999999998</v>
      </c>
      <c r="G44" s="19">
        <f t="shared" ref="G44:S45" si="11">G45</f>
        <v>0</v>
      </c>
      <c r="H44" s="19">
        <f t="shared" si="11"/>
        <v>0</v>
      </c>
      <c r="I44" s="19">
        <f t="shared" si="11"/>
        <v>0</v>
      </c>
      <c r="J44" s="19">
        <f t="shared" si="11"/>
        <v>0</v>
      </c>
      <c r="K44" s="19">
        <f t="shared" si="11"/>
        <v>0</v>
      </c>
      <c r="L44" s="19">
        <f t="shared" si="11"/>
        <v>0</v>
      </c>
      <c r="M44" s="19">
        <f t="shared" si="11"/>
        <v>0</v>
      </c>
      <c r="N44" s="19">
        <f t="shared" si="11"/>
        <v>0</v>
      </c>
      <c r="O44" s="19">
        <f t="shared" si="11"/>
        <v>0</v>
      </c>
      <c r="P44" s="19">
        <f t="shared" si="11"/>
        <v>0</v>
      </c>
      <c r="Q44" s="19">
        <f t="shared" si="11"/>
        <v>0</v>
      </c>
      <c r="R44" s="19">
        <f t="shared" si="11"/>
        <v>64638.239999999998</v>
      </c>
      <c r="S44" s="19">
        <f t="shared" si="11"/>
        <v>64638.239999999998</v>
      </c>
      <c r="T44" s="19"/>
    </row>
    <row r="45" spans="1:20" s="1" customFormat="1" ht="21.75" customHeight="1">
      <c r="A45" s="23" t="s">
        <v>216</v>
      </c>
      <c r="B45" s="23" t="s">
        <v>218</v>
      </c>
      <c r="C45" s="23"/>
      <c r="D45" s="19"/>
      <c r="E45" s="106" t="s">
        <v>1038</v>
      </c>
      <c r="F45" s="19">
        <f>F46</f>
        <v>64638.239999999998</v>
      </c>
      <c r="G45" s="19">
        <f t="shared" si="11"/>
        <v>0</v>
      </c>
      <c r="H45" s="19">
        <f t="shared" si="11"/>
        <v>0</v>
      </c>
      <c r="I45" s="19">
        <f t="shared" si="11"/>
        <v>0</v>
      </c>
      <c r="J45" s="19">
        <f t="shared" si="11"/>
        <v>0</v>
      </c>
      <c r="K45" s="19">
        <f t="shared" si="11"/>
        <v>0</v>
      </c>
      <c r="L45" s="19">
        <f t="shared" si="11"/>
        <v>0</v>
      </c>
      <c r="M45" s="19">
        <f t="shared" si="11"/>
        <v>0</v>
      </c>
      <c r="N45" s="19">
        <f t="shared" si="11"/>
        <v>0</v>
      </c>
      <c r="O45" s="19">
        <f t="shared" si="11"/>
        <v>0</v>
      </c>
      <c r="P45" s="19">
        <f t="shared" si="11"/>
        <v>0</v>
      </c>
      <c r="Q45" s="19">
        <f t="shared" si="11"/>
        <v>0</v>
      </c>
      <c r="R45" s="19">
        <f t="shared" si="11"/>
        <v>64638.239999999998</v>
      </c>
      <c r="S45" s="19">
        <f t="shared" si="11"/>
        <v>64638.239999999998</v>
      </c>
      <c r="T45" s="19"/>
    </row>
    <row r="46" spans="1:20" s="1" customFormat="1" ht="21.75" customHeight="1">
      <c r="A46" s="19" t="s">
        <v>216</v>
      </c>
      <c r="B46" s="19" t="s">
        <v>218</v>
      </c>
      <c r="C46" s="19" t="s">
        <v>221</v>
      </c>
      <c r="D46" s="19" t="s">
        <v>268</v>
      </c>
      <c r="E46" s="2" t="s">
        <v>223</v>
      </c>
      <c r="F46" s="19">
        <v>64638.239999999998</v>
      </c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>
        <v>64638.239999999998</v>
      </c>
      <c r="S46" s="19">
        <v>64638.239999999998</v>
      </c>
      <c r="T46" s="19"/>
    </row>
    <row r="47" spans="1:20" s="1" customFormat="1" ht="21.75" customHeight="1">
      <c r="A47" s="19"/>
      <c r="B47" s="19"/>
      <c r="C47" s="19"/>
      <c r="D47" s="19" t="s">
        <v>172</v>
      </c>
      <c r="E47" s="2" t="s">
        <v>173</v>
      </c>
      <c r="F47" s="19">
        <v>24537.29</v>
      </c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>
        <v>24537.29</v>
      </c>
      <c r="S47" s="19">
        <v>24537.29</v>
      </c>
      <c r="T47" s="19"/>
    </row>
    <row r="48" spans="1:20" s="1" customFormat="1" ht="21.75" customHeight="1">
      <c r="A48" s="23">
        <v>205</v>
      </c>
      <c r="B48" s="23"/>
      <c r="C48" s="23"/>
      <c r="D48" s="104"/>
      <c r="E48" s="106" t="s">
        <v>1036</v>
      </c>
      <c r="F48" s="19">
        <f>F49</f>
        <v>24537.29</v>
      </c>
      <c r="G48" s="19">
        <f t="shared" ref="G48:S49" si="12">G49</f>
        <v>0</v>
      </c>
      <c r="H48" s="19">
        <f t="shared" si="12"/>
        <v>0</v>
      </c>
      <c r="I48" s="19">
        <f t="shared" si="12"/>
        <v>0</v>
      </c>
      <c r="J48" s="19">
        <f t="shared" si="12"/>
        <v>0</v>
      </c>
      <c r="K48" s="19">
        <f t="shared" si="12"/>
        <v>0</v>
      </c>
      <c r="L48" s="19">
        <f t="shared" si="12"/>
        <v>0</v>
      </c>
      <c r="M48" s="19">
        <f t="shared" si="12"/>
        <v>0</v>
      </c>
      <c r="N48" s="19">
        <f t="shared" si="12"/>
        <v>0</v>
      </c>
      <c r="O48" s="19">
        <f t="shared" si="12"/>
        <v>0</v>
      </c>
      <c r="P48" s="19">
        <f t="shared" si="12"/>
        <v>0</v>
      </c>
      <c r="Q48" s="19">
        <f t="shared" si="12"/>
        <v>0</v>
      </c>
      <c r="R48" s="19">
        <f t="shared" si="12"/>
        <v>24537.29</v>
      </c>
      <c r="S48" s="19">
        <f t="shared" si="12"/>
        <v>24537.29</v>
      </c>
      <c r="T48" s="19"/>
    </row>
    <row r="49" spans="1:20" s="1" customFormat="1" ht="21.75" customHeight="1">
      <c r="A49" s="23" t="s">
        <v>216</v>
      </c>
      <c r="B49" s="23" t="s">
        <v>218</v>
      </c>
      <c r="C49" s="23"/>
      <c r="D49" s="19"/>
      <c r="E49" s="106" t="s">
        <v>1038</v>
      </c>
      <c r="F49" s="19">
        <f>F50</f>
        <v>24537.29</v>
      </c>
      <c r="G49" s="19">
        <f t="shared" si="12"/>
        <v>0</v>
      </c>
      <c r="H49" s="19">
        <f t="shared" si="12"/>
        <v>0</v>
      </c>
      <c r="I49" s="19">
        <f t="shared" si="12"/>
        <v>0</v>
      </c>
      <c r="J49" s="19">
        <f t="shared" si="12"/>
        <v>0</v>
      </c>
      <c r="K49" s="19">
        <f t="shared" si="12"/>
        <v>0</v>
      </c>
      <c r="L49" s="19">
        <f t="shared" si="12"/>
        <v>0</v>
      </c>
      <c r="M49" s="19">
        <f t="shared" si="12"/>
        <v>0</v>
      </c>
      <c r="N49" s="19">
        <f t="shared" si="12"/>
        <v>0</v>
      </c>
      <c r="O49" s="19">
        <f t="shared" si="12"/>
        <v>0</v>
      </c>
      <c r="P49" s="19">
        <f t="shared" si="12"/>
        <v>0</v>
      </c>
      <c r="Q49" s="19">
        <f t="shared" si="12"/>
        <v>0</v>
      </c>
      <c r="R49" s="19">
        <f t="shared" si="12"/>
        <v>24537.29</v>
      </c>
      <c r="S49" s="19">
        <f t="shared" si="12"/>
        <v>24537.29</v>
      </c>
      <c r="T49" s="19"/>
    </row>
    <row r="50" spans="1:20" s="1" customFormat="1" ht="21.75" customHeight="1">
      <c r="A50" s="19" t="s">
        <v>216</v>
      </c>
      <c r="B50" s="19" t="s">
        <v>218</v>
      </c>
      <c r="C50" s="19" t="s">
        <v>218</v>
      </c>
      <c r="D50" s="19" t="s">
        <v>269</v>
      </c>
      <c r="E50" s="2" t="s">
        <v>220</v>
      </c>
      <c r="F50" s="19">
        <v>24537.29</v>
      </c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>
        <v>24537.29</v>
      </c>
      <c r="S50" s="19">
        <v>24537.29</v>
      </c>
      <c r="T50" s="19"/>
    </row>
    <row r="51" spans="1:20" s="1" customFormat="1" ht="21.75" customHeight="1">
      <c r="A51" s="19"/>
      <c r="B51" s="19"/>
      <c r="C51" s="19"/>
      <c r="D51" s="19" t="s">
        <v>174</v>
      </c>
      <c r="E51" s="2" t="s">
        <v>175</v>
      </c>
      <c r="F51" s="19">
        <v>53752.79</v>
      </c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>
        <v>53752.79</v>
      </c>
      <c r="S51" s="19">
        <v>53752.79</v>
      </c>
      <c r="T51" s="19"/>
    </row>
    <row r="52" spans="1:20" s="1" customFormat="1" ht="21.75" customHeight="1">
      <c r="A52" s="23">
        <v>205</v>
      </c>
      <c r="B52" s="23"/>
      <c r="C52" s="23"/>
      <c r="D52" s="104"/>
      <c r="E52" s="106" t="s">
        <v>1036</v>
      </c>
      <c r="F52" s="19">
        <f>F53</f>
        <v>53752.79</v>
      </c>
      <c r="G52" s="19">
        <f t="shared" ref="G52:S53" si="13">G53</f>
        <v>0</v>
      </c>
      <c r="H52" s="19">
        <f t="shared" si="13"/>
        <v>0</v>
      </c>
      <c r="I52" s="19">
        <f t="shared" si="13"/>
        <v>0</v>
      </c>
      <c r="J52" s="19">
        <f t="shared" si="13"/>
        <v>0</v>
      </c>
      <c r="K52" s="19">
        <f t="shared" si="13"/>
        <v>0</v>
      </c>
      <c r="L52" s="19">
        <f t="shared" si="13"/>
        <v>0</v>
      </c>
      <c r="M52" s="19">
        <f t="shared" si="13"/>
        <v>0</v>
      </c>
      <c r="N52" s="19">
        <f t="shared" si="13"/>
        <v>0</v>
      </c>
      <c r="O52" s="19">
        <f t="shared" si="13"/>
        <v>0</v>
      </c>
      <c r="P52" s="19">
        <f t="shared" si="13"/>
        <v>0</v>
      </c>
      <c r="Q52" s="19">
        <f t="shared" si="13"/>
        <v>0</v>
      </c>
      <c r="R52" s="19">
        <f t="shared" si="13"/>
        <v>53752.79</v>
      </c>
      <c r="S52" s="19">
        <f t="shared" si="13"/>
        <v>53752.79</v>
      </c>
      <c r="T52" s="19"/>
    </row>
    <row r="53" spans="1:20" s="1" customFormat="1" ht="21.75" customHeight="1">
      <c r="A53" s="23" t="s">
        <v>216</v>
      </c>
      <c r="B53" s="23" t="s">
        <v>218</v>
      </c>
      <c r="C53" s="23"/>
      <c r="D53" s="19"/>
      <c r="E53" s="106" t="s">
        <v>1038</v>
      </c>
      <c r="F53" s="19">
        <f>F54</f>
        <v>53752.79</v>
      </c>
      <c r="G53" s="19">
        <f t="shared" si="13"/>
        <v>0</v>
      </c>
      <c r="H53" s="19">
        <f t="shared" si="13"/>
        <v>0</v>
      </c>
      <c r="I53" s="19">
        <f t="shared" si="13"/>
        <v>0</v>
      </c>
      <c r="J53" s="19">
        <f t="shared" si="13"/>
        <v>0</v>
      </c>
      <c r="K53" s="19">
        <f t="shared" si="13"/>
        <v>0</v>
      </c>
      <c r="L53" s="19">
        <f t="shared" si="13"/>
        <v>0</v>
      </c>
      <c r="M53" s="19">
        <f t="shared" si="13"/>
        <v>0</v>
      </c>
      <c r="N53" s="19">
        <f t="shared" si="13"/>
        <v>0</v>
      </c>
      <c r="O53" s="19">
        <f t="shared" si="13"/>
        <v>0</v>
      </c>
      <c r="P53" s="19">
        <f t="shared" si="13"/>
        <v>0</v>
      </c>
      <c r="Q53" s="19">
        <f t="shared" si="13"/>
        <v>0</v>
      </c>
      <c r="R53" s="19">
        <f t="shared" si="13"/>
        <v>53752.79</v>
      </c>
      <c r="S53" s="19">
        <f t="shared" si="13"/>
        <v>53752.79</v>
      </c>
      <c r="T53" s="19"/>
    </row>
    <row r="54" spans="1:20" s="1" customFormat="1" ht="21.75" customHeight="1">
      <c r="A54" s="19" t="s">
        <v>216</v>
      </c>
      <c r="B54" s="19" t="s">
        <v>218</v>
      </c>
      <c r="C54" s="19" t="s">
        <v>221</v>
      </c>
      <c r="D54" s="19" t="s">
        <v>270</v>
      </c>
      <c r="E54" s="2" t="s">
        <v>223</v>
      </c>
      <c r="F54" s="19">
        <v>53752.79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>
        <v>53752.79</v>
      </c>
      <c r="S54" s="19">
        <v>53752.79</v>
      </c>
      <c r="T54" s="19"/>
    </row>
    <row r="55" spans="1:20" s="1" customFormat="1" ht="21.75" customHeight="1">
      <c r="A55" s="19"/>
      <c r="B55" s="19"/>
      <c r="C55" s="19"/>
      <c r="D55" s="19" t="s">
        <v>176</v>
      </c>
      <c r="E55" s="2" t="s">
        <v>177</v>
      </c>
      <c r="F55" s="19">
        <v>78151.990000000005</v>
      </c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>
        <v>78151.990000000005</v>
      </c>
      <c r="S55" s="19">
        <v>78151.990000000005</v>
      </c>
      <c r="T55" s="19"/>
    </row>
    <row r="56" spans="1:20" s="1" customFormat="1" ht="21.75" customHeight="1">
      <c r="A56" s="23">
        <v>205</v>
      </c>
      <c r="B56" s="23"/>
      <c r="C56" s="23"/>
      <c r="D56" s="104"/>
      <c r="E56" s="106" t="s">
        <v>1036</v>
      </c>
      <c r="F56" s="19">
        <f>F57</f>
        <v>78151.990000000005</v>
      </c>
      <c r="G56" s="19">
        <f t="shared" ref="G56:S57" si="14">G57</f>
        <v>0</v>
      </c>
      <c r="H56" s="19">
        <f t="shared" si="14"/>
        <v>0</v>
      </c>
      <c r="I56" s="19">
        <f t="shared" si="14"/>
        <v>0</v>
      </c>
      <c r="J56" s="19">
        <f t="shared" si="14"/>
        <v>0</v>
      </c>
      <c r="K56" s="19">
        <f t="shared" si="14"/>
        <v>0</v>
      </c>
      <c r="L56" s="19">
        <f t="shared" si="14"/>
        <v>0</v>
      </c>
      <c r="M56" s="19">
        <f t="shared" si="14"/>
        <v>0</v>
      </c>
      <c r="N56" s="19">
        <f t="shared" si="14"/>
        <v>0</v>
      </c>
      <c r="O56" s="19">
        <f t="shared" si="14"/>
        <v>0</v>
      </c>
      <c r="P56" s="19">
        <f t="shared" si="14"/>
        <v>0</v>
      </c>
      <c r="Q56" s="19">
        <f t="shared" si="14"/>
        <v>0</v>
      </c>
      <c r="R56" s="19">
        <f t="shared" si="14"/>
        <v>78151.990000000005</v>
      </c>
      <c r="S56" s="19">
        <f t="shared" si="14"/>
        <v>78151.990000000005</v>
      </c>
      <c r="T56" s="19"/>
    </row>
    <row r="57" spans="1:20" s="1" customFormat="1" ht="21.75" customHeight="1">
      <c r="A57" s="23" t="s">
        <v>216</v>
      </c>
      <c r="B57" s="23" t="s">
        <v>218</v>
      </c>
      <c r="C57" s="23"/>
      <c r="D57" s="19"/>
      <c r="E57" s="106" t="s">
        <v>1038</v>
      </c>
      <c r="F57" s="19">
        <f>F58</f>
        <v>78151.990000000005</v>
      </c>
      <c r="G57" s="19">
        <f t="shared" si="14"/>
        <v>0</v>
      </c>
      <c r="H57" s="19">
        <f t="shared" si="14"/>
        <v>0</v>
      </c>
      <c r="I57" s="19">
        <f t="shared" si="14"/>
        <v>0</v>
      </c>
      <c r="J57" s="19">
        <f t="shared" si="14"/>
        <v>0</v>
      </c>
      <c r="K57" s="19">
        <f t="shared" si="14"/>
        <v>0</v>
      </c>
      <c r="L57" s="19">
        <f t="shared" si="14"/>
        <v>0</v>
      </c>
      <c r="M57" s="19">
        <f t="shared" si="14"/>
        <v>0</v>
      </c>
      <c r="N57" s="19">
        <f t="shared" si="14"/>
        <v>0</v>
      </c>
      <c r="O57" s="19">
        <f t="shared" si="14"/>
        <v>0</v>
      </c>
      <c r="P57" s="19">
        <f t="shared" si="14"/>
        <v>0</v>
      </c>
      <c r="Q57" s="19">
        <f t="shared" si="14"/>
        <v>0</v>
      </c>
      <c r="R57" s="19">
        <f t="shared" si="14"/>
        <v>78151.990000000005</v>
      </c>
      <c r="S57" s="19">
        <f t="shared" si="14"/>
        <v>78151.990000000005</v>
      </c>
      <c r="T57" s="19"/>
    </row>
    <row r="58" spans="1:20" s="1" customFormat="1" ht="21.75" customHeight="1">
      <c r="A58" s="19" t="s">
        <v>216</v>
      </c>
      <c r="B58" s="19" t="s">
        <v>218</v>
      </c>
      <c r="C58" s="19" t="s">
        <v>221</v>
      </c>
      <c r="D58" s="19" t="s">
        <v>271</v>
      </c>
      <c r="E58" s="2" t="s">
        <v>223</v>
      </c>
      <c r="F58" s="19">
        <v>78151.990000000005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>
        <v>78151.990000000005</v>
      </c>
      <c r="S58" s="19">
        <v>78151.990000000005</v>
      </c>
      <c r="T58" s="19"/>
    </row>
    <row r="59" spans="1:20" s="1" customFormat="1" ht="21.75" customHeight="1">
      <c r="A59" s="19"/>
      <c r="B59" s="19"/>
      <c r="C59" s="19"/>
      <c r="D59" s="19" t="s">
        <v>178</v>
      </c>
      <c r="E59" s="2" t="s">
        <v>179</v>
      </c>
      <c r="F59" s="19">
        <v>84048.72</v>
      </c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>
        <v>84048.72</v>
      </c>
      <c r="S59" s="19">
        <v>84048.72</v>
      </c>
      <c r="T59" s="19"/>
    </row>
    <row r="60" spans="1:20" s="1" customFormat="1" ht="21.75" customHeight="1">
      <c r="A60" s="23">
        <v>205</v>
      </c>
      <c r="B60" s="23"/>
      <c r="C60" s="23"/>
      <c r="D60" s="104"/>
      <c r="E60" s="106" t="s">
        <v>1036</v>
      </c>
      <c r="F60" s="19">
        <f>F61</f>
        <v>84048.72</v>
      </c>
      <c r="G60" s="19">
        <f t="shared" ref="G60:S61" si="15">G61</f>
        <v>0</v>
      </c>
      <c r="H60" s="19">
        <f t="shared" si="15"/>
        <v>0</v>
      </c>
      <c r="I60" s="19">
        <f t="shared" si="15"/>
        <v>0</v>
      </c>
      <c r="J60" s="19">
        <f t="shared" si="15"/>
        <v>0</v>
      </c>
      <c r="K60" s="19">
        <f t="shared" si="15"/>
        <v>0</v>
      </c>
      <c r="L60" s="19">
        <f t="shared" si="15"/>
        <v>0</v>
      </c>
      <c r="M60" s="19">
        <f t="shared" si="15"/>
        <v>0</v>
      </c>
      <c r="N60" s="19">
        <f t="shared" si="15"/>
        <v>0</v>
      </c>
      <c r="O60" s="19">
        <f t="shared" si="15"/>
        <v>0</v>
      </c>
      <c r="P60" s="19">
        <f t="shared" si="15"/>
        <v>0</v>
      </c>
      <c r="Q60" s="19">
        <f t="shared" si="15"/>
        <v>0</v>
      </c>
      <c r="R60" s="19">
        <f t="shared" si="15"/>
        <v>84048.72</v>
      </c>
      <c r="S60" s="19">
        <f t="shared" si="15"/>
        <v>84048.72</v>
      </c>
      <c r="T60" s="19"/>
    </row>
    <row r="61" spans="1:20" s="1" customFormat="1" ht="21.75" customHeight="1">
      <c r="A61" s="23" t="s">
        <v>216</v>
      </c>
      <c r="B61" s="23" t="s">
        <v>218</v>
      </c>
      <c r="C61" s="23"/>
      <c r="D61" s="19"/>
      <c r="E61" s="106" t="s">
        <v>1038</v>
      </c>
      <c r="F61" s="19">
        <f>F62</f>
        <v>84048.72</v>
      </c>
      <c r="G61" s="19">
        <f t="shared" si="15"/>
        <v>0</v>
      </c>
      <c r="H61" s="19">
        <f t="shared" si="15"/>
        <v>0</v>
      </c>
      <c r="I61" s="19">
        <f t="shared" si="15"/>
        <v>0</v>
      </c>
      <c r="J61" s="19">
        <f t="shared" si="15"/>
        <v>0</v>
      </c>
      <c r="K61" s="19">
        <f t="shared" si="15"/>
        <v>0</v>
      </c>
      <c r="L61" s="19">
        <f t="shared" si="15"/>
        <v>0</v>
      </c>
      <c r="M61" s="19">
        <f t="shared" si="15"/>
        <v>0</v>
      </c>
      <c r="N61" s="19">
        <f t="shared" si="15"/>
        <v>0</v>
      </c>
      <c r="O61" s="19">
        <f t="shared" si="15"/>
        <v>0</v>
      </c>
      <c r="P61" s="19">
        <f t="shared" si="15"/>
        <v>0</v>
      </c>
      <c r="Q61" s="19">
        <f t="shared" si="15"/>
        <v>0</v>
      </c>
      <c r="R61" s="19">
        <f t="shared" si="15"/>
        <v>84048.72</v>
      </c>
      <c r="S61" s="19">
        <f t="shared" si="15"/>
        <v>84048.72</v>
      </c>
      <c r="T61" s="19"/>
    </row>
    <row r="62" spans="1:20" s="1" customFormat="1" ht="21.75" customHeight="1">
      <c r="A62" s="19" t="s">
        <v>216</v>
      </c>
      <c r="B62" s="19" t="s">
        <v>218</v>
      </c>
      <c r="C62" s="19" t="s">
        <v>221</v>
      </c>
      <c r="D62" s="19" t="s">
        <v>272</v>
      </c>
      <c r="E62" s="2" t="s">
        <v>223</v>
      </c>
      <c r="F62" s="19">
        <v>84048.72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>
        <v>84048.72</v>
      </c>
      <c r="S62" s="19">
        <v>84048.72</v>
      </c>
      <c r="T62" s="19"/>
    </row>
    <row r="63" spans="1:20" s="1" customFormat="1" ht="21.75" customHeight="1">
      <c r="A63" s="19"/>
      <c r="B63" s="19"/>
      <c r="C63" s="19"/>
      <c r="D63" s="19" t="s">
        <v>180</v>
      </c>
      <c r="E63" s="2" t="s">
        <v>181</v>
      </c>
      <c r="F63" s="19">
        <v>118251.01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>
        <v>118251.01</v>
      </c>
      <c r="S63" s="19">
        <v>118251.01</v>
      </c>
      <c r="T63" s="19"/>
    </row>
    <row r="64" spans="1:20" s="1" customFormat="1" ht="21.75" customHeight="1">
      <c r="A64" s="23">
        <v>205</v>
      </c>
      <c r="B64" s="23"/>
      <c r="C64" s="23"/>
      <c r="D64" s="104"/>
      <c r="E64" s="106" t="s">
        <v>1036</v>
      </c>
      <c r="F64" s="19">
        <f>F65</f>
        <v>118251.01</v>
      </c>
      <c r="G64" s="19">
        <f t="shared" ref="G64:S65" si="16">G65</f>
        <v>0</v>
      </c>
      <c r="H64" s="19">
        <f t="shared" si="16"/>
        <v>0</v>
      </c>
      <c r="I64" s="19">
        <f t="shared" si="16"/>
        <v>0</v>
      </c>
      <c r="J64" s="19">
        <f t="shared" si="16"/>
        <v>0</v>
      </c>
      <c r="K64" s="19">
        <f t="shared" si="16"/>
        <v>0</v>
      </c>
      <c r="L64" s="19">
        <f t="shared" si="16"/>
        <v>0</v>
      </c>
      <c r="M64" s="19">
        <f t="shared" si="16"/>
        <v>0</v>
      </c>
      <c r="N64" s="19">
        <f t="shared" si="16"/>
        <v>0</v>
      </c>
      <c r="O64" s="19">
        <f t="shared" si="16"/>
        <v>0</v>
      </c>
      <c r="P64" s="19">
        <f t="shared" si="16"/>
        <v>0</v>
      </c>
      <c r="Q64" s="19">
        <f t="shared" si="16"/>
        <v>0</v>
      </c>
      <c r="R64" s="19">
        <f t="shared" si="16"/>
        <v>118251.01</v>
      </c>
      <c r="S64" s="19">
        <f t="shared" si="16"/>
        <v>118251.01</v>
      </c>
      <c r="T64" s="19"/>
    </row>
    <row r="65" spans="1:20" s="1" customFormat="1" ht="21.75" customHeight="1">
      <c r="A65" s="23" t="s">
        <v>216</v>
      </c>
      <c r="B65" s="23" t="s">
        <v>218</v>
      </c>
      <c r="C65" s="23"/>
      <c r="D65" s="19"/>
      <c r="E65" s="106" t="s">
        <v>1038</v>
      </c>
      <c r="F65" s="19">
        <f>F66</f>
        <v>118251.01</v>
      </c>
      <c r="G65" s="19">
        <f t="shared" si="16"/>
        <v>0</v>
      </c>
      <c r="H65" s="19">
        <f t="shared" si="16"/>
        <v>0</v>
      </c>
      <c r="I65" s="19">
        <f t="shared" si="16"/>
        <v>0</v>
      </c>
      <c r="J65" s="19">
        <f t="shared" si="16"/>
        <v>0</v>
      </c>
      <c r="K65" s="19">
        <f t="shared" si="16"/>
        <v>0</v>
      </c>
      <c r="L65" s="19">
        <f t="shared" si="16"/>
        <v>0</v>
      </c>
      <c r="M65" s="19">
        <f t="shared" si="16"/>
        <v>0</v>
      </c>
      <c r="N65" s="19">
        <f t="shared" si="16"/>
        <v>0</v>
      </c>
      <c r="O65" s="19">
        <f t="shared" si="16"/>
        <v>0</v>
      </c>
      <c r="P65" s="19">
        <f t="shared" si="16"/>
        <v>0</v>
      </c>
      <c r="Q65" s="19">
        <f t="shared" si="16"/>
        <v>0</v>
      </c>
      <c r="R65" s="19">
        <f t="shared" si="16"/>
        <v>118251.01</v>
      </c>
      <c r="S65" s="19">
        <f t="shared" si="16"/>
        <v>118251.01</v>
      </c>
      <c r="T65" s="19"/>
    </row>
    <row r="66" spans="1:20" s="1" customFormat="1" ht="21.75" customHeight="1">
      <c r="A66" s="19" t="s">
        <v>216</v>
      </c>
      <c r="B66" s="19" t="s">
        <v>218</v>
      </c>
      <c r="C66" s="19" t="s">
        <v>221</v>
      </c>
      <c r="D66" s="19" t="s">
        <v>273</v>
      </c>
      <c r="E66" s="2" t="s">
        <v>223</v>
      </c>
      <c r="F66" s="19">
        <v>118251.01</v>
      </c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>
        <v>118251.01</v>
      </c>
      <c r="S66" s="19">
        <v>118251.01</v>
      </c>
      <c r="T66" s="19"/>
    </row>
    <row r="67" spans="1:20" s="1" customFormat="1" ht="21.75" customHeight="1">
      <c r="A67" s="19"/>
      <c r="B67" s="19"/>
      <c r="C67" s="19"/>
      <c r="D67" s="19" t="s">
        <v>182</v>
      </c>
      <c r="E67" s="2" t="s">
        <v>183</v>
      </c>
      <c r="F67" s="19">
        <v>27960.97</v>
      </c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>
        <v>27960.97</v>
      </c>
      <c r="S67" s="19">
        <v>27960.97</v>
      </c>
      <c r="T67" s="19"/>
    </row>
    <row r="68" spans="1:20" s="1" customFormat="1" ht="21.75" customHeight="1">
      <c r="A68" s="23">
        <v>205</v>
      </c>
      <c r="B68" s="23"/>
      <c r="C68" s="23"/>
      <c r="D68" s="104"/>
      <c r="E68" s="106" t="s">
        <v>1036</v>
      </c>
      <c r="F68" s="19">
        <f>F69</f>
        <v>27960.97</v>
      </c>
      <c r="G68" s="19">
        <f t="shared" ref="G68:S69" si="17">G69</f>
        <v>0</v>
      </c>
      <c r="H68" s="19">
        <f t="shared" si="17"/>
        <v>0</v>
      </c>
      <c r="I68" s="19">
        <f t="shared" si="17"/>
        <v>0</v>
      </c>
      <c r="J68" s="19">
        <f t="shared" si="17"/>
        <v>0</v>
      </c>
      <c r="K68" s="19">
        <f t="shared" si="17"/>
        <v>0</v>
      </c>
      <c r="L68" s="19">
        <f t="shared" si="17"/>
        <v>0</v>
      </c>
      <c r="M68" s="19">
        <f t="shared" si="17"/>
        <v>0</v>
      </c>
      <c r="N68" s="19">
        <f t="shared" si="17"/>
        <v>0</v>
      </c>
      <c r="O68" s="19">
        <f t="shared" si="17"/>
        <v>0</v>
      </c>
      <c r="P68" s="19">
        <f t="shared" si="17"/>
        <v>0</v>
      </c>
      <c r="Q68" s="19">
        <f t="shared" si="17"/>
        <v>0</v>
      </c>
      <c r="R68" s="19">
        <f t="shared" si="17"/>
        <v>27960.97</v>
      </c>
      <c r="S68" s="19">
        <f t="shared" si="17"/>
        <v>27960.97</v>
      </c>
      <c r="T68" s="19"/>
    </row>
    <row r="69" spans="1:20" s="1" customFormat="1" ht="21.75" customHeight="1">
      <c r="A69" s="23" t="s">
        <v>216</v>
      </c>
      <c r="B69" s="23" t="s">
        <v>218</v>
      </c>
      <c r="C69" s="23"/>
      <c r="D69" s="19"/>
      <c r="E69" s="106" t="s">
        <v>1038</v>
      </c>
      <c r="F69" s="19">
        <f>F70</f>
        <v>27960.97</v>
      </c>
      <c r="G69" s="19">
        <f t="shared" si="17"/>
        <v>0</v>
      </c>
      <c r="H69" s="19">
        <f t="shared" si="17"/>
        <v>0</v>
      </c>
      <c r="I69" s="19">
        <f t="shared" si="17"/>
        <v>0</v>
      </c>
      <c r="J69" s="19">
        <f t="shared" si="17"/>
        <v>0</v>
      </c>
      <c r="K69" s="19">
        <f t="shared" si="17"/>
        <v>0</v>
      </c>
      <c r="L69" s="19">
        <f t="shared" si="17"/>
        <v>0</v>
      </c>
      <c r="M69" s="19">
        <f t="shared" si="17"/>
        <v>0</v>
      </c>
      <c r="N69" s="19">
        <f t="shared" si="17"/>
        <v>0</v>
      </c>
      <c r="O69" s="19">
        <f t="shared" si="17"/>
        <v>0</v>
      </c>
      <c r="P69" s="19">
        <f t="shared" si="17"/>
        <v>0</v>
      </c>
      <c r="Q69" s="19">
        <f t="shared" si="17"/>
        <v>0</v>
      </c>
      <c r="R69" s="19">
        <f t="shared" si="17"/>
        <v>27960.97</v>
      </c>
      <c r="S69" s="19">
        <f t="shared" si="17"/>
        <v>27960.97</v>
      </c>
      <c r="T69" s="19"/>
    </row>
    <row r="70" spans="1:20" s="1" customFormat="1" ht="21.75" customHeight="1">
      <c r="A70" s="19" t="s">
        <v>216</v>
      </c>
      <c r="B70" s="19" t="s">
        <v>218</v>
      </c>
      <c r="C70" s="19" t="s">
        <v>221</v>
      </c>
      <c r="D70" s="19" t="s">
        <v>274</v>
      </c>
      <c r="E70" s="2" t="s">
        <v>223</v>
      </c>
      <c r="F70" s="19">
        <v>27960.97</v>
      </c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>
        <v>27960.97</v>
      </c>
      <c r="S70" s="19">
        <v>27960.97</v>
      </c>
      <c r="T70" s="19"/>
    </row>
    <row r="71" spans="1:20" s="1" customFormat="1" ht="21.75" customHeight="1">
      <c r="A71" s="19"/>
      <c r="B71" s="19"/>
      <c r="C71" s="19"/>
      <c r="D71" s="19" t="s">
        <v>184</v>
      </c>
      <c r="E71" s="2" t="s">
        <v>185</v>
      </c>
      <c r="F71" s="19">
        <v>33579.94</v>
      </c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>
        <v>33579.94</v>
      </c>
      <c r="S71" s="19">
        <v>33579.94</v>
      </c>
      <c r="T71" s="19"/>
    </row>
    <row r="72" spans="1:20" s="1" customFormat="1" ht="21.75" customHeight="1">
      <c r="A72" s="23">
        <v>205</v>
      </c>
      <c r="B72" s="23"/>
      <c r="C72" s="23"/>
      <c r="D72" s="104"/>
      <c r="E72" s="106" t="s">
        <v>1036</v>
      </c>
      <c r="F72" s="19">
        <f>F73</f>
        <v>33579.94</v>
      </c>
      <c r="G72" s="19">
        <f t="shared" ref="G72:S73" si="18">G73</f>
        <v>0</v>
      </c>
      <c r="H72" s="19">
        <f t="shared" si="18"/>
        <v>0</v>
      </c>
      <c r="I72" s="19">
        <f t="shared" si="18"/>
        <v>0</v>
      </c>
      <c r="J72" s="19">
        <f t="shared" si="18"/>
        <v>0</v>
      </c>
      <c r="K72" s="19">
        <f t="shared" si="18"/>
        <v>0</v>
      </c>
      <c r="L72" s="19">
        <f t="shared" si="18"/>
        <v>0</v>
      </c>
      <c r="M72" s="19">
        <f t="shared" si="18"/>
        <v>0</v>
      </c>
      <c r="N72" s="19">
        <f t="shared" si="18"/>
        <v>0</v>
      </c>
      <c r="O72" s="19">
        <f t="shared" si="18"/>
        <v>0</v>
      </c>
      <c r="P72" s="19">
        <f t="shared" si="18"/>
        <v>0</v>
      </c>
      <c r="Q72" s="19">
        <f t="shared" si="18"/>
        <v>0</v>
      </c>
      <c r="R72" s="19">
        <f t="shared" si="18"/>
        <v>33579.94</v>
      </c>
      <c r="S72" s="19">
        <f t="shared" si="18"/>
        <v>33579.94</v>
      </c>
      <c r="T72" s="19"/>
    </row>
    <row r="73" spans="1:20" s="1" customFormat="1" ht="21.75" customHeight="1">
      <c r="A73" s="23" t="s">
        <v>216</v>
      </c>
      <c r="B73" s="23" t="s">
        <v>218</v>
      </c>
      <c r="C73" s="23"/>
      <c r="D73" s="19"/>
      <c r="E73" s="106" t="s">
        <v>1038</v>
      </c>
      <c r="F73" s="19">
        <f>F74</f>
        <v>33579.94</v>
      </c>
      <c r="G73" s="19">
        <f t="shared" si="18"/>
        <v>0</v>
      </c>
      <c r="H73" s="19">
        <f t="shared" si="18"/>
        <v>0</v>
      </c>
      <c r="I73" s="19">
        <f t="shared" si="18"/>
        <v>0</v>
      </c>
      <c r="J73" s="19">
        <f t="shared" si="18"/>
        <v>0</v>
      </c>
      <c r="K73" s="19">
        <f t="shared" si="18"/>
        <v>0</v>
      </c>
      <c r="L73" s="19">
        <f t="shared" si="18"/>
        <v>0</v>
      </c>
      <c r="M73" s="19">
        <f t="shared" si="18"/>
        <v>0</v>
      </c>
      <c r="N73" s="19">
        <f t="shared" si="18"/>
        <v>0</v>
      </c>
      <c r="O73" s="19">
        <f t="shared" si="18"/>
        <v>0</v>
      </c>
      <c r="P73" s="19">
        <f t="shared" si="18"/>
        <v>0</v>
      </c>
      <c r="Q73" s="19">
        <f t="shared" si="18"/>
        <v>0</v>
      </c>
      <c r="R73" s="19">
        <f t="shared" si="18"/>
        <v>33579.94</v>
      </c>
      <c r="S73" s="19">
        <f t="shared" si="18"/>
        <v>33579.94</v>
      </c>
      <c r="T73" s="19"/>
    </row>
    <row r="74" spans="1:20" s="1" customFormat="1" ht="21.75" customHeight="1">
      <c r="A74" s="19" t="s">
        <v>216</v>
      </c>
      <c r="B74" s="19" t="s">
        <v>218</v>
      </c>
      <c r="C74" s="19" t="s">
        <v>221</v>
      </c>
      <c r="D74" s="19" t="s">
        <v>275</v>
      </c>
      <c r="E74" s="2" t="s">
        <v>223</v>
      </c>
      <c r="F74" s="19">
        <v>33579.94</v>
      </c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>
        <v>33579.94</v>
      </c>
      <c r="S74" s="19">
        <v>33579.94</v>
      </c>
      <c r="T74" s="19"/>
    </row>
    <row r="75" spans="1:20" s="1" customFormat="1" ht="21.75" customHeight="1">
      <c r="A75" s="19"/>
      <c r="B75" s="19"/>
      <c r="C75" s="19"/>
      <c r="D75" s="19" t="s">
        <v>186</v>
      </c>
      <c r="E75" s="2" t="s">
        <v>187</v>
      </c>
      <c r="F75" s="19">
        <v>83890.67</v>
      </c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>
        <v>83890.67</v>
      </c>
      <c r="S75" s="19">
        <v>83890.67</v>
      </c>
      <c r="T75" s="19"/>
    </row>
    <row r="76" spans="1:20" s="1" customFormat="1" ht="21.75" customHeight="1">
      <c r="A76" s="23">
        <v>205</v>
      </c>
      <c r="B76" s="23"/>
      <c r="C76" s="23"/>
      <c r="D76" s="104"/>
      <c r="E76" s="106" t="s">
        <v>1036</v>
      </c>
      <c r="F76" s="19">
        <f>F77</f>
        <v>83890.67</v>
      </c>
      <c r="G76" s="19">
        <f t="shared" ref="G76:S77" si="19">G77</f>
        <v>0</v>
      </c>
      <c r="H76" s="19">
        <f t="shared" si="19"/>
        <v>0</v>
      </c>
      <c r="I76" s="19">
        <f t="shared" si="19"/>
        <v>0</v>
      </c>
      <c r="J76" s="19">
        <f t="shared" si="19"/>
        <v>0</v>
      </c>
      <c r="K76" s="19">
        <f t="shared" si="19"/>
        <v>0</v>
      </c>
      <c r="L76" s="19">
        <f t="shared" si="19"/>
        <v>0</v>
      </c>
      <c r="M76" s="19">
        <f t="shared" si="19"/>
        <v>0</v>
      </c>
      <c r="N76" s="19">
        <f t="shared" si="19"/>
        <v>0</v>
      </c>
      <c r="O76" s="19">
        <f t="shared" si="19"/>
        <v>0</v>
      </c>
      <c r="P76" s="19">
        <f t="shared" si="19"/>
        <v>0</v>
      </c>
      <c r="Q76" s="19">
        <f t="shared" si="19"/>
        <v>0</v>
      </c>
      <c r="R76" s="19">
        <f t="shared" si="19"/>
        <v>83890.67</v>
      </c>
      <c r="S76" s="19">
        <f t="shared" si="19"/>
        <v>83890.67</v>
      </c>
      <c r="T76" s="19"/>
    </row>
    <row r="77" spans="1:20" s="1" customFormat="1" ht="21.75" customHeight="1">
      <c r="A77" s="23" t="s">
        <v>216</v>
      </c>
      <c r="B77" s="23" t="s">
        <v>218</v>
      </c>
      <c r="C77" s="23"/>
      <c r="D77" s="19"/>
      <c r="E77" s="106" t="s">
        <v>1038</v>
      </c>
      <c r="F77" s="19">
        <f>F78</f>
        <v>83890.67</v>
      </c>
      <c r="G77" s="19">
        <f t="shared" si="19"/>
        <v>0</v>
      </c>
      <c r="H77" s="19">
        <f t="shared" si="19"/>
        <v>0</v>
      </c>
      <c r="I77" s="19">
        <f t="shared" si="19"/>
        <v>0</v>
      </c>
      <c r="J77" s="19">
        <f t="shared" si="19"/>
        <v>0</v>
      </c>
      <c r="K77" s="19">
        <f t="shared" si="19"/>
        <v>0</v>
      </c>
      <c r="L77" s="19">
        <f t="shared" si="19"/>
        <v>0</v>
      </c>
      <c r="M77" s="19">
        <f t="shared" si="19"/>
        <v>0</v>
      </c>
      <c r="N77" s="19">
        <f t="shared" si="19"/>
        <v>0</v>
      </c>
      <c r="O77" s="19">
        <f t="shared" si="19"/>
        <v>0</v>
      </c>
      <c r="P77" s="19">
        <f t="shared" si="19"/>
        <v>0</v>
      </c>
      <c r="Q77" s="19">
        <f t="shared" si="19"/>
        <v>0</v>
      </c>
      <c r="R77" s="19">
        <f t="shared" si="19"/>
        <v>83890.67</v>
      </c>
      <c r="S77" s="19">
        <f t="shared" si="19"/>
        <v>83890.67</v>
      </c>
      <c r="T77" s="19"/>
    </row>
    <row r="78" spans="1:20" s="1" customFormat="1" ht="21.75" customHeight="1">
      <c r="A78" s="19" t="s">
        <v>216</v>
      </c>
      <c r="B78" s="19" t="s">
        <v>218</v>
      </c>
      <c r="C78" s="19" t="s">
        <v>221</v>
      </c>
      <c r="D78" s="19" t="s">
        <v>276</v>
      </c>
      <c r="E78" s="2" t="s">
        <v>223</v>
      </c>
      <c r="F78" s="19">
        <v>83890.67</v>
      </c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>
        <v>83890.67</v>
      </c>
      <c r="S78" s="19">
        <v>83890.67</v>
      </c>
      <c r="T78" s="19"/>
    </row>
    <row r="79" spans="1:20" s="1" customFormat="1" ht="27.75" customHeight="1">
      <c r="A79" s="19"/>
      <c r="B79" s="19"/>
      <c r="C79" s="19"/>
      <c r="D79" s="19" t="s">
        <v>188</v>
      </c>
      <c r="E79" s="2" t="s">
        <v>189</v>
      </c>
      <c r="F79" s="19">
        <v>44282.83</v>
      </c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>
        <v>44282.83</v>
      </c>
      <c r="S79" s="19">
        <v>44282.83</v>
      </c>
      <c r="T79" s="19"/>
    </row>
    <row r="80" spans="1:20" s="1" customFormat="1" ht="27.75" customHeight="1">
      <c r="A80" s="23">
        <v>205</v>
      </c>
      <c r="B80" s="23"/>
      <c r="C80" s="23"/>
      <c r="D80" s="104"/>
      <c r="E80" s="106" t="s">
        <v>1036</v>
      </c>
      <c r="F80" s="19">
        <f>F81</f>
        <v>44282.83</v>
      </c>
      <c r="G80" s="19">
        <f t="shared" ref="G80:S81" si="20">G81</f>
        <v>0</v>
      </c>
      <c r="H80" s="19">
        <f t="shared" si="20"/>
        <v>0</v>
      </c>
      <c r="I80" s="19">
        <f t="shared" si="20"/>
        <v>0</v>
      </c>
      <c r="J80" s="19">
        <f t="shared" si="20"/>
        <v>0</v>
      </c>
      <c r="K80" s="19">
        <f t="shared" si="20"/>
        <v>0</v>
      </c>
      <c r="L80" s="19">
        <f t="shared" si="20"/>
        <v>0</v>
      </c>
      <c r="M80" s="19">
        <f t="shared" si="20"/>
        <v>0</v>
      </c>
      <c r="N80" s="19">
        <f t="shared" si="20"/>
        <v>0</v>
      </c>
      <c r="O80" s="19">
        <f t="shared" si="20"/>
        <v>0</v>
      </c>
      <c r="P80" s="19">
        <f t="shared" si="20"/>
        <v>0</v>
      </c>
      <c r="Q80" s="19">
        <f t="shared" si="20"/>
        <v>0</v>
      </c>
      <c r="R80" s="19">
        <f t="shared" si="20"/>
        <v>44282.83</v>
      </c>
      <c r="S80" s="19">
        <f t="shared" si="20"/>
        <v>44282.83</v>
      </c>
      <c r="T80" s="19"/>
    </row>
    <row r="81" spans="1:20" s="1" customFormat="1" ht="27.75" customHeight="1">
      <c r="A81" s="23" t="s">
        <v>216</v>
      </c>
      <c r="B81" s="23" t="s">
        <v>218</v>
      </c>
      <c r="C81" s="23"/>
      <c r="D81" s="19"/>
      <c r="E81" s="106" t="s">
        <v>1038</v>
      </c>
      <c r="F81" s="19">
        <f>F82</f>
        <v>44282.83</v>
      </c>
      <c r="G81" s="19">
        <f t="shared" si="20"/>
        <v>0</v>
      </c>
      <c r="H81" s="19">
        <f t="shared" si="20"/>
        <v>0</v>
      </c>
      <c r="I81" s="19">
        <f t="shared" si="20"/>
        <v>0</v>
      </c>
      <c r="J81" s="19">
        <f t="shared" si="20"/>
        <v>0</v>
      </c>
      <c r="K81" s="19">
        <f t="shared" si="20"/>
        <v>0</v>
      </c>
      <c r="L81" s="19">
        <f t="shared" si="20"/>
        <v>0</v>
      </c>
      <c r="M81" s="19">
        <f t="shared" si="20"/>
        <v>0</v>
      </c>
      <c r="N81" s="19">
        <f t="shared" si="20"/>
        <v>0</v>
      </c>
      <c r="O81" s="19">
        <f t="shared" si="20"/>
        <v>0</v>
      </c>
      <c r="P81" s="19">
        <f t="shared" si="20"/>
        <v>0</v>
      </c>
      <c r="Q81" s="19">
        <f t="shared" si="20"/>
        <v>0</v>
      </c>
      <c r="R81" s="19">
        <f t="shared" si="20"/>
        <v>44282.83</v>
      </c>
      <c r="S81" s="19">
        <f t="shared" si="20"/>
        <v>44282.83</v>
      </c>
      <c r="T81" s="19"/>
    </row>
    <row r="82" spans="1:20" s="1" customFormat="1" ht="21.75" customHeight="1">
      <c r="A82" s="19" t="s">
        <v>216</v>
      </c>
      <c r="B82" s="19" t="s">
        <v>218</v>
      </c>
      <c r="C82" s="19" t="s">
        <v>221</v>
      </c>
      <c r="D82" s="19" t="s">
        <v>277</v>
      </c>
      <c r="E82" s="2" t="s">
        <v>223</v>
      </c>
      <c r="F82" s="19">
        <v>44282.83</v>
      </c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>
        <v>44282.83</v>
      </c>
      <c r="S82" s="19">
        <v>44282.83</v>
      </c>
      <c r="T82" s="19"/>
    </row>
    <row r="83" spans="1:20" s="1" customFormat="1" ht="26.25" customHeight="1">
      <c r="A83" s="19"/>
      <c r="B83" s="19"/>
      <c r="C83" s="19"/>
      <c r="D83" s="19" t="s">
        <v>190</v>
      </c>
      <c r="E83" s="2" t="s">
        <v>191</v>
      </c>
      <c r="F83" s="19">
        <v>19149.46</v>
      </c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>
        <v>19149.46</v>
      </c>
      <c r="S83" s="19">
        <v>19149.46</v>
      </c>
      <c r="T83" s="19"/>
    </row>
    <row r="84" spans="1:20" s="1" customFormat="1" ht="26.25" customHeight="1">
      <c r="A84" s="23">
        <v>205</v>
      </c>
      <c r="B84" s="23"/>
      <c r="C84" s="23"/>
      <c r="D84" s="104"/>
      <c r="E84" s="106" t="s">
        <v>1036</v>
      </c>
      <c r="F84" s="19">
        <f>F85</f>
        <v>19149.46</v>
      </c>
      <c r="G84" s="19">
        <f t="shared" ref="G84:S85" si="21">G85</f>
        <v>0</v>
      </c>
      <c r="H84" s="19">
        <f t="shared" si="21"/>
        <v>0</v>
      </c>
      <c r="I84" s="19">
        <f t="shared" si="21"/>
        <v>0</v>
      </c>
      <c r="J84" s="19">
        <f t="shared" si="21"/>
        <v>0</v>
      </c>
      <c r="K84" s="19">
        <f t="shared" si="21"/>
        <v>0</v>
      </c>
      <c r="L84" s="19">
        <f t="shared" si="21"/>
        <v>0</v>
      </c>
      <c r="M84" s="19">
        <f t="shared" si="21"/>
        <v>0</v>
      </c>
      <c r="N84" s="19">
        <f t="shared" si="21"/>
        <v>0</v>
      </c>
      <c r="O84" s="19">
        <f t="shared" si="21"/>
        <v>0</v>
      </c>
      <c r="P84" s="19">
        <f t="shared" si="21"/>
        <v>0</v>
      </c>
      <c r="Q84" s="19">
        <f t="shared" si="21"/>
        <v>0</v>
      </c>
      <c r="R84" s="19">
        <f t="shared" si="21"/>
        <v>19149.46</v>
      </c>
      <c r="S84" s="19">
        <f t="shared" si="21"/>
        <v>19149.46</v>
      </c>
      <c r="T84" s="19"/>
    </row>
    <row r="85" spans="1:20" s="1" customFormat="1" ht="26.25" customHeight="1">
      <c r="A85" s="23" t="s">
        <v>216</v>
      </c>
      <c r="B85" s="23" t="s">
        <v>218</v>
      </c>
      <c r="C85" s="23"/>
      <c r="D85" s="19"/>
      <c r="E85" s="106" t="s">
        <v>1038</v>
      </c>
      <c r="F85" s="19">
        <f>F86</f>
        <v>19149.46</v>
      </c>
      <c r="G85" s="19">
        <f t="shared" si="21"/>
        <v>0</v>
      </c>
      <c r="H85" s="19">
        <f t="shared" si="21"/>
        <v>0</v>
      </c>
      <c r="I85" s="19">
        <f t="shared" si="21"/>
        <v>0</v>
      </c>
      <c r="J85" s="19">
        <f t="shared" si="21"/>
        <v>0</v>
      </c>
      <c r="K85" s="19">
        <f t="shared" si="21"/>
        <v>0</v>
      </c>
      <c r="L85" s="19">
        <f t="shared" si="21"/>
        <v>0</v>
      </c>
      <c r="M85" s="19">
        <f t="shared" si="21"/>
        <v>0</v>
      </c>
      <c r="N85" s="19">
        <f t="shared" si="21"/>
        <v>0</v>
      </c>
      <c r="O85" s="19">
        <f t="shared" si="21"/>
        <v>0</v>
      </c>
      <c r="P85" s="19">
        <f t="shared" si="21"/>
        <v>0</v>
      </c>
      <c r="Q85" s="19">
        <f t="shared" si="21"/>
        <v>0</v>
      </c>
      <c r="R85" s="19">
        <f t="shared" si="21"/>
        <v>19149.46</v>
      </c>
      <c r="S85" s="19">
        <f t="shared" si="21"/>
        <v>19149.46</v>
      </c>
      <c r="T85" s="19"/>
    </row>
    <row r="86" spans="1:20" s="1" customFormat="1" ht="21.75" customHeight="1">
      <c r="A86" s="19" t="s">
        <v>216</v>
      </c>
      <c r="B86" s="19" t="s">
        <v>218</v>
      </c>
      <c r="C86" s="19" t="s">
        <v>221</v>
      </c>
      <c r="D86" s="19" t="s">
        <v>278</v>
      </c>
      <c r="E86" s="2" t="s">
        <v>223</v>
      </c>
      <c r="F86" s="19">
        <v>19149.46</v>
      </c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>
        <v>19149.46</v>
      </c>
      <c r="S86" s="19">
        <v>19149.46</v>
      </c>
      <c r="T86" s="19"/>
    </row>
    <row r="87" spans="1:20" s="1" customFormat="1" ht="21.75" customHeight="1">
      <c r="A87" s="19"/>
      <c r="B87" s="19"/>
      <c r="C87" s="19"/>
      <c r="D87" s="19" t="s">
        <v>192</v>
      </c>
      <c r="E87" s="2" t="s">
        <v>193</v>
      </c>
      <c r="F87" s="19">
        <v>19159.38</v>
      </c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>
        <v>19159.38</v>
      </c>
      <c r="S87" s="19">
        <v>19159.38</v>
      </c>
      <c r="T87" s="19"/>
    </row>
    <row r="88" spans="1:20" s="1" customFormat="1" ht="21.75" customHeight="1">
      <c r="A88" s="23">
        <v>205</v>
      </c>
      <c r="B88" s="23"/>
      <c r="C88" s="23"/>
      <c r="D88" s="104"/>
      <c r="E88" s="106" t="s">
        <v>1036</v>
      </c>
      <c r="F88" s="19">
        <f>F89</f>
        <v>19159.38</v>
      </c>
      <c r="G88" s="19">
        <f t="shared" ref="G88:S89" si="22">G89</f>
        <v>0</v>
      </c>
      <c r="H88" s="19">
        <f t="shared" si="22"/>
        <v>0</v>
      </c>
      <c r="I88" s="19">
        <f t="shared" si="22"/>
        <v>0</v>
      </c>
      <c r="J88" s="19">
        <f t="shared" si="22"/>
        <v>0</v>
      </c>
      <c r="K88" s="19">
        <f t="shared" si="22"/>
        <v>0</v>
      </c>
      <c r="L88" s="19">
        <f t="shared" si="22"/>
        <v>0</v>
      </c>
      <c r="M88" s="19">
        <f t="shared" si="22"/>
        <v>0</v>
      </c>
      <c r="N88" s="19">
        <f t="shared" si="22"/>
        <v>0</v>
      </c>
      <c r="O88" s="19">
        <f t="shared" si="22"/>
        <v>0</v>
      </c>
      <c r="P88" s="19">
        <f t="shared" si="22"/>
        <v>0</v>
      </c>
      <c r="Q88" s="19">
        <f t="shared" si="22"/>
        <v>0</v>
      </c>
      <c r="R88" s="19">
        <f t="shared" si="22"/>
        <v>19159.38</v>
      </c>
      <c r="S88" s="19">
        <f t="shared" si="22"/>
        <v>19159.38</v>
      </c>
      <c r="T88" s="19"/>
    </row>
    <row r="89" spans="1:20" s="1" customFormat="1" ht="21.75" customHeight="1">
      <c r="A89" s="23" t="s">
        <v>216</v>
      </c>
      <c r="B89" s="23" t="s">
        <v>218</v>
      </c>
      <c r="C89" s="23"/>
      <c r="D89" s="19"/>
      <c r="E89" s="106" t="s">
        <v>1038</v>
      </c>
      <c r="F89" s="19">
        <f>F90</f>
        <v>19159.38</v>
      </c>
      <c r="G89" s="19">
        <f t="shared" si="22"/>
        <v>0</v>
      </c>
      <c r="H89" s="19">
        <f t="shared" si="22"/>
        <v>0</v>
      </c>
      <c r="I89" s="19">
        <f t="shared" si="22"/>
        <v>0</v>
      </c>
      <c r="J89" s="19">
        <f t="shared" si="22"/>
        <v>0</v>
      </c>
      <c r="K89" s="19">
        <f t="shared" si="22"/>
        <v>0</v>
      </c>
      <c r="L89" s="19">
        <f t="shared" si="22"/>
        <v>0</v>
      </c>
      <c r="M89" s="19">
        <f t="shared" si="22"/>
        <v>0</v>
      </c>
      <c r="N89" s="19">
        <f t="shared" si="22"/>
        <v>0</v>
      </c>
      <c r="O89" s="19">
        <f t="shared" si="22"/>
        <v>0</v>
      </c>
      <c r="P89" s="19">
        <f t="shared" si="22"/>
        <v>0</v>
      </c>
      <c r="Q89" s="19">
        <f t="shared" si="22"/>
        <v>0</v>
      </c>
      <c r="R89" s="19">
        <f t="shared" si="22"/>
        <v>19159.38</v>
      </c>
      <c r="S89" s="19">
        <f t="shared" si="22"/>
        <v>19159.38</v>
      </c>
      <c r="T89" s="19"/>
    </row>
    <row r="90" spans="1:20" s="1" customFormat="1" ht="21.75" customHeight="1">
      <c r="A90" s="19" t="s">
        <v>216</v>
      </c>
      <c r="B90" s="19" t="s">
        <v>218</v>
      </c>
      <c r="C90" s="19" t="s">
        <v>218</v>
      </c>
      <c r="D90" s="19" t="s">
        <v>279</v>
      </c>
      <c r="E90" s="2" t="s">
        <v>220</v>
      </c>
      <c r="F90" s="19">
        <v>19159.38</v>
      </c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>
        <v>19159.38</v>
      </c>
      <c r="S90" s="19">
        <v>19159.38</v>
      </c>
      <c r="T90" s="19"/>
    </row>
    <row r="91" spans="1:20" s="1" customFormat="1" ht="21.75" customHeight="1">
      <c r="A91" s="19"/>
      <c r="B91" s="19"/>
      <c r="C91" s="19"/>
      <c r="D91" s="19" t="s">
        <v>194</v>
      </c>
      <c r="E91" s="2" t="s">
        <v>195</v>
      </c>
      <c r="F91" s="19">
        <v>41334.019999999997</v>
      </c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>
        <v>41334.019999999997</v>
      </c>
      <c r="S91" s="19">
        <v>41334.019999999997</v>
      </c>
      <c r="T91" s="19"/>
    </row>
    <row r="92" spans="1:20" s="1" customFormat="1" ht="21.75" customHeight="1">
      <c r="A92" s="23">
        <v>205</v>
      </c>
      <c r="B92" s="23"/>
      <c r="C92" s="23"/>
      <c r="D92" s="104"/>
      <c r="E92" s="106" t="s">
        <v>1036</v>
      </c>
      <c r="F92" s="19">
        <f>F93</f>
        <v>41334.019999999997</v>
      </c>
      <c r="G92" s="19">
        <f t="shared" ref="G92:S93" si="23">G93</f>
        <v>0</v>
      </c>
      <c r="H92" s="19">
        <f t="shared" si="23"/>
        <v>0</v>
      </c>
      <c r="I92" s="19">
        <f t="shared" si="23"/>
        <v>0</v>
      </c>
      <c r="J92" s="19">
        <f t="shared" si="23"/>
        <v>0</v>
      </c>
      <c r="K92" s="19">
        <f t="shared" si="23"/>
        <v>0</v>
      </c>
      <c r="L92" s="19">
        <f t="shared" si="23"/>
        <v>0</v>
      </c>
      <c r="M92" s="19">
        <f t="shared" si="23"/>
        <v>0</v>
      </c>
      <c r="N92" s="19">
        <f t="shared" si="23"/>
        <v>0</v>
      </c>
      <c r="O92" s="19">
        <f t="shared" si="23"/>
        <v>0</v>
      </c>
      <c r="P92" s="19">
        <f t="shared" si="23"/>
        <v>0</v>
      </c>
      <c r="Q92" s="19">
        <f t="shared" si="23"/>
        <v>0</v>
      </c>
      <c r="R92" s="19">
        <f t="shared" si="23"/>
        <v>41334.019999999997</v>
      </c>
      <c r="S92" s="19">
        <f t="shared" si="23"/>
        <v>41334.019999999997</v>
      </c>
      <c r="T92" s="19"/>
    </row>
    <row r="93" spans="1:20" s="1" customFormat="1" ht="21.75" customHeight="1">
      <c r="A93" s="23" t="s">
        <v>216</v>
      </c>
      <c r="B93" s="23" t="s">
        <v>218</v>
      </c>
      <c r="C93" s="23"/>
      <c r="D93" s="19"/>
      <c r="E93" s="106" t="s">
        <v>1038</v>
      </c>
      <c r="F93" s="19">
        <f>F94</f>
        <v>41334.019999999997</v>
      </c>
      <c r="G93" s="19">
        <f t="shared" si="23"/>
        <v>0</v>
      </c>
      <c r="H93" s="19">
        <f t="shared" si="23"/>
        <v>0</v>
      </c>
      <c r="I93" s="19">
        <f t="shared" si="23"/>
        <v>0</v>
      </c>
      <c r="J93" s="19">
        <f t="shared" si="23"/>
        <v>0</v>
      </c>
      <c r="K93" s="19">
        <f t="shared" si="23"/>
        <v>0</v>
      </c>
      <c r="L93" s="19">
        <f t="shared" si="23"/>
        <v>0</v>
      </c>
      <c r="M93" s="19">
        <f t="shared" si="23"/>
        <v>0</v>
      </c>
      <c r="N93" s="19">
        <f t="shared" si="23"/>
        <v>0</v>
      </c>
      <c r="O93" s="19">
        <f t="shared" si="23"/>
        <v>0</v>
      </c>
      <c r="P93" s="19">
        <f t="shared" si="23"/>
        <v>0</v>
      </c>
      <c r="Q93" s="19">
        <f t="shared" si="23"/>
        <v>0</v>
      </c>
      <c r="R93" s="19">
        <f t="shared" si="23"/>
        <v>41334.019999999997</v>
      </c>
      <c r="S93" s="19">
        <f t="shared" si="23"/>
        <v>41334.019999999997</v>
      </c>
      <c r="T93" s="19"/>
    </row>
    <row r="94" spans="1:20" s="1" customFormat="1" ht="21.75" customHeight="1">
      <c r="A94" s="19" t="s">
        <v>216</v>
      </c>
      <c r="B94" s="19" t="s">
        <v>218</v>
      </c>
      <c r="C94" s="19" t="s">
        <v>224</v>
      </c>
      <c r="D94" s="19" t="s">
        <v>280</v>
      </c>
      <c r="E94" s="2" t="s">
        <v>226</v>
      </c>
      <c r="F94" s="19">
        <v>41334.019999999997</v>
      </c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>
        <v>41334.019999999997</v>
      </c>
      <c r="S94" s="19">
        <v>41334.019999999997</v>
      </c>
      <c r="T94" s="19"/>
    </row>
    <row r="95" spans="1:20" s="1" customFormat="1" ht="21.75" customHeight="1">
      <c r="A95" s="19"/>
      <c r="B95" s="19"/>
      <c r="C95" s="19"/>
      <c r="D95" s="19" t="s">
        <v>196</v>
      </c>
      <c r="E95" s="2" t="s">
        <v>197</v>
      </c>
      <c r="F95" s="19">
        <v>21228.17</v>
      </c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>
        <v>21228.17</v>
      </c>
      <c r="S95" s="19">
        <v>21228.17</v>
      </c>
      <c r="T95" s="19"/>
    </row>
    <row r="96" spans="1:20" s="1" customFormat="1" ht="21.75" customHeight="1">
      <c r="A96" s="23">
        <v>205</v>
      </c>
      <c r="B96" s="23"/>
      <c r="C96" s="23"/>
      <c r="D96" s="104"/>
      <c r="E96" s="106" t="s">
        <v>1036</v>
      </c>
      <c r="F96" s="19">
        <f>F97</f>
        <v>21228.17</v>
      </c>
      <c r="G96" s="19">
        <f t="shared" ref="G96:S97" si="24">G97</f>
        <v>0</v>
      </c>
      <c r="H96" s="19">
        <f t="shared" si="24"/>
        <v>0</v>
      </c>
      <c r="I96" s="19">
        <f t="shared" si="24"/>
        <v>0</v>
      </c>
      <c r="J96" s="19">
        <f t="shared" si="24"/>
        <v>0</v>
      </c>
      <c r="K96" s="19">
        <f t="shared" si="24"/>
        <v>0</v>
      </c>
      <c r="L96" s="19">
        <f t="shared" si="24"/>
        <v>0</v>
      </c>
      <c r="M96" s="19">
        <f t="shared" si="24"/>
        <v>0</v>
      </c>
      <c r="N96" s="19">
        <f t="shared" si="24"/>
        <v>0</v>
      </c>
      <c r="O96" s="19">
        <f t="shared" si="24"/>
        <v>0</v>
      </c>
      <c r="P96" s="19">
        <f t="shared" si="24"/>
        <v>0</v>
      </c>
      <c r="Q96" s="19">
        <f t="shared" si="24"/>
        <v>0</v>
      </c>
      <c r="R96" s="19">
        <f t="shared" si="24"/>
        <v>21228.17</v>
      </c>
      <c r="S96" s="19">
        <f t="shared" si="24"/>
        <v>21228.17</v>
      </c>
      <c r="T96" s="19"/>
    </row>
    <row r="97" spans="1:20" s="1" customFormat="1" ht="21.75" customHeight="1">
      <c r="A97" s="23" t="s">
        <v>216</v>
      </c>
      <c r="B97" s="23" t="s">
        <v>218</v>
      </c>
      <c r="C97" s="23"/>
      <c r="D97" s="19"/>
      <c r="E97" s="106" t="s">
        <v>1038</v>
      </c>
      <c r="F97" s="19">
        <f>F98</f>
        <v>21228.17</v>
      </c>
      <c r="G97" s="19">
        <f t="shared" si="24"/>
        <v>0</v>
      </c>
      <c r="H97" s="19">
        <f t="shared" si="24"/>
        <v>0</v>
      </c>
      <c r="I97" s="19">
        <f t="shared" si="24"/>
        <v>0</v>
      </c>
      <c r="J97" s="19">
        <f t="shared" si="24"/>
        <v>0</v>
      </c>
      <c r="K97" s="19">
        <f t="shared" si="24"/>
        <v>0</v>
      </c>
      <c r="L97" s="19">
        <f t="shared" si="24"/>
        <v>0</v>
      </c>
      <c r="M97" s="19">
        <f t="shared" si="24"/>
        <v>0</v>
      </c>
      <c r="N97" s="19">
        <f t="shared" si="24"/>
        <v>0</v>
      </c>
      <c r="O97" s="19">
        <f t="shared" si="24"/>
        <v>0</v>
      </c>
      <c r="P97" s="19">
        <f t="shared" si="24"/>
        <v>0</v>
      </c>
      <c r="Q97" s="19">
        <f t="shared" si="24"/>
        <v>0</v>
      </c>
      <c r="R97" s="19">
        <f t="shared" si="24"/>
        <v>21228.17</v>
      </c>
      <c r="S97" s="19">
        <f t="shared" si="24"/>
        <v>21228.17</v>
      </c>
      <c r="T97" s="19"/>
    </row>
    <row r="98" spans="1:20" s="1" customFormat="1" ht="21.75" customHeight="1">
      <c r="A98" s="19" t="s">
        <v>216</v>
      </c>
      <c r="B98" s="19" t="s">
        <v>218</v>
      </c>
      <c r="C98" s="19" t="s">
        <v>218</v>
      </c>
      <c r="D98" s="19" t="s">
        <v>281</v>
      </c>
      <c r="E98" s="2" t="s">
        <v>220</v>
      </c>
      <c r="F98" s="19">
        <v>21228.17</v>
      </c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>
        <v>21228.17</v>
      </c>
      <c r="S98" s="19">
        <v>21228.17</v>
      </c>
      <c r="T98" s="19"/>
    </row>
    <row r="99" spans="1:20" s="1" customFormat="1" ht="21.75" customHeight="1">
      <c r="A99" s="19"/>
      <c r="B99" s="19"/>
      <c r="C99" s="19"/>
      <c r="D99" s="19" t="s">
        <v>198</v>
      </c>
      <c r="E99" s="2" t="s">
        <v>199</v>
      </c>
      <c r="F99" s="19">
        <v>66068.83</v>
      </c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>
        <v>66068.83</v>
      </c>
      <c r="S99" s="19">
        <v>66068.83</v>
      </c>
      <c r="T99" s="19"/>
    </row>
    <row r="100" spans="1:20" s="1" customFormat="1" ht="21.75" customHeight="1">
      <c r="A100" s="23">
        <v>205</v>
      </c>
      <c r="B100" s="23"/>
      <c r="C100" s="23"/>
      <c r="D100" s="104"/>
      <c r="E100" s="106" t="s">
        <v>1036</v>
      </c>
      <c r="F100" s="19">
        <f>F101</f>
        <v>66068.83</v>
      </c>
      <c r="G100" s="19">
        <f t="shared" ref="G100:S101" si="25">G101</f>
        <v>0</v>
      </c>
      <c r="H100" s="19">
        <f t="shared" si="25"/>
        <v>0</v>
      </c>
      <c r="I100" s="19">
        <f t="shared" si="25"/>
        <v>0</v>
      </c>
      <c r="J100" s="19">
        <f t="shared" si="25"/>
        <v>0</v>
      </c>
      <c r="K100" s="19">
        <f t="shared" si="25"/>
        <v>0</v>
      </c>
      <c r="L100" s="19">
        <f t="shared" si="25"/>
        <v>0</v>
      </c>
      <c r="M100" s="19">
        <f t="shared" si="25"/>
        <v>0</v>
      </c>
      <c r="N100" s="19">
        <f t="shared" si="25"/>
        <v>0</v>
      </c>
      <c r="O100" s="19">
        <f t="shared" si="25"/>
        <v>0</v>
      </c>
      <c r="P100" s="19">
        <f t="shared" si="25"/>
        <v>0</v>
      </c>
      <c r="Q100" s="19">
        <f t="shared" si="25"/>
        <v>0</v>
      </c>
      <c r="R100" s="19">
        <f t="shared" si="25"/>
        <v>66068.83</v>
      </c>
      <c r="S100" s="19">
        <f t="shared" si="25"/>
        <v>66068.83</v>
      </c>
      <c r="T100" s="19"/>
    </row>
    <row r="101" spans="1:20" s="1" customFormat="1" ht="21.75" customHeight="1">
      <c r="A101" s="23" t="s">
        <v>216</v>
      </c>
      <c r="B101" s="23" t="s">
        <v>218</v>
      </c>
      <c r="C101" s="23"/>
      <c r="D101" s="19"/>
      <c r="E101" s="106" t="s">
        <v>1038</v>
      </c>
      <c r="F101" s="19">
        <f>F102</f>
        <v>66068.83</v>
      </c>
      <c r="G101" s="19">
        <f t="shared" si="25"/>
        <v>0</v>
      </c>
      <c r="H101" s="19">
        <f t="shared" si="25"/>
        <v>0</v>
      </c>
      <c r="I101" s="19">
        <f t="shared" si="25"/>
        <v>0</v>
      </c>
      <c r="J101" s="19">
        <f t="shared" si="25"/>
        <v>0</v>
      </c>
      <c r="K101" s="19">
        <f t="shared" si="25"/>
        <v>0</v>
      </c>
      <c r="L101" s="19">
        <f t="shared" si="25"/>
        <v>0</v>
      </c>
      <c r="M101" s="19">
        <f t="shared" si="25"/>
        <v>0</v>
      </c>
      <c r="N101" s="19">
        <f t="shared" si="25"/>
        <v>0</v>
      </c>
      <c r="O101" s="19">
        <f t="shared" si="25"/>
        <v>0</v>
      </c>
      <c r="P101" s="19">
        <f t="shared" si="25"/>
        <v>0</v>
      </c>
      <c r="Q101" s="19">
        <f t="shared" si="25"/>
        <v>0</v>
      </c>
      <c r="R101" s="19">
        <f t="shared" si="25"/>
        <v>66068.83</v>
      </c>
      <c r="S101" s="19">
        <f t="shared" si="25"/>
        <v>66068.83</v>
      </c>
      <c r="T101" s="19"/>
    </row>
    <row r="102" spans="1:20" s="1" customFormat="1" ht="21.75" customHeight="1">
      <c r="A102" s="19" t="s">
        <v>216</v>
      </c>
      <c r="B102" s="19" t="s">
        <v>218</v>
      </c>
      <c r="C102" s="19" t="s">
        <v>218</v>
      </c>
      <c r="D102" s="19" t="s">
        <v>282</v>
      </c>
      <c r="E102" s="2" t="s">
        <v>220</v>
      </c>
      <c r="F102" s="19">
        <v>66068.83</v>
      </c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>
        <v>66068.83</v>
      </c>
      <c r="S102" s="19">
        <v>66068.83</v>
      </c>
      <c r="T102" s="19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29" type="noConversion"/>
  <printOptions horizontalCentered="1"/>
  <pageMargins left="7.8740157480315001E-2" right="7.8740157480315001E-2" top="0.78740157480314998" bottom="7.8740157480315001E-2" header="0" footer="0"/>
  <pageSetup paperSize="9" orientation="landscape"/>
  <headerFooter>
    <oddFooter>&amp;C第 &amp;P 页，共 &amp;N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G103"/>
  <sheetViews>
    <sheetView showZeros="0" tabSelected="1" workbookViewId="0">
      <selection activeCell="F101" sqref="F101:AB102"/>
    </sheetView>
  </sheetViews>
  <sheetFormatPr defaultColWidth="9" defaultRowHeight="13.5"/>
  <cols>
    <col min="1" max="3" width="4.75" customWidth="1"/>
    <col min="4" max="4" width="12.25" customWidth="1"/>
    <col min="5" max="5" width="17.5" style="15" customWidth="1"/>
    <col min="6" max="6" width="10.75" customWidth="1"/>
    <col min="7" max="7" width="9.375" customWidth="1"/>
    <col min="8" max="10" width="4.875" customWidth="1"/>
    <col min="11" max="12" width="7.75" customWidth="1"/>
    <col min="13" max="15" width="4.875" customWidth="1"/>
    <col min="16" max="16" width="8.625" customWidth="1"/>
    <col min="17" max="21" width="4.875" customWidth="1"/>
    <col min="22" max="22" width="7.875" customWidth="1"/>
    <col min="23" max="27" width="4.875" customWidth="1"/>
    <col min="28" max="28" width="10.25" customWidth="1"/>
    <col min="29" max="30" width="4.875" customWidth="1"/>
    <col min="31" max="31" width="9.625" customWidth="1"/>
    <col min="32" max="32" width="4.875" customWidth="1"/>
    <col min="33" max="33" width="8.375" customWidth="1"/>
    <col min="34" max="35" width="9.75" customWidth="1"/>
  </cols>
  <sheetData>
    <row r="1" spans="1:33" s="27" customFormat="1" ht="16.350000000000001" customHeight="1">
      <c r="A1" s="29" t="s">
        <v>364</v>
      </c>
      <c r="E1" s="30"/>
    </row>
    <row r="2" spans="1:33" ht="43.9" customHeight="1">
      <c r="A2" s="57" t="s">
        <v>20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</row>
    <row r="3" spans="1:33" s="27" customFormat="1" ht="24.2" customHeight="1">
      <c r="A3" s="66" t="s">
        <v>31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7" t="s">
        <v>32</v>
      </c>
      <c r="AG3" s="67"/>
    </row>
    <row r="4" spans="1:33" s="28" customFormat="1" ht="33.950000000000003" customHeight="1">
      <c r="A4" s="64" t="s">
        <v>201</v>
      </c>
      <c r="B4" s="64"/>
      <c r="C4" s="64"/>
      <c r="D4" s="64" t="s">
        <v>244</v>
      </c>
      <c r="E4" s="64" t="s">
        <v>245</v>
      </c>
      <c r="F4" s="64" t="s">
        <v>365</v>
      </c>
      <c r="G4" s="64" t="s">
        <v>366</v>
      </c>
      <c r="H4" s="64" t="s">
        <v>367</v>
      </c>
      <c r="I4" s="64" t="s">
        <v>368</v>
      </c>
      <c r="J4" s="64" t="s">
        <v>369</v>
      </c>
      <c r="K4" s="64" t="s">
        <v>370</v>
      </c>
      <c r="L4" s="64" t="s">
        <v>371</v>
      </c>
      <c r="M4" s="64" t="s">
        <v>372</v>
      </c>
      <c r="N4" s="64" t="s">
        <v>373</v>
      </c>
      <c r="O4" s="64" t="s">
        <v>374</v>
      </c>
      <c r="P4" s="64" t="s">
        <v>375</v>
      </c>
      <c r="Q4" s="64" t="s">
        <v>360</v>
      </c>
      <c r="R4" s="64" t="s">
        <v>362</v>
      </c>
      <c r="S4" s="64" t="s">
        <v>376</v>
      </c>
      <c r="T4" s="64" t="s">
        <v>355</v>
      </c>
      <c r="U4" s="64" t="s">
        <v>356</v>
      </c>
      <c r="V4" s="64" t="s">
        <v>359</v>
      </c>
      <c r="W4" s="64" t="s">
        <v>377</v>
      </c>
      <c r="X4" s="64" t="s">
        <v>378</v>
      </c>
      <c r="Y4" s="64" t="s">
        <v>379</v>
      </c>
      <c r="Z4" s="64" t="s">
        <v>380</v>
      </c>
      <c r="AA4" s="64" t="s">
        <v>358</v>
      </c>
      <c r="AB4" s="64" t="s">
        <v>381</v>
      </c>
      <c r="AC4" s="64" t="s">
        <v>382</v>
      </c>
      <c r="AD4" s="64" t="s">
        <v>361</v>
      </c>
      <c r="AE4" s="64" t="s">
        <v>383</v>
      </c>
      <c r="AF4" s="64" t="s">
        <v>384</v>
      </c>
      <c r="AG4" s="64" t="s">
        <v>363</v>
      </c>
    </row>
    <row r="5" spans="1:33" s="28" customFormat="1" ht="66" customHeight="1">
      <c r="A5" s="31" t="s">
        <v>209</v>
      </c>
      <c r="B5" s="31" t="s">
        <v>210</v>
      </c>
      <c r="C5" s="31" t="s">
        <v>211</v>
      </c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</row>
    <row r="6" spans="1:33" s="28" customFormat="1" ht="42.95" customHeight="1">
      <c r="A6" s="31"/>
      <c r="B6" s="31"/>
      <c r="C6" s="31"/>
      <c r="D6" s="31"/>
      <c r="E6" s="32" t="s">
        <v>335</v>
      </c>
      <c r="F6" s="32"/>
      <c r="G6" s="32">
        <v>30201</v>
      </c>
      <c r="H6" s="32">
        <v>30202</v>
      </c>
      <c r="I6" s="32">
        <v>30203</v>
      </c>
      <c r="J6" s="32">
        <v>30204</v>
      </c>
      <c r="K6" s="32">
        <v>30205</v>
      </c>
      <c r="L6" s="32">
        <v>30206</v>
      </c>
      <c r="M6" s="32">
        <v>30207</v>
      </c>
      <c r="N6" s="32">
        <v>30208</v>
      </c>
      <c r="O6" s="32" t="s">
        <v>385</v>
      </c>
      <c r="P6" s="32" t="s">
        <v>386</v>
      </c>
      <c r="Q6" s="32" t="s">
        <v>387</v>
      </c>
      <c r="R6" s="32" t="s">
        <v>385</v>
      </c>
      <c r="S6" s="32" t="s">
        <v>388</v>
      </c>
      <c r="T6" s="32" t="s">
        <v>389</v>
      </c>
      <c r="U6" s="32" t="s">
        <v>390</v>
      </c>
      <c r="V6" s="32" t="s">
        <v>391</v>
      </c>
      <c r="W6" s="32" t="s">
        <v>392</v>
      </c>
      <c r="X6" s="32" t="s">
        <v>393</v>
      </c>
      <c r="Y6" s="32" t="s">
        <v>394</v>
      </c>
      <c r="Z6" s="32" t="s">
        <v>395</v>
      </c>
      <c r="AA6" s="32" t="s">
        <v>396</v>
      </c>
      <c r="AB6" s="32" t="s">
        <v>397</v>
      </c>
      <c r="AC6" s="32" t="s">
        <v>398</v>
      </c>
      <c r="AD6" s="32" t="s">
        <v>399</v>
      </c>
      <c r="AE6" s="32" t="s">
        <v>400</v>
      </c>
      <c r="AF6" s="32" t="s">
        <v>401</v>
      </c>
      <c r="AG6" s="32" t="s">
        <v>402</v>
      </c>
    </row>
    <row r="7" spans="1:33" s="27" customFormat="1" ht="21" customHeight="1">
      <c r="A7" s="33"/>
      <c r="B7" s="33"/>
      <c r="C7" s="33"/>
      <c r="D7" s="33"/>
      <c r="E7" s="7" t="s">
        <v>136</v>
      </c>
      <c r="F7" s="33">
        <v>2237240.4900000002</v>
      </c>
      <c r="G7" s="33">
        <v>42000</v>
      </c>
      <c r="H7" s="33"/>
      <c r="I7" s="33"/>
      <c r="J7" s="33"/>
      <c r="K7" s="33">
        <v>10000</v>
      </c>
      <c r="L7" s="33">
        <v>50000</v>
      </c>
      <c r="M7" s="33"/>
      <c r="N7" s="33"/>
      <c r="O7" s="33"/>
      <c r="P7" s="33">
        <v>50000</v>
      </c>
      <c r="Q7" s="33"/>
      <c r="R7" s="33"/>
      <c r="S7" s="33"/>
      <c r="T7" s="33"/>
      <c r="U7" s="33"/>
      <c r="V7" s="33">
        <v>20000</v>
      </c>
      <c r="W7" s="33"/>
      <c r="X7" s="33"/>
      <c r="Y7" s="33"/>
      <c r="Z7" s="33"/>
      <c r="AA7" s="33"/>
      <c r="AB7" s="33">
        <v>1585720.49</v>
      </c>
      <c r="AC7" s="33"/>
      <c r="AD7" s="33"/>
      <c r="AE7" s="33">
        <v>329520</v>
      </c>
      <c r="AF7" s="33"/>
      <c r="AG7" s="33">
        <v>150000</v>
      </c>
    </row>
    <row r="8" spans="1:33" s="27" customFormat="1" ht="21" customHeight="1">
      <c r="A8" s="33"/>
      <c r="B8" s="33"/>
      <c r="C8" s="33"/>
      <c r="D8" s="33" t="s">
        <v>154</v>
      </c>
      <c r="E8" s="7" t="s">
        <v>155</v>
      </c>
      <c r="F8" s="33">
        <v>2237240.4900000002</v>
      </c>
      <c r="G8" s="33">
        <v>42000</v>
      </c>
      <c r="H8" s="33"/>
      <c r="I8" s="33"/>
      <c r="J8" s="33"/>
      <c r="K8" s="33">
        <v>10000</v>
      </c>
      <c r="L8" s="33">
        <v>50000</v>
      </c>
      <c r="M8" s="33"/>
      <c r="N8" s="33"/>
      <c r="O8" s="33"/>
      <c r="P8" s="33">
        <v>50000</v>
      </c>
      <c r="Q8" s="33"/>
      <c r="R8" s="33"/>
      <c r="S8" s="33"/>
      <c r="T8" s="33"/>
      <c r="U8" s="33"/>
      <c r="V8" s="33">
        <v>20000</v>
      </c>
      <c r="W8" s="33"/>
      <c r="X8" s="33"/>
      <c r="Y8" s="33"/>
      <c r="Z8" s="33"/>
      <c r="AA8" s="33"/>
      <c r="AB8" s="33">
        <v>1585720.49</v>
      </c>
      <c r="AC8" s="33"/>
      <c r="AD8" s="33"/>
      <c r="AE8" s="33">
        <v>329520</v>
      </c>
      <c r="AF8" s="33"/>
      <c r="AG8" s="33">
        <v>150000</v>
      </c>
    </row>
    <row r="9" spans="1:33" s="27" customFormat="1" ht="21" customHeight="1">
      <c r="A9" s="33"/>
      <c r="B9" s="33"/>
      <c r="C9" s="33"/>
      <c r="D9" s="33" t="s">
        <v>156</v>
      </c>
      <c r="E9" s="7" t="s">
        <v>157</v>
      </c>
      <c r="F9" s="33">
        <v>707291.2</v>
      </c>
      <c r="G9" s="33">
        <v>42000</v>
      </c>
      <c r="H9" s="33"/>
      <c r="I9" s="33"/>
      <c r="J9" s="33"/>
      <c r="K9" s="33">
        <v>10000</v>
      </c>
      <c r="L9" s="33">
        <v>50000</v>
      </c>
      <c r="M9" s="33"/>
      <c r="N9" s="33"/>
      <c r="O9" s="33"/>
      <c r="P9" s="33">
        <v>50000</v>
      </c>
      <c r="Q9" s="33"/>
      <c r="R9" s="33"/>
      <c r="S9" s="33"/>
      <c r="T9" s="33"/>
      <c r="U9" s="33"/>
      <c r="V9" s="33">
        <v>20000</v>
      </c>
      <c r="W9" s="33"/>
      <c r="X9" s="33"/>
      <c r="Y9" s="33"/>
      <c r="Z9" s="33"/>
      <c r="AA9" s="33"/>
      <c r="AB9" s="33">
        <v>55771.199999999997</v>
      </c>
      <c r="AC9" s="33"/>
      <c r="AD9" s="33"/>
      <c r="AE9" s="33">
        <v>329520</v>
      </c>
      <c r="AF9" s="33"/>
      <c r="AG9" s="33">
        <v>150000</v>
      </c>
    </row>
    <row r="10" spans="1:33" s="27" customFormat="1" ht="21" customHeight="1">
      <c r="A10" s="23">
        <v>201</v>
      </c>
      <c r="B10" s="23"/>
      <c r="C10" s="23"/>
      <c r="D10" s="104"/>
      <c r="E10" s="104" t="s">
        <v>1033</v>
      </c>
      <c r="F10" s="33">
        <f>F11</f>
        <v>60000</v>
      </c>
      <c r="G10" s="33">
        <f t="shared" ref="G10:AG11" si="0">G11</f>
        <v>0</v>
      </c>
      <c r="H10" s="33">
        <f t="shared" si="0"/>
        <v>0</v>
      </c>
      <c r="I10" s="33">
        <f t="shared" si="0"/>
        <v>0</v>
      </c>
      <c r="J10" s="33">
        <f t="shared" si="0"/>
        <v>0</v>
      </c>
      <c r="K10" s="33">
        <f t="shared" si="0"/>
        <v>10000</v>
      </c>
      <c r="L10" s="33">
        <f t="shared" si="0"/>
        <v>50000</v>
      </c>
      <c r="M10" s="33">
        <f t="shared" si="0"/>
        <v>0</v>
      </c>
      <c r="N10" s="33">
        <f t="shared" si="0"/>
        <v>0</v>
      </c>
      <c r="O10" s="33">
        <f t="shared" si="0"/>
        <v>0</v>
      </c>
      <c r="P10" s="33">
        <f t="shared" si="0"/>
        <v>0</v>
      </c>
      <c r="Q10" s="33">
        <f t="shared" si="0"/>
        <v>0</v>
      </c>
      <c r="R10" s="33">
        <f t="shared" si="0"/>
        <v>0</v>
      </c>
      <c r="S10" s="33">
        <f t="shared" si="0"/>
        <v>0</v>
      </c>
      <c r="T10" s="33">
        <f t="shared" si="0"/>
        <v>0</v>
      </c>
      <c r="U10" s="33">
        <f t="shared" si="0"/>
        <v>0</v>
      </c>
      <c r="V10" s="33">
        <f t="shared" si="0"/>
        <v>0</v>
      </c>
      <c r="W10" s="33">
        <f t="shared" si="0"/>
        <v>0</v>
      </c>
      <c r="X10" s="33">
        <f t="shared" si="0"/>
        <v>0</v>
      </c>
      <c r="Y10" s="33">
        <f t="shared" si="0"/>
        <v>0</v>
      </c>
      <c r="Z10" s="33">
        <f t="shared" si="0"/>
        <v>0</v>
      </c>
      <c r="AA10" s="33">
        <f t="shared" si="0"/>
        <v>0</v>
      </c>
      <c r="AB10" s="33">
        <f t="shared" si="0"/>
        <v>0</v>
      </c>
      <c r="AC10" s="33">
        <f t="shared" si="0"/>
        <v>0</v>
      </c>
      <c r="AD10" s="33">
        <f t="shared" si="0"/>
        <v>0</v>
      </c>
      <c r="AE10" s="33">
        <f t="shared" si="0"/>
        <v>0</v>
      </c>
      <c r="AF10" s="33">
        <f t="shared" si="0"/>
        <v>0</v>
      </c>
      <c r="AG10" s="33">
        <f t="shared" si="0"/>
        <v>0</v>
      </c>
    </row>
    <row r="11" spans="1:33" s="27" customFormat="1" ht="21" customHeight="1">
      <c r="A11" s="23">
        <v>201</v>
      </c>
      <c r="B11" s="96" t="s">
        <v>1035</v>
      </c>
      <c r="C11" s="23"/>
      <c r="D11" s="106">
        <v>20101</v>
      </c>
      <c r="E11" s="106" t="s">
        <v>1034</v>
      </c>
      <c r="F11" s="33">
        <f>F12</f>
        <v>60000</v>
      </c>
      <c r="G11" s="33">
        <f t="shared" si="0"/>
        <v>0</v>
      </c>
      <c r="H11" s="33">
        <f t="shared" si="0"/>
        <v>0</v>
      </c>
      <c r="I11" s="33">
        <f t="shared" si="0"/>
        <v>0</v>
      </c>
      <c r="J11" s="33">
        <f t="shared" si="0"/>
        <v>0</v>
      </c>
      <c r="K11" s="33">
        <f t="shared" si="0"/>
        <v>10000</v>
      </c>
      <c r="L11" s="33">
        <f t="shared" si="0"/>
        <v>50000</v>
      </c>
      <c r="M11" s="33">
        <f t="shared" si="0"/>
        <v>0</v>
      </c>
      <c r="N11" s="33">
        <f t="shared" si="0"/>
        <v>0</v>
      </c>
      <c r="O11" s="33">
        <f t="shared" si="0"/>
        <v>0</v>
      </c>
      <c r="P11" s="33">
        <f t="shared" si="0"/>
        <v>0</v>
      </c>
      <c r="Q11" s="33">
        <f t="shared" si="0"/>
        <v>0</v>
      </c>
      <c r="R11" s="33">
        <f t="shared" si="0"/>
        <v>0</v>
      </c>
      <c r="S11" s="33">
        <f t="shared" si="0"/>
        <v>0</v>
      </c>
      <c r="T11" s="33">
        <f t="shared" si="0"/>
        <v>0</v>
      </c>
      <c r="U11" s="33">
        <f t="shared" si="0"/>
        <v>0</v>
      </c>
      <c r="V11" s="33">
        <f t="shared" si="0"/>
        <v>0</v>
      </c>
      <c r="W11" s="33">
        <f t="shared" si="0"/>
        <v>0</v>
      </c>
      <c r="X11" s="33">
        <f t="shared" si="0"/>
        <v>0</v>
      </c>
      <c r="Y11" s="33">
        <f t="shared" si="0"/>
        <v>0</v>
      </c>
      <c r="Z11" s="33">
        <f t="shared" si="0"/>
        <v>0</v>
      </c>
      <c r="AA11" s="33">
        <f t="shared" si="0"/>
        <v>0</v>
      </c>
      <c r="AB11" s="33">
        <f t="shared" si="0"/>
        <v>0</v>
      </c>
      <c r="AC11" s="33">
        <f t="shared" si="0"/>
        <v>0</v>
      </c>
      <c r="AD11" s="33">
        <f t="shared" si="0"/>
        <v>0</v>
      </c>
      <c r="AE11" s="33">
        <f t="shared" si="0"/>
        <v>0</v>
      </c>
      <c r="AF11" s="33">
        <f t="shared" si="0"/>
        <v>0</v>
      </c>
      <c r="AG11" s="33">
        <f t="shared" si="0"/>
        <v>0</v>
      </c>
    </row>
    <row r="12" spans="1:33" s="27" customFormat="1" ht="21" customHeight="1">
      <c r="A12" s="19" t="s">
        <v>212</v>
      </c>
      <c r="B12" s="19" t="s">
        <v>213</v>
      </c>
      <c r="C12" s="19" t="s">
        <v>213</v>
      </c>
      <c r="D12" s="19" t="s">
        <v>261</v>
      </c>
      <c r="E12" s="2" t="s">
        <v>215</v>
      </c>
      <c r="F12" s="33">
        <v>60000</v>
      </c>
      <c r="G12" s="33"/>
      <c r="H12" s="33"/>
      <c r="I12" s="33"/>
      <c r="J12" s="33"/>
      <c r="K12" s="33">
        <v>10000</v>
      </c>
      <c r="L12" s="33">
        <v>50000</v>
      </c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</row>
    <row r="13" spans="1:33" s="27" customFormat="1" ht="21" customHeight="1">
      <c r="A13" s="23">
        <v>205</v>
      </c>
      <c r="B13" s="23"/>
      <c r="C13" s="23"/>
      <c r="D13" s="104"/>
      <c r="E13" s="106" t="s">
        <v>1036</v>
      </c>
      <c r="F13" s="33">
        <f>F14</f>
        <v>647291.19999999995</v>
      </c>
      <c r="G13" s="33">
        <f t="shared" ref="G13:AG14" si="1">G14</f>
        <v>42000</v>
      </c>
      <c r="H13" s="33">
        <f t="shared" si="1"/>
        <v>0</v>
      </c>
      <c r="I13" s="33">
        <f t="shared" si="1"/>
        <v>0</v>
      </c>
      <c r="J13" s="33">
        <f t="shared" si="1"/>
        <v>0</v>
      </c>
      <c r="K13" s="33">
        <f t="shared" si="1"/>
        <v>0</v>
      </c>
      <c r="L13" s="33">
        <f t="shared" si="1"/>
        <v>0</v>
      </c>
      <c r="M13" s="33">
        <f t="shared" si="1"/>
        <v>0</v>
      </c>
      <c r="N13" s="33">
        <f t="shared" si="1"/>
        <v>0</v>
      </c>
      <c r="O13" s="33">
        <f t="shared" si="1"/>
        <v>0</v>
      </c>
      <c r="P13" s="33">
        <f t="shared" si="1"/>
        <v>50000</v>
      </c>
      <c r="Q13" s="33">
        <f t="shared" si="1"/>
        <v>0</v>
      </c>
      <c r="R13" s="33">
        <f t="shared" si="1"/>
        <v>0</v>
      </c>
      <c r="S13" s="33">
        <f t="shared" si="1"/>
        <v>0</v>
      </c>
      <c r="T13" s="33">
        <f t="shared" si="1"/>
        <v>0</v>
      </c>
      <c r="U13" s="33">
        <f t="shared" si="1"/>
        <v>0</v>
      </c>
      <c r="V13" s="33">
        <f t="shared" si="1"/>
        <v>20000</v>
      </c>
      <c r="W13" s="33">
        <f t="shared" si="1"/>
        <v>0</v>
      </c>
      <c r="X13" s="33">
        <f t="shared" si="1"/>
        <v>0</v>
      </c>
      <c r="Y13" s="33">
        <f t="shared" si="1"/>
        <v>0</v>
      </c>
      <c r="Z13" s="33">
        <f t="shared" si="1"/>
        <v>0</v>
      </c>
      <c r="AA13" s="33">
        <f t="shared" si="1"/>
        <v>0</v>
      </c>
      <c r="AB13" s="33">
        <f t="shared" si="1"/>
        <v>55771.199999999997</v>
      </c>
      <c r="AC13" s="33">
        <f t="shared" si="1"/>
        <v>0</v>
      </c>
      <c r="AD13" s="33">
        <f t="shared" si="1"/>
        <v>0</v>
      </c>
      <c r="AE13" s="33">
        <f t="shared" si="1"/>
        <v>329520</v>
      </c>
      <c r="AF13" s="33">
        <f t="shared" si="1"/>
        <v>0</v>
      </c>
      <c r="AG13" s="33">
        <f t="shared" si="1"/>
        <v>150000</v>
      </c>
    </row>
    <row r="14" spans="1:33" s="27" customFormat="1" ht="21" customHeight="1">
      <c r="A14" s="23">
        <v>205</v>
      </c>
      <c r="B14" s="23" t="s">
        <v>213</v>
      </c>
      <c r="C14" s="23"/>
      <c r="D14" s="104">
        <v>20501</v>
      </c>
      <c r="E14" s="106" t="s">
        <v>1037</v>
      </c>
      <c r="F14" s="33">
        <f>F15</f>
        <v>647291.19999999995</v>
      </c>
      <c r="G14" s="33">
        <f t="shared" si="1"/>
        <v>42000</v>
      </c>
      <c r="H14" s="33">
        <f t="shared" si="1"/>
        <v>0</v>
      </c>
      <c r="I14" s="33">
        <f t="shared" si="1"/>
        <v>0</v>
      </c>
      <c r="J14" s="33">
        <f t="shared" si="1"/>
        <v>0</v>
      </c>
      <c r="K14" s="33">
        <f t="shared" si="1"/>
        <v>0</v>
      </c>
      <c r="L14" s="33">
        <f t="shared" si="1"/>
        <v>0</v>
      </c>
      <c r="M14" s="33">
        <f t="shared" si="1"/>
        <v>0</v>
      </c>
      <c r="N14" s="33">
        <f t="shared" si="1"/>
        <v>0</v>
      </c>
      <c r="O14" s="33">
        <f t="shared" si="1"/>
        <v>0</v>
      </c>
      <c r="P14" s="33">
        <f t="shared" si="1"/>
        <v>50000</v>
      </c>
      <c r="Q14" s="33">
        <f t="shared" si="1"/>
        <v>0</v>
      </c>
      <c r="R14" s="33">
        <f t="shared" si="1"/>
        <v>0</v>
      </c>
      <c r="S14" s="33">
        <f t="shared" si="1"/>
        <v>0</v>
      </c>
      <c r="T14" s="33">
        <f t="shared" si="1"/>
        <v>0</v>
      </c>
      <c r="U14" s="33">
        <f t="shared" si="1"/>
        <v>0</v>
      </c>
      <c r="V14" s="33">
        <f t="shared" si="1"/>
        <v>20000</v>
      </c>
      <c r="W14" s="33">
        <f t="shared" si="1"/>
        <v>0</v>
      </c>
      <c r="X14" s="33">
        <f t="shared" si="1"/>
        <v>0</v>
      </c>
      <c r="Y14" s="33">
        <f t="shared" si="1"/>
        <v>0</v>
      </c>
      <c r="Z14" s="33">
        <f t="shared" si="1"/>
        <v>0</v>
      </c>
      <c r="AA14" s="33">
        <f t="shared" si="1"/>
        <v>0</v>
      </c>
      <c r="AB14" s="33">
        <f t="shared" si="1"/>
        <v>55771.199999999997</v>
      </c>
      <c r="AC14" s="33">
        <f t="shared" si="1"/>
        <v>0</v>
      </c>
      <c r="AD14" s="33">
        <f t="shared" si="1"/>
        <v>0</v>
      </c>
      <c r="AE14" s="33">
        <f t="shared" si="1"/>
        <v>329520</v>
      </c>
      <c r="AF14" s="33">
        <f t="shared" si="1"/>
        <v>0</v>
      </c>
      <c r="AG14" s="33">
        <f t="shared" si="1"/>
        <v>150000</v>
      </c>
    </row>
    <row r="15" spans="1:33" s="27" customFormat="1" ht="21" customHeight="1">
      <c r="A15" s="19" t="s">
        <v>216</v>
      </c>
      <c r="B15" s="19" t="s">
        <v>213</v>
      </c>
      <c r="C15" s="19" t="s">
        <v>213</v>
      </c>
      <c r="D15" s="19" t="s">
        <v>261</v>
      </c>
      <c r="E15" s="2" t="s">
        <v>215</v>
      </c>
      <c r="F15" s="33">
        <v>647291.19999999995</v>
      </c>
      <c r="G15" s="33">
        <v>42000</v>
      </c>
      <c r="H15" s="33"/>
      <c r="I15" s="33"/>
      <c r="J15" s="33"/>
      <c r="K15" s="33"/>
      <c r="L15" s="33"/>
      <c r="M15" s="33"/>
      <c r="N15" s="33"/>
      <c r="O15" s="33"/>
      <c r="P15" s="33">
        <v>50000</v>
      </c>
      <c r="Q15" s="33"/>
      <c r="R15" s="33"/>
      <c r="S15" s="33"/>
      <c r="T15" s="33"/>
      <c r="U15" s="33"/>
      <c r="V15" s="33">
        <v>20000</v>
      </c>
      <c r="W15" s="33"/>
      <c r="X15" s="33"/>
      <c r="Y15" s="33"/>
      <c r="Z15" s="33"/>
      <c r="AA15" s="33"/>
      <c r="AB15" s="33">
        <v>55771.199999999997</v>
      </c>
      <c r="AC15" s="33"/>
      <c r="AD15" s="33"/>
      <c r="AE15" s="33">
        <v>329520</v>
      </c>
      <c r="AF15" s="33"/>
      <c r="AG15" s="33">
        <v>150000</v>
      </c>
    </row>
    <row r="16" spans="1:33" s="27" customFormat="1" ht="21" customHeight="1">
      <c r="A16" s="19"/>
      <c r="B16" s="19"/>
      <c r="C16" s="19"/>
      <c r="D16" s="19" t="s">
        <v>158</v>
      </c>
      <c r="E16" s="2" t="s">
        <v>159</v>
      </c>
      <c r="F16" s="33">
        <v>214281.44</v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>
        <v>214281.44</v>
      </c>
      <c r="AC16" s="33"/>
      <c r="AD16" s="33"/>
      <c r="AE16" s="33"/>
      <c r="AF16" s="33"/>
      <c r="AG16" s="33"/>
    </row>
    <row r="17" spans="1:33" s="27" customFormat="1" ht="21" customHeight="1">
      <c r="A17" s="23">
        <v>205</v>
      </c>
      <c r="B17" s="23"/>
      <c r="C17" s="23"/>
      <c r="D17" s="104"/>
      <c r="E17" s="106" t="s">
        <v>1036</v>
      </c>
      <c r="F17" s="33">
        <f>F18</f>
        <v>214281.44</v>
      </c>
      <c r="G17" s="33">
        <f t="shared" ref="G17:AB18" si="2">G18</f>
        <v>0</v>
      </c>
      <c r="H17" s="33">
        <f t="shared" si="2"/>
        <v>0</v>
      </c>
      <c r="I17" s="33">
        <f t="shared" si="2"/>
        <v>0</v>
      </c>
      <c r="J17" s="33">
        <f t="shared" si="2"/>
        <v>0</v>
      </c>
      <c r="K17" s="33">
        <f t="shared" si="2"/>
        <v>0</v>
      </c>
      <c r="L17" s="33">
        <f t="shared" si="2"/>
        <v>0</v>
      </c>
      <c r="M17" s="33">
        <f t="shared" si="2"/>
        <v>0</v>
      </c>
      <c r="N17" s="33">
        <f t="shared" si="2"/>
        <v>0</v>
      </c>
      <c r="O17" s="33">
        <f t="shared" si="2"/>
        <v>0</v>
      </c>
      <c r="P17" s="33">
        <f t="shared" si="2"/>
        <v>0</v>
      </c>
      <c r="Q17" s="33">
        <f t="shared" si="2"/>
        <v>0</v>
      </c>
      <c r="R17" s="33">
        <f t="shared" si="2"/>
        <v>0</v>
      </c>
      <c r="S17" s="33">
        <f t="shared" si="2"/>
        <v>0</v>
      </c>
      <c r="T17" s="33">
        <f t="shared" si="2"/>
        <v>0</v>
      </c>
      <c r="U17" s="33">
        <f t="shared" si="2"/>
        <v>0</v>
      </c>
      <c r="V17" s="33">
        <f t="shared" si="2"/>
        <v>0</v>
      </c>
      <c r="W17" s="33">
        <f t="shared" si="2"/>
        <v>0</v>
      </c>
      <c r="X17" s="33">
        <f t="shared" si="2"/>
        <v>0</v>
      </c>
      <c r="Y17" s="33">
        <f t="shared" si="2"/>
        <v>0</v>
      </c>
      <c r="Z17" s="33">
        <f t="shared" si="2"/>
        <v>0</v>
      </c>
      <c r="AA17" s="33">
        <f t="shared" si="2"/>
        <v>0</v>
      </c>
      <c r="AB17" s="33">
        <f t="shared" si="2"/>
        <v>214281.44</v>
      </c>
      <c r="AC17" s="33"/>
      <c r="AD17" s="33"/>
      <c r="AE17" s="33"/>
      <c r="AF17" s="33"/>
      <c r="AG17" s="33"/>
    </row>
    <row r="18" spans="1:33" s="27" customFormat="1" ht="21" customHeight="1">
      <c r="A18" s="23" t="s">
        <v>216</v>
      </c>
      <c r="B18" s="23" t="s">
        <v>218</v>
      </c>
      <c r="C18" s="23"/>
      <c r="D18" s="19"/>
      <c r="E18" s="106" t="s">
        <v>1038</v>
      </c>
      <c r="F18" s="33">
        <f>F19</f>
        <v>214281.44</v>
      </c>
      <c r="G18" s="33">
        <f t="shared" si="2"/>
        <v>0</v>
      </c>
      <c r="H18" s="33">
        <f t="shared" si="2"/>
        <v>0</v>
      </c>
      <c r="I18" s="33">
        <f t="shared" si="2"/>
        <v>0</v>
      </c>
      <c r="J18" s="33">
        <f t="shared" si="2"/>
        <v>0</v>
      </c>
      <c r="K18" s="33">
        <f t="shared" si="2"/>
        <v>0</v>
      </c>
      <c r="L18" s="33">
        <f t="shared" si="2"/>
        <v>0</v>
      </c>
      <c r="M18" s="33">
        <f t="shared" si="2"/>
        <v>0</v>
      </c>
      <c r="N18" s="33">
        <f t="shared" si="2"/>
        <v>0</v>
      </c>
      <c r="O18" s="33">
        <f t="shared" si="2"/>
        <v>0</v>
      </c>
      <c r="P18" s="33">
        <f t="shared" si="2"/>
        <v>0</v>
      </c>
      <c r="Q18" s="33">
        <f t="shared" si="2"/>
        <v>0</v>
      </c>
      <c r="R18" s="33">
        <f t="shared" si="2"/>
        <v>0</v>
      </c>
      <c r="S18" s="33">
        <f t="shared" si="2"/>
        <v>0</v>
      </c>
      <c r="T18" s="33">
        <f t="shared" si="2"/>
        <v>0</v>
      </c>
      <c r="U18" s="33">
        <f t="shared" si="2"/>
        <v>0</v>
      </c>
      <c r="V18" s="33">
        <f t="shared" si="2"/>
        <v>0</v>
      </c>
      <c r="W18" s="33">
        <f t="shared" si="2"/>
        <v>0</v>
      </c>
      <c r="X18" s="33">
        <f t="shared" si="2"/>
        <v>0</v>
      </c>
      <c r="Y18" s="33">
        <f t="shared" si="2"/>
        <v>0</v>
      </c>
      <c r="Z18" s="33">
        <f t="shared" si="2"/>
        <v>0</v>
      </c>
      <c r="AA18" s="33">
        <f t="shared" si="2"/>
        <v>0</v>
      </c>
      <c r="AB18" s="33">
        <f t="shared" si="2"/>
        <v>214281.44</v>
      </c>
      <c r="AC18" s="33"/>
      <c r="AD18" s="33"/>
      <c r="AE18" s="33"/>
      <c r="AF18" s="33"/>
      <c r="AG18" s="33"/>
    </row>
    <row r="19" spans="1:33" s="27" customFormat="1" ht="21" customHeight="1">
      <c r="A19" s="19" t="s">
        <v>216</v>
      </c>
      <c r="B19" s="19" t="s">
        <v>218</v>
      </c>
      <c r="C19" s="19" t="s">
        <v>221</v>
      </c>
      <c r="D19" s="19" t="s">
        <v>262</v>
      </c>
      <c r="E19" s="2" t="s">
        <v>223</v>
      </c>
      <c r="F19" s="33">
        <v>214281.44</v>
      </c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>
        <v>214281.44</v>
      </c>
      <c r="AC19" s="33"/>
      <c r="AD19" s="33"/>
      <c r="AE19" s="33"/>
      <c r="AF19" s="33"/>
      <c r="AG19" s="33"/>
    </row>
    <row r="20" spans="1:33" s="27" customFormat="1" ht="21" customHeight="1">
      <c r="A20" s="19"/>
      <c r="B20" s="19"/>
      <c r="C20" s="19"/>
      <c r="D20" s="19" t="s">
        <v>160</v>
      </c>
      <c r="E20" s="2" t="s">
        <v>161</v>
      </c>
      <c r="F20" s="33">
        <v>150937.43</v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>
        <v>150937.43</v>
      </c>
      <c r="AC20" s="33"/>
      <c r="AD20" s="33"/>
      <c r="AE20" s="33"/>
      <c r="AF20" s="33"/>
      <c r="AG20" s="33"/>
    </row>
    <row r="21" spans="1:33" s="27" customFormat="1" ht="21" customHeight="1">
      <c r="A21" s="23">
        <v>205</v>
      </c>
      <c r="B21" s="23"/>
      <c r="C21" s="23"/>
      <c r="D21" s="104"/>
      <c r="E21" s="106" t="s">
        <v>1036</v>
      </c>
      <c r="F21" s="33">
        <f>F22</f>
        <v>150937.43</v>
      </c>
      <c r="G21" s="33">
        <f t="shared" ref="G21:AB22" si="3">G22</f>
        <v>0</v>
      </c>
      <c r="H21" s="33">
        <f t="shared" si="3"/>
        <v>0</v>
      </c>
      <c r="I21" s="33">
        <f t="shared" si="3"/>
        <v>0</v>
      </c>
      <c r="J21" s="33">
        <f t="shared" si="3"/>
        <v>0</v>
      </c>
      <c r="K21" s="33">
        <f t="shared" si="3"/>
        <v>0</v>
      </c>
      <c r="L21" s="33">
        <f t="shared" si="3"/>
        <v>0</v>
      </c>
      <c r="M21" s="33">
        <f t="shared" si="3"/>
        <v>0</v>
      </c>
      <c r="N21" s="33">
        <f t="shared" si="3"/>
        <v>0</v>
      </c>
      <c r="O21" s="33">
        <f t="shared" si="3"/>
        <v>0</v>
      </c>
      <c r="P21" s="33">
        <f t="shared" si="3"/>
        <v>0</v>
      </c>
      <c r="Q21" s="33">
        <f t="shared" si="3"/>
        <v>0</v>
      </c>
      <c r="R21" s="33">
        <f t="shared" si="3"/>
        <v>0</v>
      </c>
      <c r="S21" s="33">
        <f t="shared" si="3"/>
        <v>0</v>
      </c>
      <c r="T21" s="33">
        <f t="shared" si="3"/>
        <v>0</v>
      </c>
      <c r="U21" s="33">
        <f t="shared" si="3"/>
        <v>0</v>
      </c>
      <c r="V21" s="33">
        <f t="shared" si="3"/>
        <v>0</v>
      </c>
      <c r="W21" s="33">
        <f t="shared" si="3"/>
        <v>0</v>
      </c>
      <c r="X21" s="33">
        <f t="shared" si="3"/>
        <v>0</v>
      </c>
      <c r="Y21" s="33">
        <f t="shared" si="3"/>
        <v>0</v>
      </c>
      <c r="Z21" s="33">
        <f t="shared" si="3"/>
        <v>0</v>
      </c>
      <c r="AA21" s="33">
        <f t="shared" si="3"/>
        <v>0</v>
      </c>
      <c r="AB21" s="33">
        <f t="shared" si="3"/>
        <v>150937.43</v>
      </c>
      <c r="AC21" s="33"/>
      <c r="AD21" s="33"/>
      <c r="AE21" s="33"/>
      <c r="AF21" s="33"/>
      <c r="AG21" s="33"/>
    </row>
    <row r="22" spans="1:33" s="27" customFormat="1" ht="21" customHeight="1">
      <c r="A22" s="23" t="s">
        <v>216</v>
      </c>
      <c r="B22" s="23" t="s">
        <v>218</v>
      </c>
      <c r="C22" s="23"/>
      <c r="D22" s="19"/>
      <c r="E22" s="106" t="s">
        <v>1038</v>
      </c>
      <c r="F22" s="33">
        <f>F23</f>
        <v>150937.43</v>
      </c>
      <c r="G22" s="33">
        <f t="shared" si="3"/>
        <v>0</v>
      </c>
      <c r="H22" s="33">
        <f t="shared" si="3"/>
        <v>0</v>
      </c>
      <c r="I22" s="33">
        <f t="shared" si="3"/>
        <v>0</v>
      </c>
      <c r="J22" s="33">
        <f t="shared" si="3"/>
        <v>0</v>
      </c>
      <c r="K22" s="33">
        <f t="shared" si="3"/>
        <v>0</v>
      </c>
      <c r="L22" s="33">
        <f t="shared" si="3"/>
        <v>0</v>
      </c>
      <c r="M22" s="33">
        <f t="shared" si="3"/>
        <v>0</v>
      </c>
      <c r="N22" s="33">
        <f t="shared" si="3"/>
        <v>0</v>
      </c>
      <c r="O22" s="33">
        <f t="shared" si="3"/>
        <v>0</v>
      </c>
      <c r="P22" s="33">
        <f t="shared" si="3"/>
        <v>0</v>
      </c>
      <c r="Q22" s="33">
        <f t="shared" si="3"/>
        <v>0</v>
      </c>
      <c r="R22" s="33">
        <f t="shared" si="3"/>
        <v>0</v>
      </c>
      <c r="S22" s="33">
        <f t="shared" si="3"/>
        <v>0</v>
      </c>
      <c r="T22" s="33">
        <f t="shared" si="3"/>
        <v>0</v>
      </c>
      <c r="U22" s="33">
        <f t="shared" si="3"/>
        <v>0</v>
      </c>
      <c r="V22" s="33">
        <f t="shared" si="3"/>
        <v>0</v>
      </c>
      <c r="W22" s="33">
        <f t="shared" si="3"/>
        <v>0</v>
      </c>
      <c r="X22" s="33">
        <f t="shared" si="3"/>
        <v>0</v>
      </c>
      <c r="Y22" s="33">
        <f t="shared" si="3"/>
        <v>0</v>
      </c>
      <c r="Z22" s="33">
        <f t="shared" si="3"/>
        <v>0</v>
      </c>
      <c r="AA22" s="33">
        <f t="shared" si="3"/>
        <v>0</v>
      </c>
      <c r="AB22" s="33">
        <f t="shared" si="3"/>
        <v>150937.43</v>
      </c>
      <c r="AC22" s="33"/>
      <c r="AD22" s="33"/>
      <c r="AE22" s="33"/>
      <c r="AF22" s="33"/>
      <c r="AG22" s="33"/>
    </row>
    <row r="23" spans="1:33" s="27" customFormat="1" ht="21" customHeight="1">
      <c r="A23" s="19" t="s">
        <v>216</v>
      </c>
      <c r="B23" s="19" t="s">
        <v>218</v>
      </c>
      <c r="C23" s="19" t="s">
        <v>218</v>
      </c>
      <c r="D23" s="19" t="s">
        <v>263</v>
      </c>
      <c r="E23" s="2" t="s">
        <v>220</v>
      </c>
      <c r="F23" s="33">
        <v>150937.43</v>
      </c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>
        <v>150937.43</v>
      </c>
      <c r="AC23" s="33"/>
      <c r="AD23" s="33"/>
      <c r="AE23" s="33"/>
      <c r="AF23" s="33"/>
      <c r="AG23" s="33"/>
    </row>
    <row r="24" spans="1:33" s="27" customFormat="1" ht="21" customHeight="1">
      <c r="A24" s="19"/>
      <c r="B24" s="19"/>
      <c r="C24" s="19"/>
      <c r="D24" s="19" t="s">
        <v>162</v>
      </c>
      <c r="E24" s="2" t="s">
        <v>163</v>
      </c>
      <c r="F24" s="33">
        <v>39733.699999999997</v>
      </c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>
        <v>39733.699999999997</v>
      </c>
      <c r="AC24" s="33"/>
      <c r="AD24" s="33"/>
      <c r="AE24" s="33"/>
      <c r="AF24" s="33"/>
      <c r="AG24" s="33"/>
    </row>
    <row r="25" spans="1:33" s="27" customFormat="1" ht="21" customHeight="1">
      <c r="A25" s="23">
        <v>205</v>
      </c>
      <c r="B25" s="23"/>
      <c r="C25" s="23"/>
      <c r="D25" s="104"/>
      <c r="E25" s="106" t="s">
        <v>1036</v>
      </c>
      <c r="F25" s="33">
        <f>F26</f>
        <v>39733.699999999997</v>
      </c>
      <c r="G25" s="33">
        <f t="shared" ref="G25:AB26" si="4">G26</f>
        <v>0</v>
      </c>
      <c r="H25" s="33">
        <f t="shared" si="4"/>
        <v>0</v>
      </c>
      <c r="I25" s="33">
        <f t="shared" si="4"/>
        <v>0</v>
      </c>
      <c r="J25" s="33">
        <f t="shared" si="4"/>
        <v>0</v>
      </c>
      <c r="K25" s="33">
        <f t="shared" si="4"/>
        <v>0</v>
      </c>
      <c r="L25" s="33">
        <f t="shared" si="4"/>
        <v>0</v>
      </c>
      <c r="M25" s="33">
        <f t="shared" si="4"/>
        <v>0</v>
      </c>
      <c r="N25" s="33">
        <f t="shared" si="4"/>
        <v>0</v>
      </c>
      <c r="O25" s="33">
        <f t="shared" si="4"/>
        <v>0</v>
      </c>
      <c r="P25" s="33">
        <f t="shared" si="4"/>
        <v>0</v>
      </c>
      <c r="Q25" s="33">
        <f t="shared" si="4"/>
        <v>0</v>
      </c>
      <c r="R25" s="33">
        <f t="shared" si="4"/>
        <v>0</v>
      </c>
      <c r="S25" s="33">
        <f t="shared" si="4"/>
        <v>0</v>
      </c>
      <c r="T25" s="33">
        <f t="shared" si="4"/>
        <v>0</v>
      </c>
      <c r="U25" s="33">
        <f t="shared" si="4"/>
        <v>0</v>
      </c>
      <c r="V25" s="33">
        <f t="shared" si="4"/>
        <v>0</v>
      </c>
      <c r="W25" s="33">
        <f t="shared" si="4"/>
        <v>0</v>
      </c>
      <c r="X25" s="33">
        <f t="shared" si="4"/>
        <v>0</v>
      </c>
      <c r="Y25" s="33">
        <f t="shared" si="4"/>
        <v>0</v>
      </c>
      <c r="Z25" s="33">
        <f t="shared" si="4"/>
        <v>0</v>
      </c>
      <c r="AA25" s="33">
        <f t="shared" si="4"/>
        <v>0</v>
      </c>
      <c r="AB25" s="33">
        <f t="shared" si="4"/>
        <v>39733.699999999997</v>
      </c>
      <c r="AC25" s="33"/>
      <c r="AD25" s="33"/>
      <c r="AE25" s="33"/>
      <c r="AF25" s="33"/>
      <c r="AG25" s="33"/>
    </row>
    <row r="26" spans="1:33" s="27" customFormat="1" ht="21" customHeight="1">
      <c r="A26" s="23" t="s">
        <v>216</v>
      </c>
      <c r="B26" s="23" t="s">
        <v>218</v>
      </c>
      <c r="C26" s="23"/>
      <c r="D26" s="19"/>
      <c r="E26" s="106" t="s">
        <v>1038</v>
      </c>
      <c r="F26" s="33">
        <f>F27</f>
        <v>39733.699999999997</v>
      </c>
      <c r="G26" s="33">
        <f t="shared" si="4"/>
        <v>0</v>
      </c>
      <c r="H26" s="33">
        <f t="shared" si="4"/>
        <v>0</v>
      </c>
      <c r="I26" s="33">
        <f t="shared" si="4"/>
        <v>0</v>
      </c>
      <c r="J26" s="33">
        <f t="shared" si="4"/>
        <v>0</v>
      </c>
      <c r="K26" s="33">
        <f t="shared" si="4"/>
        <v>0</v>
      </c>
      <c r="L26" s="33">
        <f t="shared" si="4"/>
        <v>0</v>
      </c>
      <c r="M26" s="33">
        <f t="shared" si="4"/>
        <v>0</v>
      </c>
      <c r="N26" s="33">
        <f t="shared" si="4"/>
        <v>0</v>
      </c>
      <c r="O26" s="33">
        <f t="shared" si="4"/>
        <v>0</v>
      </c>
      <c r="P26" s="33">
        <f t="shared" si="4"/>
        <v>0</v>
      </c>
      <c r="Q26" s="33">
        <f t="shared" si="4"/>
        <v>0</v>
      </c>
      <c r="R26" s="33">
        <f t="shared" si="4"/>
        <v>0</v>
      </c>
      <c r="S26" s="33">
        <f t="shared" si="4"/>
        <v>0</v>
      </c>
      <c r="T26" s="33">
        <f t="shared" si="4"/>
        <v>0</v>
      </c>
      <c r="U26" s="33">
        <f t="shared" si="4"/>
        <v>0</v>
      </c>
      <c r="V26" s="33">
        <f t="shared" si="4"/>
        <v>0</v>
      </c>
      <c r="W26" s="33">
        <f t="shared" si="4"/>
        <v>0</v>
      </c>
      <c r="X26" s="33">
        <f t="shared" si="4"/>
        <v>0</v>
      </c>
      <c r="Y26" s="33">
        <f t="shared" si="4"/>
        <v>0</v>
      </c>
      <c r="Z26" s="33">
        <f t="shared" si="4"/>
        <v>0</v>
      </c>
      <c r="AA26" s="33">
        <f t="shared" si="4"/>
        <v>0</v>
      </c>
      <c r="AB26" s="33">
        <f t="shared" si="4"/>
        <v>39733.699999999997</v>
      </c>
      <c r="AC26" s="33"/>
      <c r="AD26" s="33"/>
      <c r="AE26" s="33"/>
      <c r="AF26" s="33"/>
      <c r="AG26" s="33"/>
    </row>
    <row r="27" spans="1:33" s="27" customFormat="1" ht="21" customHeight="1">
      <c r="A27" s="19" t="s">
        <v>216</v>
      </c>
      <c r="B27" s="19" t="s">
        <v>218</v>
      </c>
      <c r="C27" s="19" t="s">
        <v>213</v>
      </c>
      <c r="D27" s="19" t="s">
        <v>264</v>
      </c>
      <c r="E27" s="2" t="s">
        <v>232</v>
      </c>
      <c r="F27" s="33">
        <v>39733.699999999997</v>
      </c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>
        <v>39733.699999999997</v>
      </c>
      <c r="AC27" s="33"/>
      <c r="AD27" s="33"/>
      <c r="AE27" s="33"/>
      <c r="AF27" s="33"/>
      <c r="AG27" s="33"/>
    </row>
    <row r="28" spans="1:33" s="27" customFormat="1" ht="21" customHeight="1">
      <c r="A28" s="19"/>
      <c r="B28" s="19"/>
      <c r="C28" s="19"/>
      <c r="D28" s="19" t="s">
        <v>164</v>
      </c>
      <c r="E28" s="2" t="s">
        <v>165</v>
      </c>
      <c r="F28" s="33">
        <v>181691.6</v>
      </c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>
        <v>181691.6</v>
      </c>
      <c r="AC28" s="33"/>
      <c r="AD28" s="33"/>
      <c r="AE28" s="33"/>
      <c r="AF28" s="33"/>
      <c r="AG28" s="33"/>
    </row>
    <row r="29" spans="1:33" s="27" customFormat="1" ht="21" customHeight="1">
      <c r="A29" s="23">
        <v>205</v>
      </c>
      <c r="B29" s="23"/>
      <c r="C29" s="23"/>
      <c r="D29" s="104"/>
      <c r="E29" s="106" t="s">
        <v>1036</v>
      </c>
      <c r="F29" s="33">
        <f>F30</f>
        <v>181691.6</v>
      </c>
      <c r="G29" s="33">
        <f t="shared" ref="G29:AB30" si="5">G30</f>
        <v>0</v>
      </c>
      <c r="H29" s="33">
        <f t="shared" si="5"/>
        <v>0</v>
      </c>
      <c r="I29" s="33">
        <f t="shared" si="5"/>
        <v>0</v>
      </c>
      <c r="J29" s="33">
        <f t="shared" si="5"/>
        <v>0</v>
      </c>
      <c r="K29" s="33">
        <f t="shared" si="5"/>
        <v>0</v>
      </c>
      <c r="L29" s="33">
        <f t="shared" si="5"/>
        <v>0</v>
      </c>
      <c r="M29" s="33">
        <f t="shared" si="5"/>
        <v>0</v>
      </c>
      <c r="N29" s="33">
        <f t="shared" si="5"/>
        <v>0</v>
      </c>
      <c r="O29" s="33">
        <f t="shared" si="5"/>
        <v>0</v>
      </c>
      <c r="P29" s="33">
        <f t="shared" si="5"/>
        <v>0</v>
      </c>
      <c r="Q29" s="33">
        <f t="shared" si="5"/>
        <v>0</v>
      </c>
      <c r="R29" s="33">
        <f t="shared" si="5"/>
        <v>0</v>
      </c>
      <c r="S29" s="33">
        <f t="shared" si="5"/>
        <v>0</v>
      </c>
      <c r="T29" s="33">
        <f t="shared" si="5"/>
        <v>0</v>
      </c>
      <c r="U29" s="33">
        <f t="shared" si="5"/>
        <v>0</v>
      </c>
      <c r="V29" s="33">
        <f t="shared" si="5"/>
        <v>0</v>
      </c>
      <c r="W29" s="33">
        <f t="shared" si="5"/>
        <v>0</v>
      </c>
      <c r="X29" s="33">
        <f t="shared" si="5"/>
        <v>0</v>
      </c>
      <c r="Y29" s="33">
        <f t="shared" si="5"/>
        <v>0</v>
      </c>
      <c r="Z29" s="33">
        <f t="shared" si="5"/>
        <v>0</v>
      </c>
      <c r="AA29" s="33">
        <f t="shared" si="5"/>
        <v>0</v>
      </c>
      <c r="AB29" s="33">
        <f t="shared" si="5"/>
        <v>181691.6</v>
      </c>
      <c r="AC29" s="33"/>
      <c r="AD29" s="33"/>
      <c r="AE29" s="33"/>
      <c r="AF29" s="33"/>
      <c r="AG29" s="33"/>
    </row>
    <row r="30" spans="1:33" s="27" customFormat="1" ht="21" customHeight="1">
      <c r="A30" s="23" t="s">
        <v>216</v>
      </c>
      <c r="B30" s="23" t="s">
        <v>218</v>
      </c>
      <c r="C30" s="23"/>
      <c r="D30" s="19"/>
      <c r="E30" s="106" t="s">
        <v>1038</v>
      </c>
      <c r="F30" s="33">
        <f>F31</f>
        <v>181691.6</v>
      </c>
      <c r="G30" s="33">
        <f t="shared" si="5"/>
        <v>0</v>
      </c>
      <c r="H30" s="33">
        <f t="shared" si="5"/>
        <v>0</v>
      </c>
      <c r="I30" s="33">
        <f t="shared" si="5"/>
        <v>0</v>
      </c>
      <c r="J30" s="33">
        <f t="shared" si="5"/>
        <v>0</v>
      </c>
      <c r="K30" s="33">
        <f t="shared" si="5"/>
        <v>0</v>
      </c>
      <c r="L30" s="33">
        <f t="shared" si="5"/>
        <v>0</v>
      </c>
      <c r="M30" s="33">
        <f t="shared" si="5"/>
        <v>0</v>
      </c>
      <c r="N30" s="33">
        <f t="shared" si="5"/>
        <v>0</v>
      </c>
      <c r="O30" s="33">
        <f t="shared" si="5"/>
        <v>0</v>
      </c>
      <c r="P30" s="33">
        <f t="shared" si="5"/>
        <v>0</v>
      </c>
      <c r="Q30" s="33">
        <f t="shared" si="5"/>
        <v>0</v>
      </c>
      <c r="R30" s="33">
        <f t="shared" si="5"/>
        <v>0</v>
      </c>
      <c r="S30" s="33">
        <f t="shared" si="5"/>
        <v>0</v>
      </c>
      <c r="T30" s="33">
        <f t="shared" si="5"/>
        <v>0</v>
      </c>
      <c r="U30" s="33">
        <f t="shared" si="5"/>
        <v>0</v>
      </c>
      <c r="V30" s="33">
        <f t="shared" si="5"/>
        <v>0</v>
      </c>
      <c r="W30" s="33">
        <f t="shared" si="5"/>
        <v>0</v>
      </c>
      <c r="X30" s="33">
        <f t="shared" si="5"/>
        <v>0</v>
      </c>
      <c r="Y30" s="33">
        <f t="shared" si="5"/>
        <v>0</v>
      </c>
      <c r="Z30" s="33">
        <f t="shared" si="5"/>
        <v>0</v>
      </c>
      <c r="AA30" s="33">
        <f t="shared" si="5"/>
        <v>0</v>
      </c>
      <c r="AB30" s="33">
        <f t="shared" si="5"/>
        <v>181691.6</v>
      </c>
      <c r="AC30" s="33"/>
      <c r="AD30" s="33"/>
      <c r="AE30" s="33"/>
      <c r="AF30" s="33"/>
      <c r="AG30" s="33"/>
    </row>
    <row r="31" spans="1:33" s="27" customFormat="1" ht="21" customHeight="1">
      <c r="A31" s="19" t="s">
        <v>216</v>
      </c>
      <c r="B31" s="19" t="s">
        <v>218</v>
      </c>
      <c r="C31" s="19" t="s">
        <v>233</v>
      </c>
      <c r="D31" s="19" t="s">
        <v>265</v>
      </c>
      <c r="E31" s="2" t="s">
        <v>235</v>
      </c>
      <c r="F31" s="33">
        <v>181691.6</v>
      </c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>
        <v>181691.6</v>
      </c>
      <c r="AC31" s="33"/>
      <c r="AD31" s="33"/>
      <c r="AE31" s="33"/>
      <c r="AF31" s="33"/>
      <c r="AG31" s="33"/>
    </row>
    <row r="32" spans="1:33" s="27" customFormat="1" ht="21" customHeight="1">
      <c r="A32" s="19"/>
      <c r="B32" s="19"/>
      <c r="C32" s="19"/>
      <c r="D32" s="19" t="s">
        <v>166</v>
      </c>
      <c r="E32" s="2" t="s">
        <v>167</v>
      </c>
      <c r="F32" s="33">
        <v>56684.89</v>
      </c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>
        <v>56684.89</v>
      </c>
      <c r="AC32" s="33"/>
      <c r="AD32" s="33"/>
      <c r="AE32" s="33"/>
      <c r="AF32" s="33"/>
      <c r="AG32" s="33"/>
    </row>
    <row r="33" spans="1:33" s="27" customFormat="1" ht="21" customHeight="1">
      <c r="A33" s="23">
        <v>205</v>
      </c>
      <c r="B33" s="23"/>
      <c r="C33" s="23"/>
      <c r="D33" s="104"/>
      <c r="E33" s="106" t="s">
        <v>1036</v>
      </c>
      <c r="F33" s="33">
        <f>F34+F36+F38</f>
        <v>56684.89</v>
      </c>
      <c r="G33" s="33">
        <f t="shared" ref="G33:AB34" si="6">G34</f>
        <v>0</v>
      </c>
      <c r="H33" s="33">
        <f t="shared" si="6"/>
        <v>0</v>
      </c>
      <c r="I33" s="33">
        <f t="shared" si="6"/>
        <v>0</v>
      </c>
      <c r="J33" s="33">
        <f t="shared" si="6"/>
        <v>0</v>
      </c>
      <c r="K33" s="33">
        <f t="shared" si="6"/>
        <v>0</v>
      </c>
      <c r="L33" s="33">
        <f t="shared" si="6"/>
        <v>0</v>
      </c>
      <c r="M33" s="33">
        <f t="shared" si="6"/>
        <v>0</v>
      </c>
      <c r="N33" s="33">
        <f t="shared" si="6"/>
        <v>0</v>
      </c>
      <c r="O33" s="33">
        <f t="shared" si="6"/>
        <v>0</v>
      </c>
      <c r="P33" s="33">
        <f t="shared" si="6"/>
        <v>0</v>
      </c>
      <c r="Q33" s="33">
        <f t="shared" si="6"/>
        <v>0</v>
      </c>
      <c r="R33" s="33">
        <f t="shared" si="6"/>
        <v>0</v>
      </c>
      <c r="S33" s="33">
        <f t="shared" si="6"/>
        <v>0</v>
      </c>
      <c r="T33" s="33">
        <f t="shared" si="6"/>
        <v>0</v>
      </c>
      <c r="U33" s="33">
        <f t="shared" si="6"/>
        <v>0</v>
      </c>
      <c r="V33" s="33">
        <f t="shared" si="6"/>
        <v>0</v>
      </c>
      <c r="W33" s="33">
        <f t="shared" si="6"/>
        <v>0</v>
      </c>
      <c r="X33" s="33">
        <f t="shared" si="6"/>
        <v>0</v>
      </c>
      <c r="Y33" s="33">
        <f t="shared" si="6"/>
        <v>0</v>
      </c>
      <c r="Z33" s="33">
        <f t="shared" si="6"/>
        <v>0</v>
      </c>
      <c r="AA33" s="33">
        <f t="shared" si="6"/>
        <v>0</v>
      </c>
      <c r="AB33" s="33">
        <f t="shared" si="6"/>
        <v>28263.94</v>
      </c>
      <c r="AC33" s="33"/>
      <c r="AD33" s="33"/>
      <c r="AE33" s="33"/>
      <c r="AF33" s="33"/>
      <c r="AG33" s="33"/>
    </row>
    <row r="34" spans="1:33" s="27" customFormat="1" ht="21" customHeight="1">
      <c r="A34" s="19" t="s">
        <v>216</v>
      </c>
      <c r="B34" s="19" t="s">
        <v>221</v>
      </c>
      <c r="C34" s="19"/>
      <c r="D34" s="19"/>
      <c r="E34" s="106" t="s">
        <v>1041</v>
      </c>
      <c r="F34" s="33">
        <f>F35</f>
        <v>28263.94</v>
      </c>
      <c r="G34" s="33">
        <f t="shared" si="6"/>
        <v>0</v>
      </c>
      <c r="H34" s="33">
        <f t="shared" si="6"/>
        <v>0</v>
      </c>
      <c r="I34" s="33">
        <f t="shared" si="6"/>
        <v>0</v>
      </c>
      <c r="J34" s="33">
        <f t="shared" si="6"/>
        <v>0</v>
      </c>
      <c r="K34" s="33">
        <f t="shared" si="6"/>
        <v>0</v>
      </c>
      <c r="L34" s="33">
        <f t="shared" si="6"/>
        <v>0</v>
      </c>
      <c r="M34" s="33">
        <f t="shared" si="6"/>
        <v>0</v>
      </c>
      <c r="N34" s="33">
        <f t="shared" si="6"/>
        <v>0</v>
      </c>
      <c r="O34" s="33">
        <f t="shared" si="6"/>
        <v>0</v>
      </c>
      <c r="P34" s="33">
        <f t="shared" si="6"/>
        <v>0</v>
      </c>
      <c r="Q34" s="33">
        <f t="shared" si="6"/>
        <v>0</v>
      </c>
      <c r="R34" s="33">
        <f t="shared" si="6"/>
        <v>0</v>
      </c>
      <c r="S34" s="33">
        <f t="shared" si="6"/>
        <v>0</v>
      </c>
      <c r="T34" s="33">
        <f t="shared" si="6"/>
        <v>0</v>
      </c>
      <c r="U34" s="33">
        <f t="shared" si="6"/>
        <v>0</v>
      </c>
      <c r="V34" s="33">
        <f t="shared" si="6"/>
        <v>0</v>
      </c>
      <c r="W34" s="33">
        <f t="shared" si="6"/>
        <v>0</v>
      </c>
      <c r="X34" s="33">
        <f t="shared" si="6"/>
        <v>0</v>
      </c>
      <c r="Y34" s="33">
        <f t="shared" si="6"/>
        <v>0</v>
      </c>
      <c r="Z34" s="33">
        <f t="shared" si="6"/>
        <v>0</v>
      </c>
      <c r="AA34" s="33">
        <f t="shared" si="6"/>
        <v>0</v>
      </c>
      <c r="AB34" s="33">
        <f t="shared" si="6"/>
        <v>28263.94</v>
      </c>
      <c r="AC34" s="33"/>
      <c r="AD34" s="33"/>
      <c r="AE34" s="33"/>
      <c r="AF34" s="33"/>
      <c r="AG34" s="33"/>
    </row>
    <row r="35" spans="1:33" s="27" customFormat="1" ht="21" customHeight="1">
      <c r="A35" s="19" t="s">
        <v>216</v>
      </c>
      <c r="B35" s="19" t="s">
        <v>221</v>
      </c>
      <c r="C35" s="19" t="s">
        <v>218</v>
      </c>
      <c r="D35" s="19" t="s">
        <v>266</v>
      </c>
      <c r="E35" s="2" t="s">
        <v>237</v>
      </c>
      <c r="F35" s="33">
        <v>28263.94</v>
      </c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>
        <v>28263.94</v>
      </c>
      <c r="AC35" s="33"/>
      <c r="AD35" s="33"/>
      <c r="AE35" s="33"/>
      <c r="AF35" s="33"/>
      <c r="AG35" s="33"/>
    </row>
    <row r="36" spans="1:33" s="27" customFormat="1" ht="21" customHeight="1">
      <c r="A36" s="19" t="s">
        <v>216</v>
      </c>
      <c r="B36" s="19" t="s">
        <v>228</v>
      </c>
      <c r="C36" s="19"/>
      <c r="D36" s="19"/>
      <c r="E36" s="106" t="s">
        <v>1042</v>
      </c>
      <c r="F36" s="33">
        <f>F37</f>
        <v>2187.67</v>
      </c>
      <c r="G36" s="33">
        <f t="shared" ref="G36:AB36" si="7">G37</f>
        <v>0</v>
      </c>
      <c r="H36" s="33">
        <f t="shared" si="7"/>
        <v>0</v>
      </c>
      <c r="I36" s="33">
        <f t="shared" si="7"/>
        <v>0</v>
      </c>
      <c r="J36" s="33">
        <f t="shared" si="7"/>
        <v>0</v>
      </c>
      <c r="K36" s="33">
        <f t="shared" si="7"/>
        <v>0</v>
      </c>
      <c r="L36" s="33">
        <f t="shared" si="7"/>
        <v>0</v>
      </c>
      <c r="M36" s="33">
        <f t="shared" si="7"/>
        <v>0</v>
      </c>
      <c r="N36" s="33">
        <f t="shared" si="7"/>
        <v>0</v>
      </c>
      <c r="O36" s="33">
        <f t="shared" si="7"/>
        <v>0</v>
      </c>
      <c r="P36" s="33">
        <f t="shared" si="7"/>
        <v>0</v>
      </c>
      <c r="Q36" s="33">
        <f t="shared" si="7"/>
        <v>0</v>
      </c>
      <c r="R36" s="33">
        <f t="shared" si="7"/>
        <v>0</v>
      </c>
      <c r="S36" s="33">
        <f t="shared" si="7"/>
        <v>0</v>
      </c>
      <c r="T36" s="33">
        <f t="shared" si="7"/>
        <v>0</v>
      </c>
      <c r="U36" s="33">
        <f t="shared" si="7"/>
        <v>0</v>
      </c>
      <c r="V36" s="33">
        <f t="shared" si="7"/>
        <v>0</v>
      </c>
      <c r="W36" s="33">
        <f t="shared" si="7"/>
        <v>0</v>
      </c>
      <c r="X36" s="33">
        <f t="shared" si="7"/>
        <v>0</v>
      </c>
      <c r="Y36" s="33">
        <f t="shared" si="7"/>
        <v>0</v>
      </c>
      <c r="Z36" s="33">
        <f t="shared" si="7"/>
        <v>0</v>
      </c>
      <c r="AA36" s="33">
        <f t="shared" si="7"/>
        <v>0</v>
      </c>
      <c r="AB36" s="33">
        <f t="shared" si="7"/>
        <v>2187.67</v>
      </c>
      <c r="AC36" s="33"/>
      <c r="AD36" s="33"/>
      <c r="AE36" s="33"/>
      <c r="AF36" s="33"/>
      <c r="AG36" s="33"/>
    </row>
    <row r="37" spans="1:33" s="27" customFormat="1" ht="21" customHeight="1">
      <c r="A37" s="19" t="s">
        <v>216</v>
      </c>
      <c r="B37" s="19" t="s">
        <v>228</v>
      </c>
      <c r="C37" s="19" t="s">
        <v>224</v>
      </c>
      <c r="D37" s="19" t="s">
        <v>266</v>
      </c>
      <c r="E37" s="2" t="s">
        <v>239</v>
      </c>
      <c r="F37" s="33">
        <v>2187.67</v>
      </c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>
        <v>2187.67</v>
      </c>
      <c r="AC37" s="33"/>
      <c r="AD37" s="33"/>
      <c r="AE37" s="33"/>
      <c r="AF37" s="33"/>
      <c r="AG37" s="33"/>
    </row>
    <row r="38" spans="1:33" s="27" customFormat="1" ht="21" customHeight="1">
      <c r="A38" s="19" t="s">
        <v>216</v>
      </c>
      <c r="B38" s="19" t="s">
        <v>240</v>
      </c>
      <c r="C38" s="19"/>
      <c r="D38" s="19"/>
      <c r="E38" s="106" t="s">
        <v>1043</v>
      </c>
      <c r="F38" s="33">
        <f>F39</f>
        <v>26233.279999999999</v>
      </c>
      <c r="G38" s="33">
        <f t="shared" ref="G38:AB38" si="8">G39</f>
        <v>0</v>
      </c>
      <c r="H38" s="33">
        <f t="shared" si="8"/>
        <v>0</v>
      </c>
      <c r="I38" s="33">
        <f t="shared" si="8"/>
        <v>0</v>
      </c>
      <c r="J38" s="33">
        <f t="shared" si="8"/>
        <v>0</v>
      </c>
      <c r="K38" s="33">
        <f t="shared" si="8"/>
        <v>0</v>
      </c>
      <c r="L38" s="33">
        <f t="shared" si="8"/>
        <v>0</v>
      </c>
      <c r="M38" s="33">
        <f t="shared" si="8"/>
        <v>0</v>
      </c>
      <c r="N38" s="33">
        <f t="shared" si="8"/>
        <v>0</v>
      </c>
      <c r="O38" s="33">
        <f t="shared" si="8"/>
        <v>0</v>
      </c>
      <c r="P38" s="33">
        <f t="shared" si="8"/>
        <v>0</v>
      </c>
      <c r="Q38" s="33">
        <f t="shared" si="8"/>
        <v>0</v>
      </c>
      <c r="R38" s="33">
        <f t="shared" si="8"/>
        <v>0</v>
      </c>
      <c r="S38" s="33">
        <f t="shared" si="8"/>
        <v>0</v>
      </c>
      <c r="T38" s="33">
        <f t="shared" si="8"/>
        <v>0</v>
      </c>
      <c r="U38" s="33">
        <f t="shared" si="8"/>
        <v>0</v>
      </c>
      <c r="V38" s="33">
        <f t="shared" si="8"/>
        <v>0</v>
      </c>
      <c r="W38" s="33">
        <f t="shared" si="8"/>
        <v>0</v>
      </c>
      <c r="X38" s="33">
        <f t="shared" si="8"/>
        <v>0</v>
      </c>
      <c r="Y38" s="33">
        <f t="shared" si="8"/>
        <v>0</v>
      </c>
      <c r="Z38" s="33">
        <f t="shared" si="8"/>
        <v>0</v>
      </c>
      <c r="AA38" s="33">
        <f t="shared" si="8"/>
        <v>0</v>
      </c>
      <c r="AB38" s="33">
        <f t="shared" si="8"/>
        <v>26233.279999999999</v>
      </c>
      <c r="AC38" s="33"/>
      <c r="AD38" s="33"/>
      <c r="AE38" s="33"/>
      <c r="AF38" s="33"/>
      <c r="AG38" s="33"/>
    </row>
    <row r="39" spans="1:33" s="27" customFormat="1" ht="21" customHeight="1">
      <c r="A39" s="19" t="s">
        <v>216</v>
      </c>
      <c r="B39" s="19" t="s">
        <v>240</v>
      </c>
      <c r="C39" s="19" t="s">
        <v>224</v>
      </c>
      <c r="D39" s="19" t="s">
        <v>266</v>
      </c>
      <c r="E39" s="2" t="s">
        <v>242</v>
      </c>
      <c r="F39" s="33">
        <v>26233.279999999999</v>
      </c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>
        <v>26233.279999999999</v>
      </c>
      <c r="AC39" s="33"/>
      <c r="AD39" s="33"/>
      <c r="AE39" s="33"/>
      <c r="AF39" s="33"/>
      <c r="AG39" s="33"/>
    </row>
    <row r="40" spans="1:33" s="27" customFormat="1" ht="21" customHeight="1">
      <c r="A40" s="19"/>
      <c r="B40" s="19"/>
      <c r="C40" s="19"/>
      <c r="D40" s="19" t="s">
        <v>168</v>
      </c>
      <c r="E40" s="2" t="s">
        <v>169</v>
      </c>
      <c r="F40" s="33">
        <v>106585.92</v>
      </c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>
        <v>106585.92</v>
      </c>
      <c r="AC40" s="33"/>
      <c r="AD40" s="33"/>
      <c r="AE40" s="33"/>
      <c r="AF40" s="33"/>
      <c r="AG40" s="33"/>
    </row>
    <row r="41" spans="1:33" s="27" customFormat="1" ht="21" customHeight="1">
      <c r="A41" s="23">
        <v>205</v>
      </c>
      <c r="B41" s="23"/>
      <c r="C41" s="23"/>
      <c r="D41" s="104"/>
      <c r="E41" s="106" t="s">
        <v>1036</v>
      </c>
      <c r="F41" s="33">
        <f>F42</f>
        <v>106585.92</v>
      </c>
      <c r="G41" s="33">
        <f t="shared" ref="G41:AB42" si="9">G42</f>
        <v>0</v>
      </c>
      <c r="H41" s="33">
        <f t="shared" si="9"/>
        <v>0</v>
      </c>
      <c r="I41" s="33">
        <f t="shared" si="9"/>
        <v>0</v>
      </c>
      <c r="J41" s="33">
        <f t="shared" si="9"/>
        <v>0</v>
      </c>
      <c r="K41" s="33">
        <f t="shared" si="9"/>
        <v>0</v>
      </c>
      <c r="L41" s="33">
        <f t="shared" si="9"/>
        <v>0</v>
      </c>
      <c r="M41" s="33">
        <f t="shared" si="9"/>
        <v>0</v>
      </c>
      <c r="N41" s="33">
        <f t="shared" si="9"/>
        <v>0</v>
      </c>
      <c r="O41" s="33">
        <f t="shared" si="9"/>
        <v>0</v>
      </c>
      <c r="P41" s="33">
        <f t="shared" si="9"/>
        <v>0</v>
      </c>
      <c r="Q41" s="33">
        <f t="shared" si="9"/>
        <v>0</v>
      </c>
      <c r="R41" s="33">
        <f t="shared" si="9"/>
        <v>0</v>
      </c>
      <c r="S41" s="33">
        <f t="shared" si="9"/>
        <v>0</v>
      </c>
      <c r="T41" s="33">
        <f t="shared" si="9"/>
        <v>0</v>
      </c>
      <c r="U41" s="33">
        <f t="shared" si="9"/>
        <v>0</v>
      </c>
      <c r="V41" s="33">
        <f t="shared" si="9"/>
        <v>0</v>
      </c>
      <c r="W41" s="33">
        <f t="shared" si="9"/>
        <v>0</v>
      </c>
      <c r="X41" s="33">
        <f t="shared" si="9"/>
        <v>0</v>
      </c>
      <c r="Y41" s="33">
        <f t="shared" si="9"/>
        <v>0</v>
      </c>
      <c r="Z41" s="33">
        <f t="shared" si="9"/>
        <v>0</v>
      </c>
      <c r="AA41" s="33">
        <f t="shared" si="9"/>
        <v>0</v>
      </c>
      <c r="AB41" s="33">
        <f t="shared" si="9"/>
        <v>106585.92</v>
      </c>
      <c r="AC41" s="33"/>
      <c r="AD41" s="33"/>
      <c r="AE41" s="33"/>
      <c r="AF41" s="33"/>
      <c r="AG41" s="33"/>
    </row>
    <row r="42" spans="1:33" s="27" customFormat="1" ht="21" customHeight="1">
      <c r="A42" s="23" t="s">
        <v>216</v>
      </c>
      <c r="B42" s="23" t="s">
        <v>218</v>
      </c>
      <c r="C42" s="23"/>
      <c r="D42" s="19"/>
      <c r="E42" s="106" t="s">
        <v>1038</v>
      </c>
      <c r="F42" s="33">
        <f>F43</f>
        <v>106585.92</v>
      </c>
      <c r="G42" s="33">
        <f t="shared" si="9"/>
        <v>0</v>
      </c>
      <c r="H42" s="33">
        <f t="shared" si="9"/>
        <v>0</v>
      </c>
      <c r="I42" s="33">
        <f t="shared" si="9"/>
        <v>0</v>
      </c>
      <c r="J42" s="33">
        <f t="shared" si="9"/>
        <v>0</v>
      </c>
      <c r="K42" s="33">
        <f t="shared" si="9"/>
        <v>0</v>
      </c>
      <c r="L42" s="33">
        <f t="shared" si="9"/>
        <v>0</v>
      </c>
      <c r="M42" s="33">
        <f t="shared" si="9"/>
        <v>0</v>
      </c>
      <c r="N42" s="33">
        <f t="shared" si="9"/>
        <v>0</v>
      </c>
      <c r="O42" s="33">
        <f t="shared" si="9"/>
        <v>0</v>
      </c>
      <c r="P42" s="33">
        <f t="shared" si="9"/>
        <v>0</v>
      </c>
      <c r="Q42" s="33">
        <f t="shared" si="9"/>
        <v>0</v>
      </c>
      <c r="R42" s="33">
        <f t="shared" si="9"/>
        <v>0</v>
      </c>
      <c r="S42" s="33">
        <f t="shared" si="9"/>
        <v>0</v>
      </c>
      <c r="T42" s="33">
        <f t="shared" si="9"/>
        <v>0</v>
      </c>
      <c r="U42" s="33">
        <f t="shared" si="9"/>
        <v>0</v>
      </c>
      <c r="V42" s="33">
        <f t="shared" si="9"/>
        <v>0</v>
      </c>
      <c r="W42" s="33">
        <f t="shared" si="9"/>
        <v>0</v>
      </c>
      <c r="X42" s="33">
        <f t="shared" si="9"/>
        <v>0</v>
      </c>
      <c r="Y42" s="33">
        <f t="shared" si="9"/>
        <v>0</v>
      </c>
      <c r="Z42" s="33">
        <f t="shared" si="9"/>
        <v>0</v>
      </c>
      <c r="AA42" s="33">
        <f t="shared" si="9"/>
        <v>0</v>
      </c>
      <c r="AB42" s="33">
        <f t="shared" si="9"/>
        <v>106585.92</v>
      </c>
      <c r="AC42" s="33"/>
      <c r="AD42" s="33"/>
      <c r="AE42" s="33"/>
      <c r="AF42" s="33"/>
      <c r="AG42" s="33"/>
    </row>
    <row r="43" spans="1:33" s="27" customFormat="1" ht="21" customHeight="1">
      <c r="A43" s="19" t="s">
        <v>216</v>
      </c>
      <c r="B43" s="19" t="s">
        <v>218</v>
      </c>
      <c r="C43" s="19" t="s">
        <v>221</v>
      </c>
      <c r="D43" s="19" t="s">
        <v>267</v>
      </c>
      <c r="E43" s="2" t="s">
        <v>223</v>
      </c>
      <c r="F43" s="33">
        <v>106585.92</v>
      </c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>
        <v>106585.92</v>
      </c>
      <c r="AC43" s="33"/>
      <c r="AD43" s="33"/>
      <c r="AE43" s="33"/>
      <c r="AF43" s="33"/>
      <c r="AG43" s="33"/>
    </row>
    <row r="44" spans="1:33" s="27" customFormat="1" ht="21" customHeight="1">
      <c r="A44" s="19"/>
      <c r="B44" s="19"/>
      <c r="C44" s="19"/>
      <c r="D44" s="19" t="s">
        <v>170</v>
      </c>
      <c r="E44" s="2" t="s">
        <v>171</v>
      </c>
      <c r="F44" s="33">
        <v>64638.239999999998</v>
      </c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>
        <v>64638.239999999998</v>
      </c>
      <c r="AC44" s="33"/>
      <c r="AD44" s="33"/>
      <c r="AE44" s="33"/>
      <c r="AF44" s="33"/>
      <c r="AG44" s="33"/>
    </row>
    <row r="45" spans="1:33" s="27" customFormat="1" ht="21" customHeight="1">
      <c r="A45" s="23">
        <v>205</v>
      </c>
      <c r="B45" s="23"/>
      <c r="C45" s="23"/>
      <c r="D45" s="104"/>
      <c r="E45" s="106" t="s">
        <v>1036</v>
      </c>
      <c r="F45" s="33">
        <f>F46</f>
        <v>64638.239999999998</v>
      </c>
      <c r="G45" s="33">
        <f t="shared" ref="G45:AB46" si="10">G46</f>
        <v>0</v>
      </c>
      <c r="H45" s="33">
        <f t="shared" si="10"/>
        <v>0</v>
      </c>
      <c r="I45" s="33">
        <f t="shared" si="10"/>
        <v>0</v>
      </c>
      <c r="J45" s="33">
        <f t="shared" si="10"/>
        <v>0</v>
      </c>
      <c r="K45" s="33">
        <f t="shared" si="10"/>
        <v>0</v>
      </c>
      <c r="L45" s="33">
        <f t="shared" si="10"/>
        <v>0</v>
      </c>
      <c r="M45" s="33">
        <f t="shared" si="10"/>
        <v>0</v>
      </c>
      <c r="N45" s="33">
        <f t="shared" si="10"/>
        <v>0</v>
      </c>
      <c r="O45" s="33">
        <f t="shared" si="10"/>
        <v>0</v>
      </c>
      <c r="P45" s="33">
        <f t="shared" si="10"/>
        <v>0</v>
      </c>
      <c r="Q45" s="33">
        <f t="shared" si="10"/>
        <v>0</v>
      </c>
      <c r="R45" s="33">
        <f t="shared" si="10"/>
        <v>0</v>
      </c>
      <c r="S45" s="33">
        <f t="shared" si="10"/>
        <v>0</v>
      </c>
      <c r="T45" s="33">
        <f t="shared" si="10"/>
        <v>0</v>
      </c>
      <c r="U45" s="33">
        <f t="shared" si="10"/>
        <v>0</v>
      </c>
      <c r="V45" s="33">
        <f t="shared" si="10"/>
        <v>0</v>
      </c>
      <c r="W45" s="33">
        <f t="shared" si="10"/>
        <v>0</v>
      </c>
      <c r="X45" s="33">
        <f t="shared" si="10"/>
        <v>0</v>
      </c>
      <c r="Y45" s="33">
        <f t="shared" si="10"/>
        <v>0</v>
      </c>
      <c r="Z45" s="33">
        <f t="shared" si="10"/>
        <v>0</v>
      </c>
      <c r="AA45" s="33">
        <f t="shared" si="10"/>
        <v>0</v>
      </c>
      <c r="AB45" s="33">
        <f t="shared" si="10"/>
        <v>64638.239999999998</v>
      </c>
      <c r="AC45" s="33"/>
      <c r="AD45" s="33"/>
      <c r="AE45" s="33"/>
      <c r="AF45" s="33"/>
      <c r="AG45" s="33"/>
    </row>
    <row r="46" spans="1:33" s="27" customFormat="1" ht="21" customHeight="1">
      <c r="A46" s="23" t="s">
        <v>216</v>
      </c>
      <c r="B46" s="23" t="s">
        <v>218</v>
      </c>
      <c r="C46" s="23"/>
      <c r="D46" s="19"/>
      <c r="E46" s="106" t="s">
        <v>1038</v>
      </c>
      <c r="F46" s="33">
        <f>F47</f>
        <v>64638.239999999998</v>
      </c>
      <c r="G46" s="33">
        <f t="shared" si="10"/>
        <v>0</v>
      </c>
      <c r="H46" s="33">
        <f t="shared" si="10"/>
        <v>0</v>
      </c>
      <c r="I46" s="33">
        <f t="shared" si="10"/>
        <v>0</v>
      </c>
      <c r="J46" s="33">
        <f t="shared" si="10"/>
        <v>0</v>
      </c>
      <c r="K46" s="33">
        <f t="shared" si="10"/>
        <v>0</v>
      </c>
      <c r="L46" s="33">
        <f t="shared" si="10"/>
        <v>0</v>
      </c>
      <c r="M46" s="33">
        <f t="shared" si="10"/>
        <v>0</v>
      </c>
      <c r="N46" s="33">
        <f t="shared" si="10"/>
        <v>0</v>
      </c>
      <c r="O46" s="33">
        <f t="shared" si="10"/>
        <v>0</v>
      </c>
      <c r="P46" s="33">
        <f t="shared" si="10"/>
        <v>0</v>
      </c>
      <c r="Q46" s="33">
        <f t="shared" si="10"/>
        <v>0</v>
      </c>
      <c r="R46" s="33">
        <f t="shared" si="10"/>
        <v>0</v>
      </c>
      <c r="S46" s="33">
        <f t="shared" si="10"/>
        <v>0</v>
      </c>
      <c r="T46" s="33">
        <f t="shared" si="10"/>
        <v>0</v>
      </c>
      <c r="U46" s="33">
        <f t="shared" si="10"/>
        <v>0</v>
      </c>
      <c r="V46" s="33">
        <f t="shared" si="10"/>
        <v>0</v>
      </c>
      <c r="W46" s="33">
        <f t="shared" si="10"/>
        <v>0</v>
      </c>
      <c r="X46" s="33">
        <f t="shared" si="10"/>
        <v>0</v>
      </c>
      <c r="Y46" s="33">
        <f t="shared" si="10"/>
        <v>0</v>
      </c>
      <c r="Z46" s="33">
        <f t="shared" si="10"/>
        <v>0</v>
      </c>
      <c r="AA46" s="33">
        <f t="shared" si="10"/>
        <v>0</v>
      </c>
      <c r="AB46" s="33">
        <f t="shared" si="10"/>
        <v>64638.239999999998</v>
      </c>
      <c r="AC46" s="33"/>
      <c r="AD46" s="33"/>
      <c r="AE46" s="33"/>
      <c r="AF46" s="33"/>
      <c r="AG46" s="33"/>
    </row>
    <row r="47" spans="1:33" s="27" customFormat="1" ht="21" customHeight="1">
      <c r="A47" s="19" t="s">
        <v>216</v>
      </c>
      <c r="B47" s="19" t="s">
        <v>218</v>
      </c>
      <c r="C47" s="19" t="s">
        <v>221</v>
      </c>
      <c r="D47" s="19" t="s">
        <v>268</v>
      </c>
      <c r="E47" s="2" t="s">
        <v>223</v>
      </c>
      <c r="F47" s="33">
        <v>64638.239999999998</v>
      </c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>
        <v>64638.239999999998</v>
      </c>
      <c r="AC47" s="33"/>
      <c r="AD47" s="33"/>
      <c r="AE47" s="33"/>
      <c r="AF47" s="33"/>
      <c r="AG47" s="33"/>
    </row>
    <row r="48" spans="1:33" s="27" customFormat="1" ht="21" customHeight="1">
      <c r="A48" s="19"/>
      <c r="B48" s="19"/>
      <c r="C48" s="19"/>
      <c r="D48" s="19" t="s">
        <v>172</v>
      </c>
      <c r="E48" s="2" t="s">
        <v>173</v>
      </c>
      <c r="F48" s="33">
        <v>24537.29</v>
      </c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>
        <v>24537.29</v>
      </c>
      <c r="AC48" s="33"/>
      <c r="AD48" s="33"/>
      <c r="AE48" s="33"/>
      <c r="AF48" s="33"/>
      <c r="AG48" s="33"/>
    </row>
    <row r="49" spans="1:33" s="27" customFormat="1" ht="21" customHeight="1">
      <c r="A49" s="23">
        <v>205</v>
      </c>
      <c r="B49" s="23"/>
      <c r="C49" s="23"/>
      <c r="D49" s="104"/>
      <c r="E49" s="106" t="s">
        <v>1036</v>
      </c>
      <c r="F49" s="33">
        <f>F50</f>
        <v>24537.29</v>
      </c>
      <c r="G49" s="33">
        <f t="shared" ref="G49:AB50" si="11">G50</f>
        <v>0</v>
      </c>
      <c r="H49" s="33">
        <f t="shared" si="11"/>
        <v>0</v>
      </c>
      <c r="I49" s="33">
        <f t="shared" si="11"/>
        <v>0</v>
      </c>
      <c r="J49" s="33">
        <f t="shared" si="11"/>
        <v>0</v>
      </c>
      <c r="K49" s="33">
        <f t="shared" si="11"/>
        <v>0</v>
      </c>
      <c r="L49" s="33">
        <f t="shared" si="11"/>
        <v>0</v>
      </c>
      <c r="M49" s="33">
        <f t="shared" si="11"/>
        <v>0</v>
      </c>
      <c r="N49" s="33">
        <f t="shared" si="11"/>
        <v>0</v>
      </c>
      <c r="O49" s="33">
        <f t="shared" si="11"/>
        <v>0</v>
      </c>
      <c r="P49" s="33">
        <f t="shared" si="11"/>
        <v>0</v>
      </c>
      <c r="Q49" s="33">
        <f t="shared" si="11"/>
        <v>0</v>
      </c>
      <c r="R49" s="33">
        <f t="shared" si="11"/>
        <v>0</v>
      </c>
      <c r="S49" s="33">
        <f t="shared" si="11"/>
        <v>0</v>
      </c>
      <c r="T49" s="33">
        <f t="shared" si="11"/>
        <v>0</v>
      </c>
      <c r="U49" s="33">
        <f t="shared" si="11"/>
        <v>0</v>
      </c>
      <c r="V49" s="33">
        <f t="shared" si="11"/>
        <v>0</v>
      </c>
      <c r="W49" s="33">
        <f t="shared" si="11"/>
        <v>0</v>
      </c>
      <c r="X49" s="33">
        <f t="shared" si="11"/>
        <v>0</v>
      </c>
      <c r="Y49" s="33">
        <f t="shared" si="11"/>
        <v>0</v>
      </c>
      <c r="Z49" s="33">
        <f t="shared" si="11"/>
        <v>0</v>
      </c>
      <c r="AA49" s="33">
        <f t="shared" si="11"/>
        <v>0</v>
      </c>
      <c r="AB49" s="33">
        <f t="shared" si="11"/>
        <v>24537.29</v>
      </c>
      <c r="AC49" s="33"/>
      <c r="AD49" s="33"/>
      <c r="AE49" s="33"/>
      <c r="AF49" s="33"/>
      <c r="AG49" s="33"/>
    </row>
    <row r="50" spans="1:33" s="27" customFormat="1" ht="21" customHeight="1">
      <c r="A50" s="23" t="s">
        <v>216</v>
      </c>
      <c r="B50" s="23" t="s">
        <v>218</v>
      </c>
      <c r="C50" s="23"/>
      <c r="D50" s="19"/>
      <c r="E50" s="106" t="s">
        <v>1038</v>
      </c>
      <c r="F50" s="33">
        <f>F51</f>
        <v>24537.29</v>
      </c>
      <c r="G50" s="33">
        <f t="shared" si="11"/>
        <v>0</v>
      </c>
      <c r="H50" s="33">
        <f t="shared" si="11"/>
        <v>0</v>
      </c>
      <c r="I50" s="33">
        <f t="shared" si="11"/>
        <v>0</v>
      </c>
      <c r="J50" s="33">
        <f t="shared" si="11"/>
        <v>0</v>
      </c>
      <c r="K50" s="33">
        <f t="shared" si="11"/>
        <v>0</v>
      </c>
      <c r="L50" s="33">
        <f t="shared" si="11"/>
        <v>0</v>
      </c>
      <c r="M50" s="33">
        <f t="shared" si="11"/>
        <v>0</v>
      </c>
      <c r="N50" s="33">
        <f t="shared" si="11"/>
        <v>0</v>
      </c>
      <c r="O50" s="33">
        <f t="shared" si="11"/>
        <v>0</v>
      </c>
      <c r="P50" s="33">
        <f t="shared" si="11"/>
        <v>0</v>
      </c>
      <c r="Q50" s="33">
        <f t="shared" si="11"/>
        <v>0</v>
      </c>
      <c r="R50" s="33">
        <f t="shared" si="11"/>
        <v>0</v>
      </c>
      <c r="S50" s="33">
        <f t="shared" si="11"/>
        <v>0</v>
      </c>
      <c r="T50" s="33">
        <f t="shared" si="11"/>
        <v>0</v>
      </c>
      <c r="U50" s="33">
        <f t="shared" si="11"/>
        <v>0</v>
      </c>
      <c r="V50" s="33">
        <f t="shared" si="11"/>
        <v>0</v>
      </c>
      <c r="W50" s="33">
        <f t="shared" si="11"/>
        <v>0</v>
      </c>
      <c r="X50" s="33">
        <f t="shared" si="11"/>
        <v>0</v>
      </c>
      <c r="Y50" s="33">
        <f t="shared" si="11"/>
        <v>0</v>
      </c>
      <c r="Z50" s="33">
        <f t="shared" si="11"/>
        <v>0</v>
      </c>
      <c r="AA50" s="33">
        <f t="shared" si="11"/>
        <v>0</v>
      </c>
      <c r="AB50" s="33">
        <f t="shared" si="11"/>
        <v>24537.29</v>
      </c>
      <c r="AC50" s="33"/>
      <c r="AD50" s="33"/>
      <c r="AE50" s="33"/>
      <c r="AF50" s="33"/>
      <c r="AG50" s="33"/>
    </row>
    <row r="51" spans="1:33" s="27" customFormat="1" ht="21" customHeight="1">
      <c r="A51" s="19" t="s">
        <v>216</v>
      </c>
      <c r="B51" s="19" t="s">
        <v>218</v>
      </c>
      <c r="C51" s="19" t="s">
        <v>218</v>
      </c>
      <c r="D51" s="19" t="s">
        <v>269</v>
      </c>
      <c r="E51" s="2" t="s">
        <v>220</v>
      </c>
      <c r="F51" s="33">
        <v>24537.29</v>
      </c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>
        <v>24537.29</v>
      </c>
      <c r="AC51" s="33"/>
      <c r="AD51" s="33"/>
      <c r="AE51" s="33"/>
      <c r="AF51" s="33"/>
      <c r="AG51" s="33"/>
    </row>
    <row r="52" spans="1:33" s="27" customFormat="1" ht="21" customHeight="1">
      <c r="A52" s="19"/>
      <c r="B52" s="19"/>
      <c r="C52" s="19"/>
      <c r="D52" s="19" t="s">
        <v>174</v>
      </c>
      <c r="E52" s="2" t="s">
        <v>175</v>
      </c>
      <c r="F52" s="33">
        <v>53752.79</v>
      </c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>
        <v>53752.79</v>
      </c>
      <c r="AC52" s="33"/>
      <c r="AD52" s="33"/>
      <c r="AE52" s="33"/>
      <c r="AF52" s="33"/>
      <c r="AG52" s="33"/>
    </row>
    <row r="53" spans="1:33" s="27" customFormat="1" ht="21" customHeight="1">
      <c r="A53" s="23">
        <v>205</v>
      </c>
      <c r="B53" s="23"/>
      <c r="C53" s="23"/>
      <c r="D53" s="104"/>
      <c r="E53" s="106" t="s">
        <v>1036</v>
      </c>
      <c r="F53" s="33">
        <f>F54</f>
        <v>53752.79</v>
      </c>
      <c r="G53" s="33">
        <f t="shared" ref="G53:AB54" si="12">G54</f>
        <v>0</v>
      </c>
      <c r="H53" s="33">
        <f t="shared" si="12"/>
        <v>0</v>
      </c>
      <c r="I53" s="33">
        <f t="shared" si="12"/>
        <v>0</v>
      </c>
      <c r="J53" s="33">
        <f t="shared" si="12"/>
        <v>0</v>
      </c>
      <c r="K53" s="33">
        <f t="shared" si="12"/>
        <v>0</v>
      </c>
      <c r="L53" s="33">
        <f t="shared" si="12"/>
        <v>0</v>
      </c>
      <c r="M53" s="33">
        <f t="shared" si="12"/>
        <v>0</v>
      </c>
      <c r="N53" s="33">
        <f t="shared" si="12"/>
        <v>0</v>
      </c>
      <c r="O53" s="33">
        <f t="shared" si="12"/>
        <v>0</v>
      </c>
      <c r="P53" s="33">
        <f t="shared" si="12"/>
        <v>0</v>
      </c>
      <c r="Q53" s="33">
        <f t="shared" si="12"/>
        <v>0</v>
      </c>
      <c r="R53" s="33">
        <f t="shared" si="12"/>
        <v>0</v>
      </c>
      <c r="S53" s="33">
        <f t="shared" si="12"/>
        <v>0</v>
      </c>
      <c r="T53" s="33">
        <f t="shared" si="12"/>
        <v>0</v>
      </c>
      <c r="U53" s="33">
        <f t="shared" si="12"/>
        <v>0</v>
      </c>
      <c r="V53" s="33">
        <f t="shared" si="12"/>
        <v>0</v>
      </c>
      <c r="W53" s="33">
        <f t="shared" si="12"/>
        <v>0</v>
      </c>
      <c r="X53" s="33">
        <f t="shared" si="12"/>
        <v>0</v>
      </c>
      <c r="Y53" s="33">
        <f t="shared" si="12"/>
        <v>0</v>
      </c>
      <c r="Z53" s="33">
        <f t="shared" si="12"/>
        <v>0</v>
      </c>
      <c r="AA53" s="33">
        <f t="shared" si="12"/>
        <v>0</v>
      </c>
      <c r="AB53" s="33">
        <f t="shared" si="12"/>
        <v>53752.79</v>
      </c>
      <c r="AC53" s="33"/>
      <c r="AD53" s="33"/>
      <c r="AE53" s="33"/>
      <c r="AF53" s="33"/>
      <c r="AG53" s="33"/>
    </row>
    <row r="54" spans="1:33" s="27" customFormat="1" ht="21" customHeight="1">
      <c r="A54" s="23" t="s">
        <v>216</v>
      </c>
      <c r="B54" s="23" t="s">
        <v>218</v>
      </c>
      <c r="C54" s="23"/>
      <c r="D54" s="19"/>
      <c r="E54" s="106" t="s">
        <v>1038</v>
      </c>
      <c r="F54" s="33">
        <f>F55</f>
        <v>53752.79</v>
      </c>
      <c r="G54" s="33">
        <f t="shared" si="12"/>
        <v>0</v>
      </c>
      <c r="H54" s="33">
        <f t="shared" si="12"/>
        <v>0</v>
      </c>
      <c r="I54" s="33">
        <f t="shared" si="12"/>
        <v>0</v>
      </c>
      <c r="J54" s="33">
        <f t="shared" si="12"/>
        <v>0</v>
      </c>
      <c r="K54" s="33">
        <f t="shared" si="12"/>
        <v>0</v>
      </c>
      <c r="L54" s="33">
        <f t="shared" si="12"/>
        <v>0</v>
      </c>
      <c r="M54" s="33">
        <f t="shared" si="12"/>
        <v>0</v>
      </c>
      <c r="N54" s="33">
        <f t="shared" si="12"/>
        <v>0</v>
      </c>
      <c r="O54" s="33">
        <f t="shared" si="12"/>
        <v>0</v>
      </c>
      <c r="P54" s="33">
        <f t="shared" si="12"/>
        <v>0</v>
      </c>
      <c r="Q54" s="33">
        <f t="shared" si="12"/>
        <v>0</v>
      </c>
      <c r="R54" s="33">
        <f t="shared" si="12"/>
        <v>0</v>
      </c>
      <c r="S54" s="33">
        <f t="shared" si="12"/>
        <v>0</v>
      </c>
      <c r="T54" s="33">
        <f t="shared" si="12"/>
        <v>0</v>
      </c>
      <c r="U54" s="33">
        <f t="shared" si="12"/>
        <v>0</v>
      </c>
      <c r="V54" s="33">
        <f t="shared" si="12"/>
        <v>0</v>
      </c>
      <c r="W54" s="33">
        <f t="shared" si="12"/>
        <v>0</v>
      </c>
      <c r="X54" s="33">
        <f t="shared" si="12"/>
        <v>0</v>
      </c>
      <c r="Y54" s="33">
        <f t="shared" si="12"/>
        <v>0</v>
      </c>
      <c r="Z54" s="33">
        <f t="shared" si="12"/>
        <v>0</v>
      </c>
      <c r="AA54" s="33">
        <f t="shared" si="12"/>
        <v>0</v>
      </c>
      <c r="AB54" s="33">
        <f t="shared" si="12"/>
        <v>53752.79</v>
      </c>
      <c r="AC54" s="33"/>
      <c r="AD54" s="33"/>
      <c r="AE54" s="33"/>
      <c r="AF54" s="33"/>
      <c r="AG54" s="33"/>
    </row>
    <row r="55" spans="1:33" s="27" customFormat="1" ht="21" customHeight="1">
      <c r="A55" s="19" t="s">
        <v>216</v>
      </c>
      <c r="B55" s="19" t="s">
        <v>218</v>
      </c>
      <c r="C55" s="19" t="s">
        <v>221</v>
      </c>
      <c r="D55" s="19" t="s">
        <v>270</v>
      </c>
      <c r="E55" s="2" t="s">
        <v>223</v>
      </c>
      <c r="F55" s="33">
        <v>53752.79</v>
      </c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>
        <v>53752.79</v>
      </c>
      <c r="AC55" s="33"/>
      <c r="AD55" s="33"/>
      <c r="AE55" s="33"/>
      <c r="AF55" s="33"/>
      <c r="AG55" s="33"/>
    </row>
    <row r="56" spans="1:33" s="27" customFormat="1" ht="21" customHeight="1">
      <c r="A56" s="19"/>
      <c r="B56" s="19"/>
      <c r="C56" s="19"/>
      <c r="D56" s="19" t="s">
        <v>176</v>
      </c>
      <c r="E56" s="2" t="s">
        <v>177</v>
      </c>
      <c r="F56" s="33">
        <v>78151.990000000005</v>
      </c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>
        <v>78151.990000000005</v>
      </c>
      <c r="AC56" s="33"/>
      <c r="AD56" s="33"/>
      <c r="AE56" s="33"/>
      <c r="AF56" s="33"/>
      <c r="AG56" s="33"/>
    </row>
    <row r="57" spans="1:33" s="27" customFormat="1" ht="21" customHeight="1">
      <c r="A57" s="23">
        <v>205</v>
      </c>
      <c r="B57" s="23"/>
      <c r="C57" s="23"/>
      <c r="D57" s="104"/>
      <c r="E57" s="106" t="s">
        <v>1036</v>
      </c>
      <c r="F57" s="33">
        <f>F58</f>
        <v>78151.990000000005</v>
      </c>
      <c r="G57" s="33">
        <f t="shared" ref="G57:AB58" si="13">G58</f>
        <v>0</v>
      </c>
      <c r="H57" s="33">
        <f t="shared" si="13"/>
        <v>0</v>
      </c>
      <c r="I57" s="33">
        <f t="shared" si="13"/>
        <v>0</v>
      </c>
      <c r="J57" s="33">
        <f t="shared" si="13"/>
        <v>0</v>
      </c>
      <c r="K57" s="33">
        <f t="shared" si="13"/>
        <v>0</v>
      </c>
      <c r="L57" s="33">
        <f t="shared" si="13"/>
        <v>0</v>
      </c>
      <c r="M57" s="33">
        <f t="shared" si="13"/>
        <v>0</v>
      </c>
      <c r="N57" s="33">
        <f t="shared" si="13"/>
        <v>0</v>
      </c>
      <c r="O57" s="33">
        <f t="shared" si="13"/>
        <v>0</v>
      </c>
      <c r="P57" s="33">
        <f t="shared" si="13"/>
        <v>0</v>
      </c>
      <c r="Q57" s="33">
        <f t="shared" si="13"/>
        <v>0</v>
      </c>
      <c r="R57" s="33">
        <f t="shared" si="13"/>
        <v>0</v>
      </c>
      <c r="S57" s="33">
        <f t="shared" si="13"/>
        <v>0</v>
      </c>
      <c r="T57" s="33">
        <f t="shared" si="13"/>
        <v>0</v>
      </c>
      <c r="U57" s="33">
        <f t="shared" si="13"/>
        <v>0</v>
      </c>
      <c r="V57" s="33">
        <f t="shared" si="13"/>
        <v>0</v>
      </c>
      <c r="W57" s="33">
        <f t="shared" si="13"/>
        <v>0</v>
      </c>
      <c r="X57" s="33">
        <f t="shared" si="13"/>
        <v>0</v>
      </c>
      <c r="Y57" s="33">
        <f t="shared" si="13"/>
        <v>0</v>
      </c>
      <c r="Z57" s="33">
        <f t="shared" si="13"/>
        <v>0</v>
      </c>
      <c r="AA57" s="33">
        <f t="shared" si="13"/>
        <v>0</v>
      </c>
      <c r="AB57" s="33">
        <f t="shared" si="13"/>
        <v>78151.990000000005</v>
      </c>
      <c r="AC57" s="33"/>
      <c r="AD57" s="33"/>
      <c r="AE57" s="33"/>
      <c r="AF57" s="33"/>
      <c r="AG57" s="33"/>
    </row>
    <row r="58" spans="1:33" s="27" customFormat="1" ht="21" customHeight="1">
      <c r="A58" s="23" t="s">
        <v>216</v>
      </c>
      <c r="B58" s="23" t="s">
        <v>218</v>
      </c>
      <c r="C58" s="23"/>
      <c r="D58" s="19"/>
      <c r="E58" s="106" t="s">
        <v>1038</v>
      </c>
      <c r="F58" s="33">
        <f>F59</f>
        <v>78151.990000000005</v>
      </c>
      <c r="G58" s="33">
        <f t="shared" si="13"/>
        <v>0</v>
      </c>
      <c r="H58" s="33">
        <f t="shared" si="13"/>
        <v>0</v>
      </c>
      <c r="I58" s="33">
        <f t="shared" si="13"/>
        <v>0</v>
      </c>
      <c r="J58" s="33">
        <f t="shared" si="13"/>
        <v>0</v>
      </c>
      <c r="K58" s="33">
        <f t="shared" si="13"/>
        <v>0</v>
      </c>
      <c r="L58" s="33">
        <f t="shared" si="13"/>
        <v>0</v>
      </c>
      <c r="M58" s="33">
        <f t="shared" si="13"/>
        <v>0</v>
      </c>
      <c r="N58" s="33">
        <f t="shared" si="13"/>
        <v>0</v>
      </c>
      <c r="O58" s="33">
        <f t="shared" si="13"/>
        <v>0</v>
      </c>
      <c r="P58" s="33">
        <f t="shared" si="13"/>
        <v>0</v>
      </c>
      <c r="Q58" s="33">
        <f t="shared" si="13"/>
        <v>0</v>
      </c>
      <c r="R58" s="33">
        <f t="shared" si="13"/>
        <v>0</v>
      </c>
      <c r="S58" s="33">
        <f t="shared" si="13"/>
        <v>0</v>
      </c>
      <c r="T58" s="33">
        <f t="shared" si="13"/>
        <v>0</v>
      </c>
      <c r="U58" s="33">
        <f t="shared" si="13"/>
        <v>0</v>
      </c>
      <c r="V58" s="33">
        <f t="shared" si="13"/>
        <v>0</v>
      </c>
      <c r="W58" s="33">
        <f t="shared" si="13"/>
        <v>0</v>
      </c>
      <c r="X58" s="33">
        <f t="shared" si="13"/>
        <v>0</v>
      </c>
      <c r="Y58" s="33">
        <f t="shared" si="13"/>
        <v>0</v>
      </c>
      <c r="Z58" s="33">
        <f t="shared" si="13"/>
        <v>0</v>
      </c>
      <c r="AA58" s="33">
        <f t="shared" si="13"/>
        <v>0</v>
      </c>
      <c r="AB58" s="33">
        <f t="shared" si="13"/>
        <v>78151.990000000005</v>
      </c>
      <c r="AC58" s="33"/>
      <c r="AD58" s="33"/>
      <c r="AE58" s="33"/>
      <c r="AF58" s="33"/>
      <c r="AG58" s="33"/>
    </row>
    <row r="59" spans="1:33" s="27" customFormat="1" ht="21" customHeight="1">
      <c r="A59" s="19" t="s">
        <v>216</v>
      </c>
      <c r="B59" s="19" t="s">
        <v>218</v>
      </c>
      <c r="C59" s="19" t="s">
        <v>221</v>
      </c>
      <c r="D59" s="19" t="s">
        <v>271</v>
      </c>
      <c r="E59" s="2" t="s">
        <v>223</v>
      </c>
      <c r="F59" s="33">
        <v>78151.990000000005</v>
      </c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>
        <v>78151.990000000005</v>
      </c>
      <c r="AC59" s="33"/>
      <c r="AD59" s="33"/>
      <c r="AE59" s="33"/>
      <c r="AF59" s="33"/>
      <c r="AG59" s="33"/>
    </row>
    <row r="60" spans="1:33" s="27" customFormat="1" ht="21" customHeight="1">
      <c r="A60" s="19"/>
      <c r="B60" s="19"/>
      <c r="C60" s="19"/>
      <c r="D60" s="19" t="s">
        <v>178</v>
      </c>
      <c r="E60" s="2" t="s">
        <v>179</v>
      </c>
      <c r="F60" s="33">
        <v>84048.72</v>
      </c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>
        <v>84048.72</v>
      </c>
      <c r="AC60" s="33"/>
      <c r="AD60" s="33"/>
      <c r="AE60" s="33"/>
      <c r="AF60" s="33"/>
      <c r="AG60" s="33"/>
    </row>
    <row r="61" spans="1:33" s="27" customFormat="1" ht="21" customHeight="1">
      <c r="A61" s="23">
        <v>205</v>
      </c>
      <c r="B61" s="23"/>
      <c r="C61" s="23"/>
      <c r="D61" s="104"/>
      <c r="E61" s="106" t="s">
        <v>1036</v>
      </c>
      <c r="F61" s="33">
        <f>F62</f>
        <v>84048.72</v>
      </c>
      <c r="G61" s="33">
        <f t="shared" ref="G61:AB62" si="14">G62</f>
        <v>0</v>
      </c>
      <c r="H61" s="33">
        <f t="shared" si="14"/>
        <v>0</v>
      </c>
      <c r="I61" s="33">
        <f t="shared" si="14"/>
        <v>0</v>
      </c>
      <c r="J61" s="33">
        <f t="shared" si="14"/>
        <v>0</v>
      </c>
      <c r="K61" s="33">
        <f t="shared" si="14"/>
        <v>0</v>
      </c>
      <c r="L61" s="33">
        <f t="shared" si="14"/>
        <v>0</v>
      </c>
      <c r="M61" s="33">
        <f t="shared" si="14"/>
        <v>0</v>
      </c>
      <c r="N61" s="33">
        <f t="shared" si="14"/>
        <v>0</v>
      </c>
      <c r="O61" s="33">
        <f t="shared" si="14"/>
        <v>0</v>
      </c>
      <c r="P61" s="33">
        <f t="shared" si="14"/>
        <v>0</v>
      </c>
      <c r="Q61" s="33">
        <f t="shared" si="14"/>
        <v>0</v>
      </c>
      <c r="R61" s="33">
        <f t="shared" si="14"/>
        <v>0</v>
      </c>
      <c r="S61" s="33">
        <f t="shared" si="14"/>
        <v>0</v>
      </c>
      <c r="T61" s="33">
        <f t="shared" si="14"/>
        <v>0</v>
      </c>
      <c r="U61" s="33">
        <f t="shared" si="14"/>
        <v>0</v>
      </c>
      <c r="V61" s="33">
        <f t="shared" si="14"/>
        <v>0</v>
      </c>
      <c r="W61" s="33">
        <f t="shared" si="14"/>
        <v>0</v>
      </c>
      <c r="X61" s="33">
        <f t="shared" si="14"/>
        <v>0</v>
      </c>
      <c r="Y61" s="33">
        <f t="shared" si="14"/>
        <v>0</v>
      </c>
      <c r="Z61" s="33">
        <f t="shared" si="14"/>
        <v>0</v>
      </c>
      <c r="AA61" s="33">
        <f t="shared" si="14"/>
        <v>0</v>
      </c>
      <c r="AB61" s="33">
        <f t="shared" si="14"/>
        <v>84048.72</v>
      </c>
      <c r="AC61" s="33"/>
      <c r="AD61" s="33"/>
      <c r="AE61" s="33"/>
      <c r="AF61" s="33"/>
      <c r="AG61" s="33"/>
    </row>
    <row r="62" spans="1:33" s="27" customFormat="1" ht="21" customHeight="1">
      <c r="A62" s="23" t="s">
        <v>216</v>
      </c>
      <c r="B62" s="23" t="s">
        <v>218</v>
      </c>
      <c r="C62" s="23"/>
      <c r="D62" s="19"/>
      <c r="E62" s="106" t="s">
        <v>1038</v>
      </c>
      <c r="F62" s="33">
        <f>F63</f>
        <v>84048.72</v>
      </c>
      <c r="G62" s="33">
        <f t="shared" si="14"/>
        <v>0</v>
      </c>
      <c r="H62" s="33">
        <f t="shared" si="14"/>
        <v>0</v>
      </c>
      <c r="I62" s="33">
        <f t="shared" si="14"/>
        <v>0</v>
      </c>
      <c r="J62" s="33">
        <f t="shared" si="14"/>
        <v>0</v>
      </c>
      <c r="K62" s="33">
        <f t="shared" si="14"/>
        <v>0</v>
      </c>
      <c r="L62" s="33">
        <f t="shared" si="14"/>
        <v>0</v>
      </c>
      <c r="M62" s="33">
        <f t="shared" si="14"/>
        <v>0</v>
      </c>
      <c r="N62" s="33">
        <f t="shared" si="14"/>
        <v>0</v>
      </c>
      <c r="O62" s="33">
        <f t="shared" si="14"/>
        <v>0</v>
      </c>
      <c r="P62" s="33">
        <f t="shared" si="14"/>
        <v>0</v>
      </c>
      <c r="Q62" s="33">
        <f t="shared" si="14"/>
        <v>0</v>
      </c>
      <c r="R62" s="33">
        <f t="shared" si="14"/>
        <v>0</v>
      </c>
      <c r="S62" s="33">
        <f t="shared" si="14"/>
        <v>0</v>
      </c>
      <c r="T62" s="33">
        <f t="shared" si="14"/>
        <v>0</v>
      </c>
      <c r="U62" s="33">
        <f t="shared" si="14"/>
        <v>0</v>
      </c>
      <c r="V62" s="33">
        <f t="shared" si="14"/>
        <v>0</v>
      </c>
      <c r="W62" s="33">
        <f t="shared" si="14"/>
        <v>0</v>
      </c>
      <c r="X62" s="33">
        <f t="shared" si="14"/>
        <v>0</v>
      </c>
      <c r="Y62" s="33">
        <f t="shared" si="14"/>
        <v>0</v>
      </c>
      <c r="Z62" s="33">
        <f t="shared" si="14"/>
        <v>0</v>
      </c>
      <c r="AA62" s="33">
        <f t="shared" si="14"/>
        <v>0</v>
      </c>
      <c r="AB62" s="33">
        <f t="shared" si="14"/>
        <v>84048.72</v>
      </c>
      <c r="AC62" s="33"/>
      <c r="AD62" s="33"/>
      <c r="AE62" s="33"/>
      <c r="AF62" s="33"/>
      <c r="AG62" s="33"/>
    </row>
    <row r="63" spans="1:33" s="27" customFormat="1" ht="21" customHeight="1">
      <c r="A63" s="19" t="s">
        <v>216</v>
      </c>
      <c r="B63" s="19" t="s">
        <v>218</v>
      </c>
      <c r="C63" s="19" t="s">
        <v>221</v>
      </c>
      <c r="D63" s="19" t="s">
        <v>272</v>
      </c>
      <c r="E63" s="2" t="s">
        <v>223</v>
      </c>
      <c r="F63" s="33">
        <v>84048.72</v>
      </c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>
        <v>84048.72</v>
      </c>
      <c r="AC63" s="33"/>
      <c r="AD63" s="33"/>
      <c r="AE63" s="33"/>
      <c r="AF63" s="33"/>
      <c r="AG63" s="33"/>
    </row>
    <row r="64" spans="1:33" s="27" customFormat="1" ht="21" customHeight="1">
      <c r="A64" s="19"/>
      <c r="B64" s="19"/>
      <c r="C64" s="19"/>
      <c r="D64" s="19" t="s">
        <v>180</v>
      </c>
      <c r="E64" s="2" t="s">
        <v>181</v>
      </c>
      <c r="F64" s="33">
        <v>118251.01</v>
      </c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>
        <v>118251.01</v>
      </c>
      <c r="AC64" s="33"/>
      <c r="AD64" s="33"/>
      <c r="AE64" s="33"/>
      <c r="AF64" s="33"/>
      <c r="AG64" s="33"/>
    </row>
    <row r="65" spans="1:33" s="27" customFormat="1" ht="21" customHeight="1">
      <c r="A65" s="23">
        <v>205</v>
      </c>
      <c r="B65" s="23"/>
      <c r="C65" s="23"/>
      <c r="D65" s="104"/>
      <c r="E65" s="106" t="s">
        <v>1036</v>
      </c>
      <c r="F65" s="33">
        <f>F66</f>
        <v>118251.01</v>
      </c>
      <c r="G65" s="33">
        <f t="shared" ref="G65:AB66" si="15">G66</f>
        <v>0</v>
      </c>
      <c r="H65" s="33">
        <f t="shared" si="15"/>
        <v>0</v>
      </c>
      <c r="I65" s="33">
        <f t="shared" si="15"/>
        <v>0</v>
      </c>
      <c r="J65" s="33">
        <f t="shared" si="15"/>
        <v>0</v>
      </c>
      <c r="K65" s="33">
        <f t="shared" si="15"/>
        <v>0</v>
      </c>
      <c r="L65" s="33">
        <f t="shared" si="15"/>
        <v>0</v>
      </c>
      <c r="M65" s="33">
        <f t="shared" si="15"/>
        <v>0</v>
      </c>
      <c r="N65" s="33">
        <f t="shared" si="15"/>
        <v>0</v>
      </c>
      <c r="O65" s="33">
        <f t="shared" si="15"/>
        <v>0</v>
      </c>
      <c r="P65" s="33">
        <f t="shared" si="15"/>
        <v>0</v>
      </c>
      <c r="Q65" s="33">
        <f t="shared" si="15"/>
        <v>0</v>
      </c>
      <c r="R65" s="33">
        <f t="shared" si="15"/>
        <v>0</v>
      </c>
      <c r="S65" s="33">
        <f t="shared" si="15"/>
        <v>0</v>
      </c>
      <c r="T65" s="33">
        <f t="shared" si="15"/>
        <v>0</v>
      </c>
      <c r="U65" s="33">
        <f t="shared" si="15"/>
        <v>0</v>
      </c>
      <c r="V65" s="33">
        <f t="shared" si="15"/>
        <v>0</v>
      </c>
      <c r="W65" s="33">
        <f t="shared" si="15"/>
        <v>0</v>
      </c>
      <c r="X65" s="33">
        <f t="shared" si="15"/>
        <v>0</v>
      </c>
      <c r="Y65" s="33">
        <f t="shared" si="15"/>
        <v>0</v>
      </c>
      <c r="Z65" s="33">
        <f t="shared" si="15"/>
        <v>0</v>
      </c>
      <c r="AA65" s="33">
        <f t="shared" si="15"/>
        <v>0</v>
      </c>
      <c r="AB65" s="33">
        <f t="shared" si="15"/>
        <v>118251.01</v>
      </c>
      <c r="AC65" s="33"/>
      <c r="AD65" s="33"/>
      <c r="AE65" s="33"/>
      <c r="AF65" s="33"/>
      <c r="AG65" s="33"/>
    </row>
    <row r="66" spans="1:33" s="27" customFormat="1" ht="21" customHeight="1">
      <c r="A66" s="23" t="s">
        <v>216</v>
      </c>
      <c r="B66" s="23" t="s">
        <v>218</v>
      </c>
      <c r="C66" s="23"/>
      <c r="D66" s="19"/>
      <c r="E66" s="106" t="s">
        <v>1038</v>
      </c>
      <c r="F66" s="33">
        <f>F67</f>
        <v>118251.01</v>
      </c>
      <c r="G66" s="33">
        <f t="shared" si="15"/>
        <v>0</v>
      </c>
      <c r="H66" s="33">
        <f t="shared" si="15"/>
        <v>0</v>
      </c>
      <c r="I66" s="33">
        <f t="shared" si="15"/>
        <v>0</v>
      </c>
      <c r="J66" s="33">
        <f t="shared" si="15"/>
        <v>0</v>
      </c>
      <c r="K66" s="33">
        <f t="shared" si="15"/>
        <v>0</v>
      </c>
      <c r="L66" s="33">
        <f t="shared" si="15"/>
        <v>0</v>
      </c>
      <c r="M66" s="33">
        <f t="shared" si="15"/>
        <v>0</v>
      </c>
      <c r="N66" s="33">
        <f t="shared" si="15"/>
        <v>0</v>
      </c>
      <c r="O66" s="33">
        <f t="shared" si="15"/>
        <v>0</v>
      </c>
      <c r="P66" s="33">
        <f t="shared" si="15"/>
        <v>0</v>
      </c>
      <c r="Q66" s="33">
        <f t="shared" si="15"/>
        <v>0</v>
      </c>
      <c r="R66" s="33">
        <f t="shared" si="15"/>
        <v>0</v>
      </c>
      <c r="S66" s="33">
        <f t="shared" si="15"/>
        <v>0</v>
      </c>
      <c r="T66" s="33">
        <f t="shared" si="15"/>
        <v>0</v>
      </c>
      <c r="U66" s="33">
        <f t="shared" si="15"/>
        <v>0</v>
      </c>
      <c r="V66" s="33">
        <f t="shared" si="15"/>
        <v>0</v>
      </c>
      <c r="W66" s="33">
        <f t="shared" si="15"/>
        <v>0</v>
      </c>
      <c r="X66" s="33">
        <f t="shared" si="15"/>
        <v>0</v>
      </c>
      <c r="Y66" s="33">
        <f t="shared" si="15"/>
        <v>0</v>
      </c>
      <c r="Z66" s="33">
        <f t="shared" si="15"/>
        <v>0</v>
      </c>
      <c r="AA66" s="33">
        <f t="shared" si="15"/>
        <v>0</v>
      </c>
      <c r="AB66" s="33">
        <f t="shared" si="15"/>
        <v>118251.01</v>
      </c>
      <c r="AC66" s="33"/>
      <c r="AD66" s="33"/>
      <c r="AE66" s="33"/>
      <c r="AF66" s="33"/>
      <c r="AG66" s="33"/>
    </row>
    <row r="67" spans="1:33" s="27" customFormat="1" ht="21" customHeight="1">
      <c r="A67" s="19" t="s">
        <v>216</v>
      </c>
      <c r="B67" s="19" t="s">
        <v>218</v>
      </c>
      <c r="C67" s="19" t="s">
        <v>221</v>
      </c>
      <c r="D67" s="19" t="s">
        <v>273</v>
      </c>
      <c r="E67" s="2" t="s">
        <v>223</v>
      </c>
      <c r="F67" s="33">
        <v>118251.01</v>
      </c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>
        <v>118251.01</v>
      </c>
      <c r="AC67" s="33"/>
      <c r="AD67" s="33"/>
      <c r="AE67" s="33"/>
      <c r="AF67" s="33"/>
      <c r="AG67" s="33"/>
    </row>
    <row r="68" spans="1:33" s="27" customFormat="1" ht="21" customHeight="1">
      <c r="A68" s="19"/>
      <c r="B68" s="19"/>
      <c r="C68" s="19"/>
      <c r="D68" s="19" t="s">
        <v>182</v>
      </c>
      <c r="E68" s="2" t="s">
        <v>183</v>
      </c>
      <c r="F68" s="33">
        <v>27960.97</v>
      </c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>
        <v>27960.97</v>
      </c>
      <c r="AC68" s="33"/>
      <c r="AD68" s="33"/>
      <c r="AE68" s="33"/>
      <c r="AF68" s="33"/>
      <c r="AG68" s="33"/>
    </row>
    <row r="69" spans="1:33" s="27" customFormat="1" ht="21" customHeight="1">
      <c r="A69" s="23">
        <v>205</v>
      </c>
      <c r="B69" s="23"/>
      <c r="C69" s="23"/>
      <c r="D69" s="104"/>
      <c r="E69" s="106" t="s">
        <v>1036</v>
      </c>
      <c r="F69" s="33">
        <f>F70</f>
        <v>27960.97</v>
      </c>
      <c r="G69" s="33">
        <f t="shared" ref="G69:AB70" si="16">G70</f>
        <v>0</v>
      </c>
      <c r="H69" s="33">
        <f t="shared" si="16"/>
        <v>0</v>
      </c>
      <c r="I69" s="33">
        <f t="shared" si="16"/>
        <v>0</v>
      </c>
      <c r="J69" s="33">
        <f t="shared" si="16"/>
        <v>0</v>
      </c>
      <c r="K69" s="33">
        <f t="shared" si="16"/>
        <v>0</v>
      </c>
      <c r="L69" s="33">
        <f t="shared" si="16"/>
        <v>0</v>
      </c>
      <c r="M69" s="33">
        <f t="shared" si="16"/>
        <v>0</v>
      </c>
      <c r="N69" s="33">
        <f t="shared" si="16"/>
        <v>0</v>
      </c>
      <c r="O69" s="33">
        <f t="shared" si="16"/>
        <v>0</v>
      </c>
      <c r="P69" s="33">
        <f t="shared" si="16"/>
        <v>0</v>
      </c>
      <c r="Q69" s="33">
        <f t="shared" si="16"/>
        <v>0</v>
      </c>
      <c r="R69" s="33">
        <f t="shared" si="16"/>
        <v>0</v>
      </c>
      <c r="S69" s="33">
        <f t="shared" si="16"/>
        <v>0</v>
      </c>
      <c r="T69" s="33">
        <f t="shared" si="16"/>
        <v>0</v>
      </c>
      <c r="U69" s="33">
        <f t="shared" si="16"/>
        <v>0</v>
      </c>
      <c r="V69" s="33">
        <f t="shared" si="16"/>
        <v>0</v>
      </c>
      <c r="W69" s="33">
        <f t="shared" si="16"/>
        <v>0</v>
      </c>
      <c r="X69" s="33">
        <f t="shared" si="16"/>
        <v>0</v>
      </c>
      <c r="Y69" s="33">
        <f t="shared" si="16"/>
        <v>0</v>
      </c>
      <c r="Z69" s="33">
        <f t="shared" si="16"/>
        <v>0</v>
      </c>
      <c r="AA69" s="33">
        <f t="shared" si="16"/>
        <v>0</v>
      </c>
      <c r="AB69" s="33">
        <f t="shared" si="16"/>
        <v>27960.97</v>
      </c>
      <c r="AC69" s="33"/>
      <c r="AD69" s="33"/>
      <c r="AE69" s="33"/>
      <c r="AF69" s="33"/>
      <c r="AG69" s="33"/>
    </row>
    <row r="70" spans="1:33" s="27" customFormat="1" ht="21" customHeight="1">
      <c r="A70" s="23" t="s">
        <v>216</v>
      </c>
      <c r="B70" s="23" t="s">
        <v>218</v>
      </c>
      <c r="C70" s="23"/>
      <c r="D70" s="19"/>
      <c r="E70" s="106" t="s">
        <v>1038</v>
      </c>
      <c r="F70" s="33">
        <f>F71</f>
        <v>27960.97</v>
      </c>
      <c r="G70" s="33">
        <f t="shared" si="16"/>
        <v>0</v>
      </c>
      <c r="H70" s="33">
        <f t="shared" si="16"/>
        <v>0</v>
      </c>
      <c r="I70" s="33">
        <f t="shared" si="16"/>
        <v>0</v>
      </c>
      <c r="J70" s="33">
        <f t="shared" si="16"/>
        <v>0</v>
      </c>
      <c r="K70" s="33">
        <f t="shared" si="16"/>
        <v>0</v>
      </c>
      <c r="L70" s="33">
        <f t="shared" si="16"/>
        <v>0</v>
      </c>
      <c r="M70" s="33">
        <f t="shared" si="16"/>
        <v>0</v>
      </c>
      <c r="N70" s="33">
        <f t="shared" si="16"/>
        <v>0</v>
      </c>
      <c r="O70" s="33">
        <f t="shared" si="16"/>
        <v>0</v>
      </c>
      <c r="P70" s="33">
        <f t="shared" si="16"/>
        <v>0</v>
      </c>
      <c r="Q70" s="33">
        <f t="shared" si="16"/>
        <v>0</v>
      </c>
      <c r="R70" s="33">
        <f t="shared" si="16"/>
        <v>0</v>
      </c>
      <c r="S70" s="33">
        <f t="shared" si="16"/>
        <v>0</v>
      </c>
      <c r="T70" s="33">
        <f t="shared" si="16"/>
        <v>0</v>
      </c>
      <c r="U70" s="33">
        <f t="shared" si="16"/>
        <v>0</v>
      </c>
      <c r="V70" s="33">
        <f t="shared" si="16"/>
        <v>0</v>
      </c>
      <c r="W70" s="33">
        <f t="shared" si="16"/>
        <v>0</v>
      </c>
      <c r="X70" s="33">
        <f t="shared" si="16"/>
        <v>0</v>
      </c>
      <c r="Y70" s="33">
        <f t="shared" si="16"/>
        <v>0</v>
      </c>
      <c r="Z70" s="33">
        <f t="shared" si="16"/>
        <v>0</v>
      </c>
      <c r="AA70" s="33">
        <f t="shared" si="16"/>
        <v>0</v>
      </c>
      <c r="AB70" s="33">
        <f t="shared" si="16"/>
        <v>27960.97</v>
      </c>
      <c r="AC70" s="33"/>
      <c r="AD70" s="33"/>
      <c r="AE70" s="33"/>
      <c r="AF70" s="33"/>
      <c r="AG70" s="33"/>
    </row>
    <row r="71" spans="1:33" s="27" customFormat="1" ht="21" customHeight="1">
      <c r="A71" s="19" t="s">
        <v>216</v>
      </c>
      <c r="B71" s="19" t="s">
        <v>218</v>
      </c>
      <c r="C71" s="19" t="s">
        <v>221</v>
      </c>
      <c r="D71" s="19" t="s">
        <v>274</v>
      </c>
      <c r="E71" s="2" t="s">
        <v>223</v>
      </c>
      <c r="F71" s="33">
        <v>27960.97</v>
      </c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>
        <v>27960.97</v>
      </c>
      <c r="AC71" s="33"/>
      <c r="AD71" s="33"/>
      <c r="AE71" s="33"/>
      <c r="AF71" s="33"/>
      <c r="AG71" s="33"/>
    </row>
    <row r="72" spans="1:33" s="27" customFormat="1" ht="21" customHeight="1">
      <c r="A72" s="19"/>
      <c r="B72" s="19"/>
      <c r="C72" s="19"/>
      <c r="D72" s="19" t="s">
        <v>184</v>
      </c>
      <c r="E72" s="2" t="s">
        <v>185</v>
      </c>
      <c r="F72" s="33">
        <v>33579.94</v>
      </c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>
        <v>33579.94</v>
      </c>
      <c r="AC72" s="33"/>
      <c r="AD72" s="33"/>
      <c r="AE72" s="33"/>
      <c r="AF72" s="33"/>
      <c r="AG72" s="33"/>
    </row>
    <row r="73" spans="1:33" s="27" customFormat="1" ht="21" customHeight="1">
      <c r="A73" s="23">
        <v>205</v>
      </c>
      <c r="B73" s="23"/>
      <c r="C73" s="23"/>
      <c r="D73" s="104"/>
      <c r="E73" s="106" t="s">
        <v>1036</v>
      </c>
      <c r="F73" s="33">
        <f>F74</f>
        <v>33579.94</v>
      </c>
      <c r="G73" s="33">
        <f t="shared" ref="G73:AB74" si="17">G74</f>
        <v>0</v>
      </c>
      <c r="H73" s="33">
        <f t="shared" si="17"/>
        <v>0</v>
      </c>
      <c r="I73" s="33">
        <f t="shared" si="17"/>
        <v>0</v>
      </c>
      <c r="J73" s="33">
        <f t="shared" si="17"/>
        <v>0</v>
      </c>
      <c r="K73" s="33">
        <f t="shared" si="17"/>
        <v>0</v>
      </c>
      <c r="L73" s="33">
        <f t="shared" si="17"/>
        <v>0</v>
      </c>
      <c r="M73" s="33">
        <f t="shared" si="17"/>
        <v>0</v>
      </c>
      <c r="N73" s="33">
        <f t="shared" si="17"/>
        <v>0</v>
      </c>
      <c r="O73" s="33">
        <f t="shared" si="17"/>
        <v>0</v>
      </c>
      <c r="P73" s="33">
        <f t="shared" si="17"/>
        <v>0</v>
      </c>
      <c r="Q73" s="33">
        <f t="shared" si="17"/>
        <v>0</v>
      </c>
      <c r="R73" s="33">
        <f t="shared" si="17"/>
        <v>0</v>
      </c>
      <c r="S73" s="33">
        <f t="shared" si="17"/>
        <v>0</v>
      </c>
      <c r="T73" s="33">
        <f t="shared" si="17"/>
        <v>0</v>
      </c>
      <c r="U73" s="33">
        <f t="shared" si="17"/>
        <v>0</v>
      </c>
      <c r="V73" s="33">
        <f t="shared" si="17"/>
        <v>0</v>
      </c>
      <c r="W73" s="33">
        <f t="shared" si="17"/>
        <v>0</v>
      </c>
      <c r="X73" s="33">
        <f t="shared" si="17"/>
        <v>0</v>
      </c>
      <c r="Y73" s="33">
        <f t="shared" si="17"/>
        <v>0</v>
      </c>
      <c r="Z73" s="33">
        <f t="shared" si="17"/>
        <v>0</v>
      </c>
      <c r="AA73" s="33">
        <f t="shared" si="17"/>
        <v>0</v>
      </c>
      <c r="AB73" s="33">
        <f t="shared" si="17"/>
        <v>33579.94</v>
      </c>
      <c r="AC73" s="33"/>
      <c r="AD73" s="33"/>
      <c r="AE73" s="33"/>
      <c r="AF73" s="33"/>
      <c r="AG73" s="33"/>
    </row>
    <row r="74" spans="1:33" s="27" customFormat="1" ht="21" customHeight="1">
      <c r="A74" s="23" t="s">
        <v>216</v>
      </c>
      <c r="B74" s="23" t="s">
        <v>218</v>
      </c>
      <c r="C74" s="23"/>
      <c r="D74" s="19"/>
      <c r="E74" s="106" t="s">
        <v>1038</v>
      </c>
      <c r="F74" s="33">
        <f>F75</f>
        <v>33579.94</v>
      </c>
      <c r="G74" s="33">
        <f t="shared" si="17"/>
        <v>0</v>
      </c>
      <c r="H74" s="33">
        <f t="shared" si="17"/>
        <v>0</v>
      </c>
      <c r="I74" s="33">
        <f t="shared" si="17"/>
        <v>0</v>
      </c>
      <c r="J74" s="33">
        <f t="shared" si="17"/>
        <v>0</v>
      </c>
      <c r="K74" s="33">
        <f t="shared" si="17"/>
        <v>0</v>
      </c>
      <c r="L74" s="33">
        <f t="shared" si="17"/>
        <v>0</v>
      </c>
      <c r="M74" s="33">
        <f t="shared" si="17"/>
        <v>0</v>
      </c>
      <c r="N74" s="33">
        <f t="shared" si="17"/>
        <v>0</v>
      </c>
      <c r="O74" s="33">
        <f t="shared" si="17"/>
        <v>0</v>
      </c>
      <c r="P74" s="33">
        <f t="shared" si="17"/>
        <v>0</v>
      </c>
      <c r="Q74" s="33">
        <f t="shared" si="17"/>
        <v>0</v>
      </c>
      <c r="R74" s="33">
        <f t="shared" si="17"/>
        <v>0</v>
      </c>
      <c r="S74" s="33">
        <f t="shared" si="17"/>
        <v>0</v>
      </c>
      <c r="T74" s="33">
        <f t="shared" si="17"/>
        <v>0</v>
      </c>
      <c r="U74" s="33">
        <f t="shared" si="17"/>
        <v>0</v>
      </c>
      <c r="V74" s="33">
        <f t="shared" si="17"/>
        <v>0</v>
      </c>
      <c r="W74" s="33">
        <f t="shared" si="17"/>
        <v>0</v>
      </c>
      <c r="X74" s="33">
        <f t="shared" si="17"/>
        <v>0</v>
      </c>
      <c r="Y74" s="33">
        <f t="shared" si="17"/>
        <v>0</v>
      </c>
      <c r="Z74" s="33">
        <f t="shared" si="17"/>
        <v>0</v>
      </c>
      <c r="AA74" s="33">
        <f t="shared" si="17"/>
        <v>0</v>
      </c>
      <c r="AB74" s="33">
        <f t="shared" si="17"/>
        <v>33579.94</v>
      </c>
      <c r="AC74" s="33"/>
      <c r="AD74" s="33"/>
      <c r="AE74" s="33"/>
      <c r="AF74" s="33"/>
      <c r="AG74" s="33"/>
    </row>
    <row r="75" spans="1:33" s="27" customFormat="1" ht="21" customHeight="1">
      <c r="A75" s="19" t="s">
        <v>216</v>
      </c>
      <c r="B75" s="19" t="s">
        <v>218</v>
      </c>
      <c r="C75" s="19" t="s">
        <v>221</v>
      </c>
      <c r="D75" s="19" t="s">
        <v>275</v>
      </c>
      <c r="E75" s="2" t="s">
        <v>223</v>
      </c>
      <c r="F75" s="33">
        <v>33579.94</v>
      </c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>
        <v>33579.94</v>
      </c>
      <c r="AC75" s="33"/>
      <c r="AD75" s="33"/>
      <c r="AE75" s="33"/>
      <c r="AF75" s="33"/>
      <c r="AG75" s="33"/>
    </row>
    <row r="76" spans="1:33" s="27" customFormat="1" ht="21" customHeight="1">
      <c r="A76" s="19"/>
      <c r="B76" s="19"/>
      <c r="C76" s="19"/>
      <c r="D76" s="19" t="s">
        <v>186</v>
      </c>
      <c r="E76" s="2" t="s">
        <v>187</v>
      </c>
      <c r="F76" s="33">
        <v>83890.67</v>
      </c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>
        <v>83890.67</v>
      </c>
      <c r="AC76" s="33"/>
      <c r="AD76" s="33"/>
      <c r="AE76" s="33"/>
      <c r="AF76" s="33"/>
      <c r="AG76" s="33"/>
    </row>
    <row r="77" spans="1:33" s="27" customFormat="1" ht="21" customHeight="1">
      <c r="A77" s="23">
        <v>205</v>
      </c>
      <c r="B77" s="23"/>
      <c r="C77" s="23"/>
      <c r="D77" s="104"/>
      <c r="E77" s="106" t="s">
        <v>1036</v>
      </c>
      <c r="F77" s="33">
        <f>F78</f>
        <v>83890.67</v>
      </c>
      <c r="G77" s="33">
        <f t="shared" ref="G77:AC78" si="18">G78</f>
        <v>0</v>
      </c>
      <c r="H77" s="33">
        <f t="shared" si="18"/>
        <v>0</v>
      </c>
      <c r="I77" s="33">
        <f t="shared" si="18"/>
        <v>0</v>
      </c>
      <c r="J77" s="33">
        <f t="shared" si="18"/>
        <v>0</v>
      </c>
      <c r="K77" s="33">
        <f t="shared" si="18"/>
        <v>0</v>
      </c>
      <c r="L77" s="33">
        <f t="shared" si="18"/>
        <v>0</v>
      </c>
      <c r="M77" s="33">
        <f t="shared" si="18"/>
        <v>0</v>
      </c>
      <c r="N77" s="33">
        <f t="shared" si="18"/>
        <v>0</v>
      </c>
      <c r="O77" s="33">
        <f t="shared" si="18"/>
        <v>0</v>
      </c>
      <c r="P77" s="33">
        <f t="shared" si="18"/>
        <v>0</v>
      </c>
      <c r="Q77" s="33">
        <f t="shared" si="18"/>
        <v>0</v>
      </c>
      <c r="R77" s="33">
        <f t="shared" si="18"/>
        <v>0</v>
      </c>
      <c r="S77" s="33">
        <f t="shared" si="18"/>
        <v>0</v>
      </c>
      <c r="T77" s="33">
        <f t="shared" si="18"/>
        <v>0</v>
      </c>
      <c r="U77" s="33">
        <f t="shared" si="18"/>
        <v>0</v>
      </c>
      <c r="V77" s="33">
        <f t="shared" si="18"/>
        <v>0</v>
      </c>
      <c r="W77" s="33">
        <f t="shared" si="18"/>
        <v>0</v>
      </c>
      <c r="X77" s="33">
        <f t="shared" si="18"/>
        <v>0</v>
      </c>
      <c r="Y77" s="33">
        <f t="shared" si="18"/>
        <v>0</v>
      </c>
      <c r="Z77" s="33">
        <f t="shared" si="18"/>
        <v>0</v>
      </c>
      <c r="AA77" s="33">
        <f t="shared" si="18"/>
        <v>0</v>
      </c>
      <c r="AB77" s="33">
        <f t="shared" si="18"/>
        <v>83890.67</v>
      </c>
      <c r="AC77" s="33">
        <f t="shared" si="18"/>
        <v>0</v>
      </c>
      <c r="AD77" s="33"/>
      <c r="AE77" s="33"/>
      <c r="AF77" s="33"/>
      <c r="AG77" s="33"/>
    </row>
    <row r="78" spans="1:33" s="27" customFormat="1" ht="21" customHeight="1">
      <c r="A78" s="23" t="s">
        <v>216</v>
      </c>
      <c r="B78" s="23" t="s">
        <v>218</v>
      </c>
      <c r="C78" s="23"/>
      <c r="D78" s="19"/>
      <c r="E78" s="106" t="s">
        <v>1038</v>
      </c>
      <c r="F78" s="33">
        <f>F79</f>
        <v>83890.67</v>
      </c>
      <c r="G78" s="33">
        <f t="shared" si="18"/>
        <v>0</v>
      </c>
      <c r="H78" s="33">
        <f t="shared" si="18"/>
        <v>0</v>
      </c>
      <c r="I78" s="33">
        <f t="shared" si="18"/>
        <v>0</v>
      </c>
      <c r="J78" s="33">
        <f t="shared" si="18"/>
        <v>0</v>
      </c>
      <c r="K78" s="33">
        <f t="shared" si="18"/>
        <v>0</v>
      </c>
      <c r="L78" s="33">
        <f t="shared" si="18"/>
        <v>0</v>
      </c>
      <c r="M78" s="33">
        <f t="shared" si="18"/>
        <v>0</v>
      </c>
      <c r="N78" s="33">
        <f t="shared" si="18"/>
        <v>0</v>
      </c>
      <c r="O78" s="33">
        <f t="shared" si="18"/>
        <v>0</v>
      </c>
      <c r="P78" s="33">
        <f t="shared" si="18"/>
        <v>0</v>
      </c>
      <c r="Q78" s="33">
        <f t="shared" si="18"/>
        <v>0</v>
      </c>
      <c r="R78" s="33">
        <f t="shared" si="18"/>
        <v>0</v>
      </c>
      <c r="S78" s="33">
        <f t="shared" si="18"/>
        <v>0</v>
      </c>
      <c r="T78" s="33">
        <f t="shared" si="18"/>
        <v>0</v>
      </c>
      <c r="U78" s="33">
        <f t="shared" si="18"/>
        <v>0</v>
      </c>
      <c r="V78" s="33">
        <f t="shared" si="18"/>
        <v>0</v>
      </c>
      <c r="W78" s="33">
        <f t="shared" si="18"/>
        <v>0</v>
      </c>
      <c r="X78" s="33">
        <f t="shared" si="18"/>
        <v>0</v>
      </c>
      <c r="Y78" s="33">
        <f t="shared" si="18"/>
        <v>0</v>
      </c>
      <c r="Z78" s="33">
        <f t="shared" si="18"/>
        <v>0</v>
      </c>
      <c r="AA78" s="33">
        <f t="shared" si="18"/>
        <v>0</v>
      </c>
      <c r="AB78" s="33">
        <f t="shared" si="18"/>
        <v>83890.67</v>
      </c>
      <c r="AC78" s="33">
        <f t="shared" si="18"/>
        <v>0</v>
      </c>
      <c r="AD78" s="33"/>
      <c r="AE78" s="33"/>
      <c r="AF78" s="33"/>
      <c r="AG78" s="33"/>
    </row>
    <row r="79" spans="1:33" s="27" customFormat="1" ht="21" customHeight="1">
      <c r="A79" s="19" t="s">
        <v>216</v>
      </c>
      <c r="B79" s="19" t="s">
        <v>218</v>
      </c>
      <c r="C79" s="19" t="s">
        <v>221</v>
      </c>
      <c r="D79" s="19" t="s">
        <v>276</v>
      </c>
      <c r="E79" s="2" t="s">
        <v>223</v>
      </c>
      <c r="F79" s="33">
        <v>83890.67</v>
      </c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>
        <v>83890.67</v>
      </c>
      <c r="AC79" s="33"/>
      <c r="AD79" s="33"/>
      <c r="AE79" s="33"/>
      <c r="AF79" s="33"/>
      <c r="AG79" s="33"/>
    </row>
    <row r="80" spans="1:33" s="27" customFormat="1" ht="26.25" customHeight="1">
      <c r="A80" s="19"/>
      <c r="B80" s="19"/>
      <c r="C80" s="19"/>
      <c r="D80" s="19" t="s">
        <v>188</v>
      </c>
      <c r="E80" s="2" t="s">
        <v>189</v>
      </c>
      <c r="F80" s="33">
        <v>44282.83</v>
      </c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>
        <v>44282.83</v>
      </c>
      <c r="AC80" s="33"/>
      <c r="AD80" s="33"/>
      <c r="AE80" s="33"/>
      <c r="AF80" s="33"/>
      <c r="AG80" s="33"/>
    </row>
    <row r="81" spans="1:33" s="27" customFormat="1" ht="26.25" customHeight="1">
      <c r="A81" s="23">
        <v>205</v>
      </c>
      <c r="B81" s="23"/>
      <c r="C81" s="23"/>
      <c r="D81" s="104"/>
      <c r="E81" s="106" t="s">
        <v>1036</v>
      </c>
      <c r="F81" s="33">
        <f>F82</f>
        <v>44282.83</v>
      </c>
      <c r="G81" s="33">
        <f t="shared" ref="G81:AB82" si="19">G82</f>
        <v>0</v>
      </c>
      <c r="H81" s="33">
        <f t="shared" si="19"/>
        <v>0</v>
      </c>
      <c r="I81" s="33">
        <f t="shared" si="19"/>
        <v>0</v>
      </c>
      <c r="J81" s="33">
        <f t="shared" si="19"/>
        <v>0</v>
      </c>
      <c r="K81" s="33">
        <f t="shared" si="19"/>
        <v>0</v>
      </c>
      <c r="L81" s="33">
        <f t="shared" si="19"/>
        <v>0</v>
      </c>
      <c r="M81" s="33">
        <f t="shared" si="19"/>
        <v>0</v>
      </c>
      <c r="N81" s="33">
        <f t="shared" si="19"/>
        <v>0</v>
      </c>
      <c r="O81" s="33">
        <f t="shared" si="19"/>
        <v>0</v>
      </c>
      <c r="P81" s="33">
        <f t="shared" si="19"/>
        <v>0</v>
      </c>
      <c r="Q81" s="33">
        <f t="shared" si="19"/>
        <v>0</v>
      </c>
      <c r="R81" s="33">
        <f t="shared" si="19"/>
        <v>0</v>
      </c>
      <c r="S81" s="33">
        <f t="shared" si="19"/>
        <v>0</v>
      </c>
      <c r="T81" s="33">
        <f t="shared" si="19"/>
        <v>0</v>
      </c>
      <c r="U81" s="33">
        <f t="shared" si="19"/>
        <v>0</v>
      </c>
      <c r="V81" s="33">
        <f t="shared" si="19"/>
        <v>0</v>
      </c>
      <c r="W81" s="33">
        <f t="shared" si="19"/>
        <v>0</v>
      </c>
      <c r="X81" s="33">
        <f t="shared" si="19"/>
        <v>0</v>
      </c>
      <c r="Y81" s="33">
        <f t="shared" si="19"/>
        <v>0</v>
      </c>
      <c r="Z81" s="33">
        <f t="shared" si="19"/>
        <v>0</v>
      </c>
      <c r="AA81" s="33">
        <f t="shared" si="19"/>
        <v>0</v>
      </c>
      <c r="AB81" s="33">
        <f t="shared" si="19"/>
        <v>44282.83</v>
      </c>
      <c r="AC81" s="33"/>
      <c r="AD81" s="33"/>
      <c r="AE81" s="33"/>
      <c r="AF81" s="33"/>
      <c r="AG81" s="33"/>
    </row>
    <row r="82" spans="1:33" s="27" customFormat="1" ht="26.25" customHeight="1">
      <c r="A82" s="23" t="s">
        <v>216</v>
      </c>
      <c r="B82" s="23" t="s">
        <v>218</v>
      </c>
      <c r="C82" s="23"/>
      <c r="D82" s="19"/>
      <c r="E82" s="106" t="s">
        <v>1038</v>
      </c>
      <c r="F82" s="33">
        <f>F83</f>
        <v>44282.83</v>
      </c>
      <c r="G82" s="33">
        <f t="shared" si="19"/>
        <v>0</v>
      </c>
      <c r="H82" s="33">
        <f t="shared" si="19"/>
        <v>0</v>
      </c>
      <c r="I82" s="33">
        <f t="shared" si="19"/>
        <v>0</v>
      </c>
      <c r="J82" s="33">
        <f t="shared" si="19"/>
        <v>0</v>
      </c>
      <c r="K82" s="33">
        <f t="shared" si="19"/>
        <v>0</v>
      </c>
      <c r="L82" s="33">
        <f t="shared" si="19"/>
        <v>0</v>
      </c>
      <c r="M82" s="33">
        <f t="shared" si="19"/>
        <v>0</v>
      </c>
      <c r="N82" s="33">
        <f t="shared" si="19"/>
        <v>0</v>
      </c>
      <c r="O82" s="33">
        <f t="shared" si="19"/>
        <v>0</v>
      </c>
      <c r="P82" s="33">
        <f t="shared" si="19"/>
        <v>0</v>
      </c>
      <c r="Q82" s="33">
        <f t="shared" si="19"/>
        <v>0</v>
      </c>
      <c r="R82" s="33">
        <f t="shared" si="19"/>
        <v>0</v>
      </c>
      <c r="S82" s="33">
        <f t="shared" si="19"/>
        <v>0</v>
      </c>
      <c r="T82" s="33">
        <f t="shared" si="19"/>
        <v>0</v>
      </c>
      <c r="U82" s="33">
        <f t="shared" si="19"/>
        <v>0</v>
      </c>
      <c r="V82" s="33">
        <f t="shared" si="19"/>
        <v>0</v>
      </c>
      <c r="W82" s="33">
        <f t="shared" si="19"/>
        <v>0</v>
      </c>
      <c r="X82" s="33">
        <f t="shared" si="19"/>
        <v>0</v>
      </c>
      <c r="Y82" s="33">
        <f t="shared" si="19"/>
        <v>0</v>
      </c>
      <c r="Z82" s="33">
        <f t="shared" si="19"/>
        <v>0</v>
      </c>
      <c r="AA82" s="33">
        <f t="shared" si="19"/>
        <v>0</v>
      </c>
      <c r="AB82" s="33">
        <f t="shared" si="19"/>
        <v>44282.83</v>
      </c>
      <c r="AC82" s="33"/>
      <c r="AD82" s="33"/>
      <c r="AE82" s="33"/>
      <c r="AF82" s="33"/>
      <c r="AG82" s="33"/>
    </row>
    <row r="83" spans="1:33" s="27" customFormat="1" ht="21" customHeight="1">
      <c r="A83" s="19" t="s">
        <v>216</v>
      </c>
      <c r="B83" s="19" t="s">
        <v>218</v>
      </c>
      <c r="C83" s="19" t="s">
        <v>221</v>
      </c>
      <c r="D83" s="19" t="s">
        <v>277</v>
      </c>
      <c r="E83" s="2" t="s">
        <v>223</v>
      </c>
      <c r="F83" s="33">
        <v>44282.83</v>
      </c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>
        <v>44282.83</v>
      </c>
      <c r="AC83" s="33"/>
      <c r="AD83" s="33"/>
      <c r="AE83" s="33"/>
      <c r="AF83" s="33"/>
      <c r="AG83" s="33"/>
    </row>
    <row r="84" spans="1:33" s="27" customFormat="1" ht="24" customHeight="1">
      <c r="A84" s="19"/>
      <c r="B84" s="19"/>
      <c r="C84" s="19"/>
      <c r="D84" s="19" t="s">
        <v>190</v>
      </c>
      <c r="E84" s="2" t="s">
        <v>191</v>
      </c>
      <c r="F84" s="33">
        <v>19149.46</v>
      </c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>
        <v>19149.46</v>
      </c>
      <c r="AC84" s="33"/>
      <c r="AD84" s="33"/>
      <c r="AE84" s="33"/>
      <c r="AF84" s="33"/>
      <c r="AG84" s="33"/>
    </row>
    <row r="85" spans="1:33" s="27" customFormat="1" ht="24" customHeight="1">
      <c r="A85" s="23">
        <v>205</v>
      </c>
      <c r="B85" s="23"/>
      <c r="C85" s="23"/>
      <c r="D85" s="104"/>
      <c r="E85" s="106" t="s">
        <v>1036</v>
      </c>
      <c r="F85" s="33">
        <f>F86</f>
        <v>19149.46</v>
      </c>
      <c r="G85" s="33">
        <f t="shared" ref="G85:AB86" si="20">G86</f>
        <v>0</v>
      </c>
      <c r="H85" s="33">
        <f t="shared" si="20"/>
        <v>0</v>
      </c>
      <c r="I85" s="33">
        <f t="shared" si="20"/>
        <v>0</v>
      </c>
      <c r="J85" s="33">
        <f t="shared" si="20"/>
        <v>0</v>
      </c>
      <c r="K85" s="33">
        <f t="shared" si="20"/>
        <v>0</v>
      </c>
      <c r="L85" s="33">
        <f t="shared" si="20"/>
        <v>0</v>
      </c>
      <c r="M85" s="33">
        <f t="shared" si="20"/>
        <v>0</v>
      </c>
      <c r="N85" s="33">
        <f t="shared" si="20"/>
        <v>0</v>
      </c>
      <c r="O85" s="33">
        <f t="shared" si="20"/>
        <v>0</v>
      </c>
      <c r="P85" s="33">
        <f t="shared" si="20"/>
        <v>0</v>
      </c>
      <c r="Q85" s="33">
        <f t="shared" si="20"/>
        <v>0</v>
      </c>
      <c r="R85" s="33">
        <f t="shared" si="20"/>
        <v>0</v>
      </c>
      <c r="S85" s="33">
        <f t="shared" si="20"/>
        <v>0</v>
      </c>
      <c r="T85" s="33">
        <f t="shared" si="20"/>
        <v>0</v>
      </c>
      <c r="U85" s="33">
        <f t="shared" si="20"/>
        <v>0</v>
      </c>
      <c r="V85" s="33">
        <f t="shared" si="20"/>
        <v>0</v>
      </c>
      <c r="W85" s="33">
        <f t="shared" si="20"/>
        <v>0</v>
      </c>
      <c r="X85" s="33">
        <f t="shared" si="20"/>
        <v>0</v>
      </c>
      <c r="Y85" s="33">
        <f t="shared" si="20"/>
        <v>0</v>
      </c>
      <c r="Z85" s="33">
        <f t="shared" si="20"/>
        <v>0</v>
      </c>
      <c r="AA85" s="33">
        <f t="shared" si="20"/>
        <v>0</v>
      </c>
      <c r="AB85" s="33">
        <f t="shared" si="20"/>
        <v>19149.46</v>
      </c>
      <c r="AC85" s="33"/>
      <c r="AD85" s="33"/>
      <c r="AE85" s="33"/>
      <c r="AF85" s="33"/>
      <c r="AG85" s="33"/>
    </row>
    <row r="86" spans="1:33" s="27" customFormat="1" ht="24" customHeight="1">
      <c r="A86" s="23" t="s">
        <v>216</v>
      </c>
      <c r="B86" s="23" t="s">
        <v>218</v>
      </c>
      <c r="C86" s="23"/>
      <c r="D86" s="19"/>
      <c r="E86" s="106" t="s">
        <v>1038</v>
      </c>
      <c r="F86" s="33">
        <f>F87</f>
        <v>19149.46</v>
      </c>
      <c r="G86" s="33">
        <f t="shared" si="20"/>
        <v>0</v>
      </c>
      <c r="H86" s="33">
        <f t="shared" si="20"/>
        <v>0</v>
      </c>
      <c r="I86" s="33">
        <f t="shared" si="20"/>
        <v>0</v>
      </c>
      <c r="J86" s="33">
        <f t="shared" si="20"/>
        <v>0</v>
      </c>
      <c r="K86" s="33">
        <f t="shared" si="20"/>
        <v>0</v>
      </c>
      <c r="L86" s="33">
        <f t="shared" si="20"/>
        <v>0</v>
      </c>
      <c r="M86" s="33">
        <f t="shared" si="20"/>
        <v>0</v>
      </c>
      <c r="N86" s="33">
        <f t="shared" si="20"/>
        <v>0</v>
      </c>
      <c r="O86" s="33">
        <f t="shared" si="20"/>
        <v>0</v>
      </c>
      <c r="P86" s="33">
        <f t="shared" si="20"/>
        <v>0</v>
      </c>
      <c r="Q86" s="33">
        <f t="shared" si="20"/>
        <v>0</v>
      </c>
      <c r="R86" s="33">
        <f t="shared" si="20"/>
        <v>0</v>
      </c>
      <c r="S86" s="33">
        <f t="shared" si="20"/>
        <v>0</v>
      </c>
      <c r="T86" s="33">
        <f t="shared" si="20"/>
        <v>0</v>
      </c>
      <c r="U86" s="33">
        <f t="shared" si="20"/>
        <v>0</v>
      </c>
      <c r="V86" s="33">
        <f t="shared" si="20"/>
        <v>0</v>
      </c>
      <c r="W86" s="33">
        <f t="shared" si="20"/>
        <v>0</v>
      </c>
      <c r="X86" s="33">
        <f t="shared" si="20"/>
        <v>0</v>
      </c>
      <c r="Y86" s="33">
        <f t="shared" si="20"/>
        <v>0</v>
      </c>
      <c r="Z86" s="33">
        <f t="shared" si="20"/>
        <v>0</v>
      </c>
      <c r="AA86" s="33">
        <f t="shared" si="20"/>
        <v>0</v>
      </c>
      <c r="AB86" s="33">
        <f t="shared" si="20"/>
        <v>19149.46</v>
      </c>
      <c r="AC86" s="33"/>
      <c r="AD86" s="33"/>
      <c r="AE86" s="33"/>
      <c r="AF86" s="33"/>
      <c r="AG86" s="33"/>
    </row>
    <row r="87" spans="1:33" s="27" customFormat="1" ht="21" customHeight="1">
      <c r="A87" s="19" t="s">
        <v>216</v>
      </c>
      <c r="B87" s="19" t="s">
        <v>218</v>
      </c>
      <c r="C87" s="19" t="s">
        <v>221</v>
      </c>
      <c r="D87" s="19" t="s">
        <v>278</v>
      </c>
      <c r="E87" s="2" t="s">
        <v>223</v>
      </c>
      <c r="F87" s="33">
        <v>19149.46</v>
      </c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>
        <v>19149.46</v>
      </c>
      <c r="AC87" s="33"/>
      <c r="AD87" s="33"/>
      <c r="AE87" s="33"/>
      <c r="AF87" s="33"/>
      <c r="AG87" s="33"/>
    </row>
    <row r="88" spans="1:33" s="27" customFormat="1" ht="25.5" customHeight="1">
      <c r="A88" s="19"/>
      <c r="B88" s="19"/>
      <c r="C88" s="19"/>
      <c r="D88" s="19" t="s">
        <v>192</v>
      </c>
      <c r="E88" s="2" t="s">
        <v>193</v>
      </c>
      <c r="F88" s="33">
        <v>19159.38</v>
      </c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>
        <v>19159.38</v>
      </c>
      <c r="AC88" s="33"/>
      <c r="AD88" s="33"/>
      <c r="AE88" s="33"/>
      <c r="AF88" s="33"/>
      <c r="AG88" s="33"/>
    </row>
    <row r="89" spans="1:33" s="27" customFormat="1" ht="25.5" customHeight="1">
      <c r="A89" s="23">
        <v>205</v>
      </c>
      <c r="B89" s="23"/>
      <c r="C89" s="23"/>
      <c r="D89" s="104"/>
      <c r="E89" s="106" t="s">
        <v>1036</v>
      </c>
      <c r="F89" s="33">
        <f>F90</f>
        <v>19159.38</v>
      </c>
      <c r="G89" s="33">
        <f t="shared" ref="G89:AB90" si="21">G90</f>
        <v>0</v>
      </c>
      <c r="H89" s="33">
        <f t="shared" si="21"/>
        <v>0</v>
      </c>
      <c r="I89" s="33">
        <f t="shared" si="21"/>
        <v>0</v>
      </c>
      <c r="J89" s="33">
        <f t="shared" si="21"/>
        <v>0</v>
      </c>
      <c r="K89" s="33">
        <f t="shared" si="21"/>
        <v>0</v>
      </c>
      <c r="L89" s="33">
        <f t="shared" si="21"/>
        <v>0</v>
      </c>
      <c r="M89" s="33">
        <f t="shared" si="21"/>
        <v>0</v>
      </c>
      <c r="N89" s="33">
        <f t="shared" si="21"/>
        <v>0</v>
      </c>
      <c r="O89" s="33">
        <f t="shared" si="21"/>
        <v>0</v>
      </c>
      <c r="P89" s="33">
        <f t="shared" si="21"/>
        <v>0</v>
      </c>
      <c r="Q89" s="33">
        <f t="shared" si="21"/>
        <v>0</v>
      </c>
      <c r="R89" s="33">
        <f t="shared" si="21"/>
        <v>0</v>
      </c>
      <c r="S89" s="33">
        <f t="shared" si="21"/>
        <v>0</v>
      </c>
      <c r="T89" s="33">
        <f t="shared" si="21"/>
        <v>0</v>
      </c>
      <c r="U89" s="33">
        <f t="shared" si="21"/>
        <v>0</v>
      </c>
      <c r="V89" s="33">
        <f t="shared" si="21"/>
        <v>0</v>
      </c>
      <c r="W89" s="33">
        <f t="shared" si="21"/>
        <v>0</v>
      </c>
      <c r="X89" s="33">
        <f t="shared" si="21"/>
        <v>0</v>
      </c>
      <c r="Y89" s="33">
        <f t="shared" si="21"/>
        <v>0</v>
      </c>
      <c r="Z89" s="33">
        <f t="shared" si="21"/>
        <v>0</v>
      </c>
      <c r="AA89" s="33">
        <f t="shared" si="21"/>
        <v>0</v>
      </c>
      <c r="AB89" s="33">
        <f t="shared" si="21"/>
        <v>19159.38</v>
      </c>
      <c r="AC89" s="33"/>
      <c r="AD89" s="33"/>
      <c r="AE89" s="33"/>
      <c r="AF89" s="33"/>
      <c r="AG89" s="33"/>
    </row>
    <row r="90" spans="1:33" s="27" customFormat="1" ht="25.5" customHeight="1">
      <c r="A90" s="23" t="s">
        <v>216</v>
      </c>
      <c r="B90" s="23" t="s">
        <v>218</v>
      </c>
      <c r="C90" s="23"/>
      <c r="D90" s="19"/>
      <c r="E90" s="106" t="s">
        <v>1038</v>
      </c>
      <c r="F90" s="33">
        <f>F91</f>
        <v>19159.38</v>
      </c>
      <c r="G90" s="33">
        <f t="shared" si="21"/>
        <v>0</v>
      </c>
      <c r="H90" s="33">
        <f t="shared" si="21"/>
        <v>0</v>
      </c>
      <c r="I90" s="33">
        <f t="shared" si="21"/>
        <v>0</v>
      </c>
      <c r="J90" s="33">
        <f t="shared" si="21"/>
        <v>0</v>
      </c>
      <c r="K90" s="33">
        <f t="shared" si="21"/>
        <v>0</v>
      </c>
      <c r="L90" s="33">
        <f t="shared" si="21"/>
        <v>0</v>
      </c>
      <c r="M90" s="33">
        <f t="shared" si="21"/>
        <v>0</v>
      </c>
      <c r="N90" s="33">
        <f t="shared" si="21"/>
        <v>0</v>
      </c>
      <c r="O90" s="33">
        <f t="shared" si="21"/>
        <v>0</v>
      </c>
      <c r="P90" s="33">
        <f t="shared" si="21"/>
        <v>0</v>
      </c>
      <c r="Q90" s="33">
        <f t="shared" si="21"/>
        <v>0</v>
      </c>
      <c r="R90" s="33">
        <f t="shared" si="21"/>
        <v>0</v>
      </c>
      <c r="S90" s="33">
        <f t="shared" si="21"/>
        <v>0</v>
      </c>
      <c r="T90" s="33">
        <f t="shared" si="21"/>
        <v>0</v>
      </c>
      <c r="U90" s="33">
        <f t="shared" si="21"/>
        <v>0</v>
      </c>
      <c r="V90" s="33">
        <f t="shared" si="21"/>
        <v>0</v>
      </c>
      <c r="W90" s="33">
        <f t="shared" si="21"/>
        <v>0</v>
      </c>
      <c r="X90" s="33">
        <f t="shared" si="21"/>
        <v>0</v>
      </c>
      <c r="Y90" s="33">
        <f t="shared" si="21"/>
        <v>0</v>
      </c>
      <c r="Z90" s="33">
        <f t="shared" si="21"/>
        <v>0</v>
      </c>
      <c r="AA90" s="33">
        <f t="shared" si="21"/>
        <v>0</v>
      </c>
      <c r="AB90" s="33">
        <f t="shared" si="21"/>
        <v>19159.38</v>
      </c>
      <c r="AC90" s="33"/>
      <c r="AD90" s="33"/>
      <c r="AE90" s="33"/>
      <c r="AF90" s="33"/>
      <c r="AG90" s="33"/>
    </row>
    <row r="91" spans="1:33" s="27" customFormat="1" ht="21" customHeight="1">
      <c r="A91" s="19" t="s">
        <v>216</v>
      </c>
      <c r="B91" s="19" t="s">
        <v>218</v>
      </c>
      <c r="C91" s="19" t="s">
        <v>218</v>
      </c>
      <c r="D91" s="19" t="s">
        <v>279</v>
      </c>
      <c r="E91" s="2" t="s">
        <v>220</v>
      </c>
      <c r="F91" s="33">
        <v>19159.38</v>
      </c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>
        <v>19159.38</v>
      </c>
      <c r="AC91" s="33"/>
      <c r="AD91" s="33"/>
      <c r="AE91" s="33"/>
      <c r="AF91" s="33"/>
      <c r="AG91" s="33"/>
    </row>
    <row r="92" spans="1:33" s="27" customFormat="1" ht="21" customHeight="1">
      <c r="A92" s="19"/>
      <c r="B92" s="19"/>
      <c r="C92" s="19"/>
      <c r="D92" s="19" t="s">
        <v>194</v>
      </c>
      <c r="E92" s="2" t="s">
        <v>195</v>
      </c>
      <c r="F92" s="33">
        <v>41334.019999999997</v>
      </c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>
        <v>41334.019999999997</v>
      </c>
      <c r="AC92" s="33"/>
      <c r="AD92" s="33"/>
      <c r="AE92" s="33"/>
      <c r="AF92" s="33"/>
      <c r="AG92" s="33"/>
    </row>
    <row r="93" spans="1:33" s="27" customFormat="1" ht="21" customHeight="1">
      <c r="A93" s="23">
        <v>205</v>
      </c>
      <c r="B93" s="23"/>
      <c r="C93" s="23"/>
      <c r="D93" s="104"/>
      <c r="E93" s="106" t="s">
        <v>1036</v>
      </c>
      <c r="F93" s="33">
        <f>F94</f>
        <v>41334.019999999997</v>
      </c>
      <c r="G93" s="33">
        <f t="shared" ref="G93:AB94" si="22">G94</f>
        <v>0</v>
      </c>
      <c r="H93" s="33">
        <f t="shared" si="22"/>
        <v>0</v>
      </c>
      <c r="I93" s="33">
        <f t="shared" si="22"/>
        <v>0</v>
      </c>
      <c r="J93" s="33">
        <f t="shared" si="22"/>
        <v>0</v>
      </c>
      <c r="K93" s="33">
        <f t="shared" si="22"/>
        <v>0</v>
      </c>
      <c r="L93" s="33">
        <f t="shared" si="22"/>
        <v>0</v>
      </c>
      <c r="M93" s="33">
        <f t="shared" si="22"/>
        <v>0</v>
      </c>
      <c r="N93" s="33">
        <f t="shared" si="22"/>
        <v>0</v>
      </c>
      <c r="O93" s="33">
        <f t="shared" si="22"/>
        <v>0</v>
      </c>
      <c r="P93" s="33">
        <f t="shared" si="22"/>
        <v>0</v>
      </c>
      <c r="Q93" s="33">
        <f t="shared" si="22"/>
        <v>0</v>
      </c>
      <c r="R93" s="33">
        <f t="shared" si="22"/>
        <v>0</v>
      </c>
      <c r="S93" s="33">
        <f t="shared" si="22"/>
        <v>0</v>
      </c>
      <c r="T93" s="33">
        <f t="shared" si="22"/>
        <v>0</v>
      </c>
      <c r="U93" s="33">
        <f t="shared" si="22"/>
        <v>0</v>
      </c>
      <c r="V93" s="33">
        <f t="shared" si="22"/>
        <v>0</v>
      </c>
      <c r="W93" s="33">
        <f t="shared" si="22"/>
        <v>0</v>
      </c>
      <c r="X93" s="33">
        <f t="shared" si="22"/>
        <v>0</v>
      </c>
      <c r="Y93" s="33">
        <f t="shared" si="22"/>
        <v>0</v>
      </c>
      <c r="Z93" s="33">
        <f t="shared" si="22"/>
        <v>0</v>
      </c>
      <c r="AA93" s="33">
        <f t="shared" si="22"/>
        <v>0</v>
      </c>
      <c r="AB93" s="33">
        <f t="shared" si="22"/>
        <v>41334.019999999997</v>
      </c>
      <c r="AC93" s="33"/>
      <c r="AD93" s="33"/>
      <c r="AE93" s="33"/>
      <c r="AF93" s="33"/>
      <c r="AG93" s="33"/>
    </row>
    <row r="94" spans="1:33" s="27" customFormat="1" ht="21" customHeight="1">
      <c r="A94" s="23" t="s">
        <v>216</v>
      </c>
      <c r="B94" s="23" t="s">
        <v>218</v>
      </c>
      <c r="C94" s="23"/>
      <c r="D94" s="19"/>
      <c r="E94" s="106" t="s">
        <v>1038</v>
      </c>
      <c r="F94" s="33">
        <f>F95</f>
        <v>41334.019999999997</v>
      </c>
      <c r="G94" s="33">
        <f t="shared" si="22"/>
        <v>0</v>
      </c>
      <c r="H94" s="33">
        <f t="shared" si="22"/>
        <v>0</v>
      </c>
      <c r="I94" s="33">
        <f t="shared" si="22"/>
        <v>0</v>
      </c>
      <c r="J94" s="33">
        <f t="shared" si="22"/>
        <v>0</v>
      </c>
      <c r="K94" s="33">
        <f t="shared" si="22"/>
        <v>0</v>
      </c>
      <c r="L94" s="33">
        <f t="shared" si="22"/>
        <v>0</v>
      </c>
      <c r="M94" s="33">
        <f t="shared" si="22"/>
        <v>0</v>
      </c>
      <c r="N94" s="33">
        <f t="shared" si="22"/>
        <v>0</v>
      </c>
      <c r="O94" s="33">
        <f t="shared" si="22"/>
        <v>0</v>
      </c>
      <c r="P94" s="33">
        <f t="shared" si="22"/>
        <v>0</v>
      </c>
      <c r="Q94" s="33">
        <f t="shared" si="22"/>
        <v>0</v>
      </c>
      <c r="R94" s="33">
        <f t="shared" si="22"/>
        <v>0</v>
      </c>
      <c r="S94" s="33">
        <f t="shared" si="22"/>
        <v>0</v>
      </c>
      <c r="T94" s="33">
        <f t="shared" si="22"/>
        <v>0</v>
      </c>
      <c r="U94" s="33">
        <f t="shared" si="22"/>
        <v>0</v>
      </c>
      <c r="V94" s="33">
        <f t="shared" si="22"/>
        <v>0</v>
      </c>
      <c r="W94" s="33">
        <f t="shared" si="22"/>
        <v>0</v>
      </c>
      <c r="X94" s="33">
        <f t="shared" si="22"/>
        <v>0</v>
      </c>
      <c r="Y94" s="33">
        <f t="shared" si="22"/>
        <v>0</v>
      </c>
      <c r="Z94" s="33">
        <f t="shared" si="22"/>
        <v>0</v>
      </c>
      <c r="AA94" s="33">
        <f t="shared" si="22"/>
        <v>0</v>
      </c>
      <c r="AB94" s="33">
        <f t="shared" si="22"/>
        <v>41334.019999999997</v>
      </c>
      <c r="AC94" s="33"/>
      <c r="AD94" s="33"/>
      <c r="AE94" s="33"/>
      <c r="AF94" s="33"/>
      <c r="AG94" s="33"/>
    </row>
    <row r="95" spans="1:33" s="27" customFormat="1" ht="21" customHeight="1">
      <c r="A95" s="19" t="s">
        <v>216</v>
      </c>
      <c r="B95" s="19" t="s">
        <v>218</v>
      </c>
      <c r="C95" s="19" t="s">
        <v>224</v>
      </c>
      <c r="D95" s="19" t="s">
        <v>280</v>
      </c>
      <c r="E95" s="2" t="s">
        <v>226</v>
      </c>
      <c r="F95" s="33">
        <v>41334.019999999997</v>
      </c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>
        <v>41334.019999999997</v>
      </c>
      <c r="AC95" s="33"/>
      <c r="AD95" s="33"/>
      <c r="AE95" s="33"/>
      <c r="AF95" s="33"/>
      <c r="AG95" s="33"/>
    </row>
    <row r="96" spans="1:33" s="27" customFormat="1" ht="21" customHeight="1">
      <c r="A96" s="19"/>
      <c r="B96" s="19"/>
      <c r="C96" s="19"/>
      <c r="D96" s="19" t="s">
        <v>196</v>
      </c>
      <c r="E96" s="2" t="s">
        <v>197</v>
      </c>
      <c r="F96" s="33">
        <v>21228.17</v>
      </c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>
        <v>21228.17</v>
      </c>
      <c r="AC96" s="33"/>
      <c r="AD96" s="33"/>
      <c r="AE96" s="33"/>
      <c r="AF96" s="33"/>
      <c r="AG96" s="33"/>
    </row>
    <row r="97" spans="1:33" s="27" customFormat="1" ht="21" customHeight="1">
      <c r="A97" s="23">
        <v>205</v>
      </c>
      <c r="B97" s="23"/>
      <c r="C97" s="23"/>
      <c r="D97" s="104"/>
      <c r="E97" s="106" t="s">
        <v>1036</v>
      </c>
      <c r="F97" s="33">
        <f>F98</f>
        <v>21228.17</v>
      </c>
      <c r="G97" s="33">
        <f t="shared" ref="G97:AB98" si="23">G98</f>
        <v>0</v>
      </c>
      <c r="H97" s="33">
        <f t="shared" si="23"/>
        <v>0</v>
      </c>
      <c r="I97" s="33">
        <f t="shared" si="23"/>
        <v>0</v>
      </c>
      <c r="J97" s="33">
        <f t="shared" si="23"/>
        <v>0</v>
      </c>
      <c r="K97" s="33">
        <f t="shared" si="23"/>
        <v>0</v>
      </c>
      <c r="L97" s="33">
        <f t="shared" si="23"/>
        <v>0</v>
      </c>
      <c r="M97" s="33">
        <f t="shared" si="23"/>
        <v>0</v>
      </c>
      <c r="N97" s="33">
        <f t="shared" si="23"/>
        <v>0</v>
      </c>
      <c r="O97" s="33">
        <f t="shared" si="23"/>
        <v>0</v>
      </c>
      <c r="P97" s="33">
        <f t="shared" si="23"/>
        <v>0</v>
      </c>
      <c r="Q97" s="33">
        <f t="shared" si="23"/>
        <v>0</v>
      </c>
      <c r="R97" s="33">
        <f t="shared" si="23"/>
        <v>0</v>
      </c>
      <c r="S97" s="33">
        <f t="shared" si="23"/>
        <v>0</v>
      </c>
      <c r="T97" s="33">
        <f t="shared" si="23"/>
        <v>0</v>
      </c>
      <c r="U97" s="33">
        <f t="shared" si="23"/>
        <v>0</v>
      </c>
      <c r="V97" s="33">
        <f t="shared" si="23"/>
        <v>0</v>
      </c>
      <c r="W97" s="33">
        <f t="shared" si="23"/>
        <v>0</v>
      </c>
      <c r="X97" s="33">
        <f t="shared" si="23"/>
        <v>0</v>
      </c>
      <c r="Y97" s="33">
        <f t="shared" si="23"/>
        <v>0</v>
      </c>
      <c r="Z97" s="33">
        <f t="shared" si="23"/>
        <v>0</v>
      </c>
      <c r="AA97" s="33">
        <f t="shared" si="23"/>
        <v>0</v>
      </c>
      <c r="AB97" s="33">
        <f t="shared" si="23"/>
        <v>21228.17</v>
      </c>
      <c r="AC97" s="33"/>
      <c r="AD97" s="33"/>
      <c r="AE97" s="33"/>
      <c r="AF97" s="33"/>
      <c r="AG97" s="33"/>
    </row>
    <row r="98" spans="1:33" s="27" customFormat="1" ht="21" customHeight="1">
      <c r="A98" s="23" t="s">
        <v>216</v>
      </c>
      <c r="B98" s="23" t="s">
        <v>218</v>
      </c>
      <c r="C98" s="23"/>
      <c r="D98" s="19"/>
      <c r="E98" s="106" t="s">
        <v>1038</v>
      </c>
      <c r="F98" s="33">
        <f>F99</f>
        <v>21228.17</v>
      </c>
      <c r="G98" s="33">
        <f t="shared" si="23"/>
        <v>0</v>
      </c>
      <c r="H98" s="33">
        <f t="shared" si="23"/>
        <v>0</v>
      </c>
      <c r="I98" s="33">
        <f t="shared" si="23"/>
        <v>0</v>
      </c>
      <c r="J98" s="33">
        <f t="shared" si="23"/>
        <v>0</v>
      </c>
      <c r="K98" s="33">
        <f t="shared" si="23"/>
        <v>0</v>
      </c>
      <c r="L98" s="33">
        <f t="shared" si="23"/>
        <v>0</v>
      </c>
      <c r="M98" s="33">
        <f t="shared" si="23"/>
        <v>0</v>
      </c>
      <c r="N98" s="33">
        <f t="shared" si="23"/>
        <v>0</v>
      </c>
      <c r="O98" s="33">
        <f t="shared" si="23"/>
        <v>0</v>
      </c>
      <c r="P98" s="33">
        <f t="shared" si="23"/>
        <v>0</v>
      </c>
      <c r="Q98" s="33">
        <f t="shared" si="23"/>
        <v>0</v>
      </c>
      <c r="R98" s="33">
        <f t="shared" si="23"/>
        <v>0</v>
      </c>
      <c r="S98" s="33">
        <f t="shared" si="23"/>
        <v>0</v>
      </c>
      <c r="T98" s="33">
        <f t="shared" si="23"/>
        <v>0</v>
      </c>
      <c r="U98" s="33">
        <f t="shared" si="23"/>
        <v>0</v>
      </c>
      <c r="V98" s="33">
        <f t="shared" si="23"/>
        <v>0</v>
      </c>
      <c r="W98" s="33">
        <f t="shared" si="23"/>
        <v>0</v>
      </c>
      <c r="X98" s="33">
        <f t="shared" si="23"/>
        <v>0</v>
      </c>
      <c r="Y98" s="33">
        <f t="shared" si="23"/>
        <v>0</v>
      </c>
      <c r="Z98" s="33">
        <f t="shared" si="23"/>
        <v>0</v>
      </c>
      <c r="AA98" s="33">
        <f t="shared" si="23"/>
        <v>0</v>
      </c>
      <c r="AB98" s="33">
        <f t="shared" si="23"/>
        <v>21228.17</v>
      </c>
      <c r="AC98" s="33"/>
      <c r="AD98" s="33"/>
      <c r="AE98" s="33"/>
      <c r="AF98" s="33"/>
      <c r="AG98" s="33"/>
    </row>
    <row r="99" spans="1:33" s="27" customFormat="1" ht="21" customHeight="1">
      <c r="A99" s="19" t="s">
        <v>216</v>
      </c>
      <c r="B99" s="19" t="s">
        <v>218</v>
      </c>
      <c r="C99" s="19" t="s">
        <v>218</v>
      </c>
      <c r="D99" s="19" t="s">
        <v>281</v>
      </c>
      <c r="E99" s="2" t="s">
        <v>220</v>
      </c>
      <c r="F99" s="33">
        <v>21228.17</v>
      </c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>
        <v>21228.17</v>
      </c>
      <c r="AC99" s="33"/>
      <c r="AD99" s="33"/>
      <c r="AE99" s="33"/>
      <c r="AF99" s="33"/>
      <c r="AG99" s="33"/>
    </row>
    <row r="100" spans="1:33" s="27" customFormat="1" ht="21" customHeight="1">
      <c r="A100" s="19"/>
      <c r="B100" s="19"/>
      <c r="C100" s="19"/>
      <c r="D100" s="19" t="s">
        <v>198</v>
      </c>
      <c r="E100" s="2" t="s">
        <v>199</v>
      </c>
      <c r="F100" s="33">
        <v>66068.83</v>
      </c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>
        <v>66068.83</v>
      </c>
      <c r="AC100" s="33"/>
      <c r="AD100" s="33"/>
      <c r="AE100" s="33"/>
      <c r="AF100" s="33"/>
      <c r="AG100" s="33"/>
    </row>
    <row r="101" spans="1:33" s="27" customFormat="1" ht="21" customHeight="1">
      <c r="A101" s="23">
        <v>205</v>
      </c>
      <c r="B101" s="23"/>
      <c r="C101" s="23"/>
      <c r="D101" s="104"/>
      <c r="E101" s="106" t="s">
        <v>1036</v>
      </c>
      <c r="F101" s="33">
        <f>F102</f>
        <v>66068.83</v>
      </c>
      <c r="G101" s="33">
        <f t="shared" ref="G101:AB102" si="24">G102</f>
        <v>0</v>
      </c>
      <c r="H101" s="33">
        <f t="shared" si="24"/>
        <v>0</v>
      </c>
      <c r="I101" s="33">
        <f t="shared" si="24"/>
        <v>0</v>
      </c>
      <c r="J101" s="33">
        <f t="shared" si="24"/>
        <v>0</v>
      </c>
      <c r="K101" s="33">
        <f t="shared" si="24"/>
        <v>0</v>
      </c>
      <c r="L101" s="33">
        <f t="shared" si="24"/>
        <v>0</v>
      </c>
      <c r="M101" s="33">
        <f t="shared" si="24"/>
        <v>0</v>
      </c>
      <c r="N101" s="33">
        <f t="shared" si="24"/>
        <v>0</v>
      </c>
      <c r="O101" s="33">
        <f t="shared" si="24"/>
        <v>0</v>
      </c>
      <c r="P101" s="33">
        <f t="shared" si="24"/>
        <v>0</v>
      </c>
      <c r="Q101" s="33">
        <f t="shared" si="24"/>
        <v>0</v>
      </c>
      <c r="R101" s="33">
        <f t="shared" si="24"/>
        <v>0</v>
      </c>
      <c r="S101" s="33">
        <f t="shared" si="24"/>
        <v>0</v>
      </c>
      <c r="T101" s="33">
        <f t="shared" si="24"/>
        <v>0</v>
      </c>
      <c r="U101" s="33">
        <f t="shared" si="24"/>
        <v>0</v>
      </c>
      <c r="V101" s="33">
        <f t="shared" si="24"/>
        <v>0</v>
      </c>
      <c r="W101" s="33">
        <f t="shared" si="24"/>
        <v>0</v>
      </c>
      <c r="X101" s="33">
        <f t="shared" si="24"/>
        <v>0</v>
      </c>
      <c r="Y101" s="33">
        <f t="shared" si="24"/>
        <v>0</v>
      </c>
      <c r="Z101" s="33">
        <f t="shared" si="24"/>
        <v>0</v>
      </c>
      <c r="AA101" s="33">
        <f t="shared" si="24"/>
        <v>0</v>
      </c>
      <c r="AB101" s="33">
        <f t="shared" si="24"/>
        <v>66068.83</v>
      </c>
      <c r="AC101" s="33"/>
      <c r="AD101" s="33"/>
      <c r="AE101" s="33"/>
      <c r="AF101" s="33"/>
      <c r="AG101" s="33"/>
    </row>
    <row r="102" spans="1:33" s="27" customFormat="1" ht="21" customHeight="1">
      <c r="A102" s="23" t="s">
        <v>216</v>
      </c>
      <c r="B102" s="23" t="s">
        <v>218</v>
      </c>
      <c r="C102" s="23"/>
      <c r="D102" s="19"/>
      <c r="E102" s="106" t="s">
        <v>1038</v>
      </c>
      <c r="F102" s="33">
        <f>F103</f>
        <v>66068.83</v>
      </c>
      <c r="G102" s="33">
        <f t="shared" si="24"/>
        <v>0</v>
      </c>
      <c r="H102" s="33">
        <f t="shared" si="24"/>
        <v>0</v>
      </c>
      <c r="I102" s="33">
        <f t="shared" si="24"/>
        <v>0</v>
      </c>
      <c r="J102" s="33">
        <f t="shared" si="24"/>
        <v>0</v>
      </c>
      <c r="K102" s="33">
        <f t="shared" si="24"/>
        <v>0</v>
      </c>
      <c r="L102" s="33">
        <f t="shared" si="24"/>
        <v>0</v>
      </c>
      <c r="M102" s="33">
        <f t="shared" si="24"/>
        <v>0</v>
      </c>
      <c r="N102" s="33">
        <f t="shared" si="24"/>
        <v>0</v>
      </c>
      <c r="O102" s="33">
        <f t="shared" si="24"/>
        <v>0</v>
      </c>
      <c r="P102" s="33">
        <f t="shared" si="24"/>
        <v>0</v>
      </c>
      <c r="Q102" s="33">
        <f t="shared" si="24"/>
        <v>0</v>
      </c>
      <c r="R102" s="33">
        <f t="shared" si="24"/>
        <v>0</v>
      </c>
      <c r="S102" s="33">
        <f t="shared" si="24"/>
        <v>0</v>
      </c>
      <c r="T102" s="33">
        <f t="shared" si="24"/>
        <v>0</v>
      </c>
      <c r="U102" s="33">
        <f t="shared" si="24"/>
        <v>0</v>
      </c>
      <c r="V102" s="33">
        <f t="shared" si="24"/>
        <v>0</v>
      </c>
      <c r="W102" s="33">
        <f t="shared" si="24"/>
        <v>0</v>
      </c>
      <c r="X102" s="33">
        <f t="shared" si="24"/>
        <v>0</v>
      </c>
      <c r="Y102" s="33">
        <f t="shared" si="24"/>
        <v>0</v>
      </c>
      <c r="Z102" s="33">
        <f t="shared" si="24"/>
        <v>0</v>
      </c>
      <c r="AA102" s="33">
        <f t="shared" si="24"/>
        <v>0</v>
      </c>
      <c r="AB102" s="33">
        <f t="shared" si="24"/>
        <v>66068.83</v>
      </c>
      <c r="AC102" s="33"/>
      <c r="AD102" s="33"/>
      <c r="AE102" s="33"/>
      <c r="AF102" s="33"/>
      <c r="AG102" s="33"/>
    </row>
    <row r="103" spans="1:33" s="27" customFormat="1" ht="21" customHeight="1">
      <c r="A103" s="19" t="s">
        <v>216</v>
      </c>
      <c r="B103" s="19" t="s">
        <v>218</v>
      </c>
      <c r="C103" s="19" t="s">
        <v>218</v>
      </c>
      <c r="D103" s="19" t="s">
        <v>282</v>
      </c>
      <c r="E103" s="2" t="s">
        <v>220</v>
      </c>
      <c r="F103" s="33">
        <v>66068.83</v>
      </c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  <c r="AA103" s="33"/>
      <c r="AB103" s="33">
        <v>66068.83</v>
      </c>
      <c r="AC103" s="33"/>
      <c r="AD103" s="33"/>
      <c r="AE103" s="33"/>
      <c r="AF103" s="33"/>
      <c r="AG103" s="33"/>
    </row>
  </sheetData>
  <mergeCells count="34">
    <mergeCell ref="AE4:AE5"/>
    <mergeCell ref="AF4:AF5"/>
    <mergeCell ref="AG4:AG5"/>
    <mergeCell ref="Z4:Z5"/>
    <mergeCell ref="AA4:AA5"/>
    <mergeCell ref="AB4:AB5"/>
    <mergeCell ref="AC4:AC5"/>
    <mergeCell ref="AD4:AD5"/>
    <mergeCell ref="U4:U5"/>
    <mergeCell ref="V4:V5"/>
    <mergeCell ref="W4:W5"/>
    <mergeCell ref="X4:X5"/>
    <mergeCell ref="Y4:Y5"/>
    <mergeCell ref="P4:P5"/>
    <mergeCell ref="Q4:Q5"/>
    <mergeCell ref="R4:R5"/>
    <mergeCell ref="S4:S5"/>
    <mergeCell ref="T4:T5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29" type="noConversion"/>
  <printOptions horizontalCentered="1"/>
  <pageMargins left="7.8740157480315001E-2" right="7.8740157480315001E-2" top="0.90551181102362199" bottom="7.8740157480315001E-2" header="0" footer="0"/>
  <pageSetup paperSize="9" scale="68" fitToHeight="0" orientation="landscape"/>
  <headerFooter>
    <oddFooter>&amp;C第 &amp;P 页，共 &amp;N 页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D8" sqref="D8"/>
    </sheetView>
  </sheetViews>
  <sheetFormatPr defaultColWidth="9" defaultRowHeight="13.5"/>
  <cols>
    <col min="1" max="1" width="12.875" customWidth="1"/>
    <col min="2" max="2" width="28.2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125" customWidth="1"/>
    <col min="8" max="8" width="12.375" customWidth="1"/>
    <col min="9" max="9" width="9.75" customWidth="1"/>
  </cols>
  <sheetData>
    <row r="1" spans="1:8" s="1" customFormat="1" ht="16.350000000000001" customHeight="1">
      <c r="A1" s="11" t="s">
        <v>403</v>
      </c>
    </row>
    <row r="2" spans="1:8" ht="33.6" customHeight="1">
      <c r="A2" s="57" t="s">
        <v>21</v>
      </c>
      <c r="B2" s="57"/>
      <c r="C2" s="57"/>
      <c r="D2" s="57"/>
      <c r="E2" s="57"/>
      <c r="F2" s="57"/>
      <c r="G2" s="57"/>
      <c r="H2" s="57"/>
    </row>
    <row r="3" spans="1:8" s="1" customFormat="1" ht="24.2" customHeight="1">
      <c r="A3" s="58" t="s">
        <v>31</v>
      </c>
      <c r="B3" s="58"/>
      <c r="C3" s="58"/>
      <c r="D3" s="58"/>
      <c r="E3" s="58"/>
      <c r="F3" s="58"/>
      <c r="G3" s="59" t="s">
        <v>32</v>
      </c>
      <c r="H3" s="59"/>
    </row>
    <row r="4" spans="1:8" s="5" customFormat="1" ht="23.25" customHeight="1">
      <c r="A4" s="60" t="s">
        <v>404</v>
      </c>
      <c r="B4" s="60" t="s">
        <v>405</v>
      </c>
      <c r="C4" s="60" t="s">
        <v>406</v>
      </c>
      <c r="D4" s="60" t="s">
        <v>407</v>
      </c>
      <c r="E4" s="60" t="s">
        <v>408</v>
      </c>
      <c r="F4" s="60"/>
      <c r="G4" s="60"/>
      <c r="H4" s="60" t="s">
        <v>409</v>
      </c>
    </row>
    <row r="5" spans="1:8" s="5" customFormat="1" ht="24.75" customHeight="1">
      <c r="A5" s="60"/>
      <c r="B5" s="60"/>
      <c r="C5" s="60"/>
      <c r="D5" s="60"/>
      <c r="E5" s="18" t="s">
        <v>138</v>
      </c>
      <c r="F5" s="18" t="s">
        <v>410</v>
      </c>
      <c r="G5" s="18" t="s">
        <v>411</v>
      </c>
      <c r="H5" s="60"/>
    </row>
    <row r="6" spans="1:8" s="5" customFormat="1" ht="21" customHeight="1">
      <c r="A6" s="26"/>
      <c r="B6" s="26" t="s">
        <v>136</v>
      </c>
      <c r="C6" s="26">
        <v>20000</v>
      </c>
      <c r="D6" s="26"/>
      <c r="E6" s="26"/>
      <c r="F6" s="26"/>
      <c r="G6" s="26"/>
      <c r="H6" s="26">
        <v>20000</v>
      </c>
    </row>
    <row r="7" spans="1:8" s="1" customFormat="1" ht="21" customHeight="1">
      <c r="A7" s="19" t="s">
        <v>154</v>
      </c>
      <c r="B7" s="19" t="s">
        <v>155</v>
      </c>
      <c r="C7" s="19">
        <v>20000</v>
      </c>
      <c r="D7" s="19"/>
      <c r="E7" s="19"/>
      <c r="F7" s="19"/>
      <c r="G7" s="19"/>
      <c r="H7" s="19">
        <v>20000</v>
      </c>
    </row>
    <row r="8" spans="1:8" s="1" customFormat="1" ht="21" customHeight="1">
      <c r="A8" s="19" t="s">
        <v>156</v>
      </c>
      <c r="B8" s="19" t="s">
        <v>157</v>
      </c>
      <c r="C8" s="19">
        <v>20000</v>
      </c>
      <c r="D8" s="19"/>
      <c r="E8" s="19"/>
      <c r="F8" s="19"/>
      <c r="G8" s="19"/>
      <c r="H8" s="19">
        <v>20000</v>
      </c>
    </row>
    <row r="9" spans="1:8" s="1" customFormat="1" ht="21" customHeight="1">
      <c r="A9" s="19" t="s">
        <v>158</v>
      </c>
      <c r="B9" s="19" t="s">
        <v>159</v>
      </c>
      <c r="C9" s="19"/>
      <c r="D9" s="19"/>
      <c r="E9" s="19"/>
      <c r="F9" s="19"/>
      <c r="G9" s="19"/>
      <c r="H9" s="19"/>
    </row>
    <row r="10" spans="1:8" s="1" customFormat="1" ht="21" customHeight="1">
      <c r="A10" s="19" t="s">
        <v>160</v>
      </c>
      <c r="B10" s="19" t="s">
        <v>161</v>
      </c>
      <c r="C10" s="19"/>
      <c r="D10" s="19"/>
      <c r="E10" s="19"/>
      <c r="F10" s="19"/>
      <c r="G10" s="19"/>
      <c r="H10" s="19"/>
    </row>
    <row r="11" spans="1:8" s="1" customFormat="1" ht="21" customHeight="1">
      <c r="A11" s="19" t="s">
        <v>162</v>
      </c>
      <c r="B11" s="19" t="s">
        <v>163</v>
      </c>
      <c r="C11" s="19"/>
      <c r="D11" s="19"/>
      <c r="E11" s="19"/>
      <c r="F11" s="19"/>
      <c r="G11" s="19"/>
      <c r="H11" s="19"/>
    </row>
    <row r="12" spans="1:8" s="1" customFormat="1" ht="21" customHeight="1">
      <c r="A12" s="19" t="s">
        <v>164</v>
      </c>
      <c r="B12" s="19" t="s">
        <v>165</v>
      </c>
      <c r="C12" s="19"/>
      <c r="D12" s="19"/>
      <c r="E12" s="19"/>
      <c r="F12" s="19"/>
      <c r="G12" s="19"/>
      <c r="H12" s="19"/>
    </row>
    <row r="13" spans="1:8" s="1" customFormat="1" ht="21" customHeight="1">
      <c r="A13" s="19" t="s">
        <v>166</v>
      </c>
      <c r="B13" s="19" t="s">
        <v>167</v>
      </c>
      <c r="C13" s="19"/>
      <c r="D13" s="19"/>
      <c r="E13" s="19"/>
      <c r="F13" s="19"/>
      <c r="G13" s="19"/>
      <c r="H13" s="19"/>
    </row>
    <row r="14" spans="1:8" s="1" customFormat="1" ht="21" customHeight="1">
      <c r="A14" s="19" t="s">
        <v>168</v>
      </c>
      <c r="B14" s="19" t="s">
        <v>169</v>
      </c>
      <c r="C14" s="19"/>
      <c r="D14" s="19"/>
      <c r="E14" s="19"/>
      <c r="F14" s="19"/>
      <c r="G14" s="19"/>
      <c r="H14" s="19"/>
    </row>
    <row r="15" spans="1:8" s="1" customFormat="1" ht="21" customHeight="1">
      <c r="A15" s="19" t="s">
        <v>170</v>
      </c>
      <c r="B15" s="19" t="s">
        <v>171</v>
      </c>
      <c r="C15" s="19"/>
      <c r="D15" s="19"/>
      <c r="E15" s="19"/>
      <c r="F15" s="19"/>
      <c r="G15" s="19"/>
      <c r="H15" s="19"/>
    </row>
    <row r="16" spans="1:8" s="1" customFormat="1" ht="21" customHeight="1">
      <c r="A16" s="19" t="s">
        <v>172</v>
      </c>
      <c r="B16" s="19" t="s">
        <v>173</v>
      </c>
      <c r="C16" s="19"/>
      <c r="D16" s="19"/>
      <c r="E16" s="19"/>
      <c r="F16" s="19"/>
      <c r="G16" s="19"/>
      <c r="H16" s="19"/>
    </row>
    <row r="17" spans="1:8" s="1" customFormat="1" ht="21" customHeight="1">
      <c r="A17" s="19" t="s">
        <v>174</v>
      </c>
      <c r="B17" s="19" t="s">
        <v>175</v>
      </c>
      <c r="C17" s="19"/>
      <c r="D17" s="19"/>
      <c r="E17" s="19"/>
      <c r="F17" s="19"/>
      <c r="G17" s="19"/>
      <c r="H17" s="19"/>
    </row>
    <row r="18" spans="1:8" s="1" customFormat="1" ht="21" customHeight="1">
      <c r="A18" s="19" t="s">
        <v>176</v>
      </c>
      <c r="B18" s="19" t="s">
        <v>177</v>
      </c>
      <c r="C18" s="19"/>
      <c r="D18" s="19"/>
      <c r="E18" s="19"/>
      <c r="F18" s="19"/>
      <c r="G18" s="19"/>
      <c r="H18" s="19"/>
    </row>
    <row r="19" spans="1:8" s="1" customFormat="1" ht="21" customHeight="1">
      <c r="A19" s="19" t="s">
        <v>178</v>
      </c>
      <c r="B19" s="19" t="s">
        <v>179</v>
      </c>
      <c r="C19" s="19"/>
      <c r="D19" s="19"/>
      <c r="E19" s="19"/>
      <c r="F19" s="19"/>
      <c r="G19" s="19"/>
      <c r="H19" s="19"/>
    </row>
    <row r="20" spans="1:8" s="1" customFormat="1" ht="21" customHeight="1">
      <c r="A20" s="19" t="s">
        <v>180</v>
      </c>
      <c r="B20" s="19" t="s">
        <v>181</v>
      </c>
      <c r="C20" s="19"/>
      <c r="D20" s="19"/>
      <c r="E20" s="19"/>
      <c r="F20" s="19"/>
      <c r="G20" s="19"/>
      <c r="H20" s="19"/>
    </row>
    <row r="21" spans="1:8" s="1" customFormat="1" ht="21" customHeight="1">
      <c r="A21" s="19" t="s">
        <v>182</v>
      </c>
      <c r="B21" s="19" t="s">
        <v>183</v>
      </c>
      <c r="C21" s="19"/>
      <c r="D21" s="19"/>
      <c r="E21" s="19"/>
      <c r="F21" s="19"/>
      <c r="G21" s="19"/>
      <c r="H21" s="19"/>
    </row>
    <row r="22" spans="1:8" s="1" customFormat="1" ht="21" customHeight="1">
      <c r="A22" s="19" t="s">
        <v>184</v>
      </c>
      <c r="B22" s="19" t="s">
        <v>185</v>
      </c>
      <c r="C22" s="19"/>
      <c r="D22" s="19"/>
      <c r="E22" s="19"/>
      <c r="F22" s="19"/>
      <c r="G22" s="19"/>
      <c r="H22" s="19"/>
    </row>
    <row r="23" spans="1:8" s="1" customFormat="1" ht="21" customHeight="1">
      <c r="A23" s="19" t="s">
        <v>186</v>
      </c>
      <c r="B23" s="19" t="s">
        <v>187</v>
      </c>
      <c r="C23" s="19"/>
      <c r="D23" s="19"/>
      <c r="E23" s="19"/>
      <c r="F23" s="19"/>
      <c r="G23" s="19"/>
      <c r="H23" s="19"/>
    </row>
    <row r="24" spans="1:8" s="1" customFormat="1" ht="21" customHeight="1">
      <c r="A24" s="19" t="s">
        <v>188</v>
      </c>
      <c r="B24" s="19" t="s">
        <v>189</v>
      </c>
      <c r="C24" s="19"/>
      <c r="D24" s="19"/>
      <c r="E24" s="19"/>
      <c r="F24" s="19"/>
      <c r="G24" s="19"/>
      <c r="H24" s="19"/>
    </row>
    <row r="25" spans="1:8" s="1" customFormat="1" ht="21" customHeight="1">
      <c r="A25" s="19" t="s">
        <v>190</v>
      </c>
      <c r="B25" s="19" t="s">
        <v>191</v>
      </c>
      <c r="C25" s="19"/>
      <c r="D25" s="19"/>
      <c r="E25" s="19"/>
      <c r="F25" s="19"/>
      <c r="G25" s="19"/>
      <c r="H25" s="19"/>
    </row>
    <row r="26" spans="1:8" s="1" customFormat="1" ht="21" customHeight="1">
      <c r="A26" s="19" t="s">
        <v>192</v>
      </c>
      <c r="B26" s="19" t="s">
        <v>193</v>
      </c>
      <c r="C26" s="19"/>
      <c r="D26" s="19"/>
      <c r="E26" s="19"/>
      <c r="F26" s="19"/>
      <c r="G26" s="19"/>
      <c r="H26" s="19"/>
    </row>
    <row r="27" spans="1:8" s="1" customFormat="1" ht="21" customHeight="1">
      <c r="A27" s="19" t="s">
        <v>194</v>
      </c>
      <c r="B27" s="19" t="s">
        <v>195</v>
      </c>
      <c r="C27" s="19"/>
      <c r="D27" s="19"/>
      <c r="E27" s="19"/>
      <c r="F27" s="19"/>
      <c r="G27" s="19"/>
      <c r="H27" s="19"/>
    </row>
    <row r="28" spans="1:8" s="1" customFormat="1" ht="21" customHeight="1">
      <c r="A28" s="19" t="s">
        <v>196</v>
      </c>
      <c r="B28" s="19" t="s">
        <v>197</v>
      </c>
      <c r="C28" s="19"/>
      <c r="D28" s="19"/>
      <c r="E28" s="19"/>
      <c r="F28" s="19"/>
      <c r="G28" s="19"/>
      <c r="H28" s="19"/>
    </row>
    <row r="29" spans="1:8" s="1" customFormat="1" ht="21" customHeight="1">
      <c r="A29" s="19" t="s">
        <v>198</v>
      </c>
      <c r="B29" s="19" t="s">
        <v>199</v>
      </c>
      <c r="C29" s="19"/>
      <c r="D29" s="19"/>
      <c r="E29" s="19"/>
      <c r="F29" s="19"/>
      <c r="G29" s="19"/>
      <c r="H29" s="19"/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honeticPr fontId="29" type="noConversion"/>
  <printOptions horizontalCentered="1"/>
  <pageMargins left="7.8740157480315001E-2" right="7.8740157480315001E-2" top="0.27559055118110198" bottom="7.8740157480315001E-2" header="0" footer="0"/>
  <pageSetup paperSize="9" orientation="landscape"/>
  <headerFooter>
    <oddFooter>&amp;C第 &amp;P 页，共 &amp;N 页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3" sqref="A3:XFD3"/>
    </sheetView>
  </sheetViews>
  <sheetFormatPr defaultColWidth="10" defaultRowHeight="13.5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spans="1:8" s="1" customFormat="1" ht="16.350000000000001" customHeight="1">
      <c r="A1" s="11" t="s">
        <v>412</v>
      </c>
    </row>
    <row r="2" spans="1:8" ht="38.85" customHeight="1">
      <c r="A2" s="57" t="s">
        <v>22</v>
      </c>
      <c r="B2" s="57"/>
      <c r="C2" s="57"/>
      <c r="D2" s="57"/>
      <c r="E2" s="57"/>
      <c r="F2" s="57"/>
      <c r="G2" s="57"/>
      <c r="H2" s="57"/>
    </row>
    <row r="3" spans="1:8" s="1" customFormat="1" ht="24.2" customHeight="1">
      <c r="A3" s="58" t="s">
        <v>31</v>
      </c>
      <c r="B3" s="58"/>
      <c r="C3" s="58"/>
      <c r="D3" s="58"/>
      <c r="E3" s="58"/>
      <c r="F3" s="58"/>
      <c r="G3" s="59" t="s">
        <v>32</v>
      </c>
      <c r="H3" s="59"/>
    </row>
    <row r="4" spans="1:8" s="5" customFormat="1" ht="23.25" customHeight="1">
      <c r="A4" s="60" t="s">
        <v>202</v>
      </c>
      <c r="B4" s="60" t="s">
        <v>203</v>
      </c>
      <c r="C4" s="60" t="s">
        <v>136</v>
      </c>
      <c r="D4" s="60" t="s">
        <v>413</v>
      </c>
      <c r="E4" s="60"/>
      <c r="F4" s="60"/>
      <c r="G4" s="60"/>
      <c r="H4" s="60" t="s">
        <v>205</v>
      </c>
    </row>
    <row r="5" spans="1:8" s="5" customFormat="1" ht="19.899999999999999" customHeight="1">
      <c r="A5" s="60"/>
      <c r="B5" s="60"/>
      <c r="C5" s="60"/>
      <c r="D5" s="60" t="s">
        <v>138</v>
      </c>
      <c r="E5" s="60" t="s">
        <v>299</v>
      </c>
      <c r="F5" s="60"/>
      <c r="G5" s="60" t="s">
        <v>300</v>
      </c>
      <c r="H5" s="60"/>
    </row>
    <row r="6" spans="1:8" s="5" customFormat="1" ht="27.6" customHeight="1">
      <c r="A6" s="60"/>
      <c r="B6" s="60"/>
      <c r="C6" s="60"/>
      <c r="D6" s="60"/>
      <c r="E6" s="18" t="s">
        <v>284</v>
      </c>
      <c r="F6" s="18" t="s">
        <v>255</v>
      </c>
      <c r="G6" s="60"/>
      <c r="H6" s="60"/>
    </row>
    <row r="7" spans="1:8" s="1" customFormat="1" ht="22.9" customHeight="1">
      <c r="A7" s="3"/>
      <c r="B7" s="10" t="s">
        <v>136</v>
      </c>
      <c r="C7" s="3"/>
      <c r="D7" s="3"/>
      <c r="E7" s="3"/>
      <c r="F7" s="3"/>
      <c r="G7" s="3"/>
      <c r="H7" s="3"/>
    </row>
    <row r="8" spans="1:8" s="1" customFormat="1" ht="22.9" customHeight="1">
      <c r="A8" s="3"/>
      <c r="B8" s="3"/>
      <c r="C8" s="3"/>
      <c r="D8" s="3"/>
      <c r="E8" s="3"/>
      <c r="F8" s="3"/>
      <c r="G8" s="3"/>
      <c r="H8" s="3"/>
    </row>
    <row r="9" spans="1:8" s="1" customFormat="1" ht="22.9" customHeight="1">
      <c r="A9" s="3"/>
      <c r="B9" s="3"/>
      <c r="C9" s="3"/>
      <c r="D9" s="3"/>
      <c r="E9" s="3"/>
      <c r="F9" s="3"/>
      <c r="G9" s="3"/>
      <c r="H9" s="3"/>
    </row>
    <row r="10" spans="1:8" s="1" customFormat="1" ht="22.9" customHeight="1">
      <c r="A10" s="3"/>
      <c r="B10" s="3"/>
      <c r="C10" s="3"/>
      <c r="D10" s="3"/>
      <c r="E10" s="3"/>
      <c r="F10" s="3"/>
      <c r="G10" s="3"/>
      <c r="H10" s="3"/>
    </row>
    <row r="11" spans="1:8" s="1" customFormat="1" ht="22.9" customHeight="1">
      <c r="A11" s="3"/>
      <c r="B11" s="3"/>
      <c r="C11" s="3"/>
      <c r="D11" s="3"/>
      <c r="E11" s="3"/>
      <c r="F11" s="3"/>
      <c r="G11" s="3"/>
      <c r="H11" s="3"/>
    </row>
    <row r="12" spans="1:8" s="1" customFormat="1" ht="22.9" customHeight="1">
      <c r="A12" s="3"/>
      <c r="B12" s="3"/>
      <c r="C12" s="3"/>
      <c r="D12" s="3"/>
      <c r="E12" s="3"/>
      <c r="F12" s="3"/>
      <c r="G12" s="3"/>
      <c r="H12" s="3"/>
    </row>
    <row r="13" spans="1:8" s="1" customFormat="1" ht="12">
      <c r="A13" s="1" t="s">
        <v>414</v>
      </c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honeticPr fontId="29" type="noConversion"/>
  <printOptions horizontalCentered="1"/>
  <pageMargins left="7.8472222222222193E-2" right="7.8472222222222193E-2" top="0.82638888888888895" bottom="7.8472222222222193E-2" header="0" footer="0"/>
  <pageSetup paperSize="9" orientation="landscape"/>
  <headerFooter>
    <oddFooter>&amp;C第 &amp;P 页，共 &amp;N 页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0"/>
  <sheetViews>
    <sheetView workbookViewId="0">
      <selection activeCell="A4" sqref="A4:XFD5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6" width="12" customWidth="1"/>
    <col min="7" max="20" width="7.125" customWidth="1"/>
    <col min="21" max="22" width="9.75" customWidth="1"/>
  </cols>
  <sheetData>
    <row r="1" spans="1:20" s="1" customFormat="1" ht="15.75" customHeight="1">
      <c r="A1" s="11" t="s">
        <v>415</v>
      </c>
    </row>
    <row r="2" spans="1:20" ht="47.25" customHeight="1">
      <c r="A2" s="57" t="s">
        <v>23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20" s="1" customFormat="1" ht="24" customHeight="1">
      <c r="A3" s="58" t="s">
        <v>31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68" t="s">
        <v>32</v>
      </c>
      <c r="T3" s="68"/>
    </row>
    <row r="4" spans="1:20" s="5" customFormat="1" ht="27" customHeight="1">
      <c r="A4" s="60" t="s">
        <v>201</v>
      </c>
      <c r="B4" s="60"/>
      <c r="C4" s="60"/>
      <c r="D4" s="60" t="s">
        <v>244</v>
      </c>
      <c r="E4" s="60" t="s">
        <v>245</v>
      </c>
      <c r="F4" s="60" t="s">
        <v>246</v>
      </c>
      <c r="G4" s="60" t="s">
        <v>247</v>
      </c>
      <c r="H4" s="60" t="s">
        <v>248</v>
      </c>
      <c r="I4" s="60" t="s">
        <v>249</v>
      </c>
      <c r="J4" s="60" t="s">
        <v>250</v>
      </c>
      <c r="K4" s="60" t="s">
        <v>251</v>
      </c>
      <c r="L4" s="60" t="s">
        <v>252</v>
      </c>
      <c r="M4" s="60" t="s">
        <v>253</v>
      </c>
      <c r="N4" s="60" t="s">
        <v>254</v>
      </c>
      <c r="O4" s="60" t="s">
        <v>255</v>
      </c>
      <c r="P4" s="60" t="s">
        <v>256</v>
      </c>
      <c r="Q4" s="60" t="s">
        <v>257</v>
      </c>
      <c r="R4" s="60" t="s">
        <v>258</v>
      </c>
      <c r="S4" s="60" t="s">
        <v>259</v>
      </c>
      <c r="T4" s="60" t="s">
        <v>260</v>
      </c>
    </row>
    <row r="5" spans="1:20" s="5" customFormat="1" ht="30.75" customHeight="1">
      <c r="A5" s="18" t="s">
        <v>209</v>
      </c>
      <c r="B5" s="18" t="s">
        <v>210</v>
      </c>
      <c r="C5" s="18" t="s">
        <v>211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20" s="1" customFormat="1" ht="22.5" customHeight="1">
      <c r="A6" s="2"/>
      <c r="B6" s="2"/>
      <c r="C6" s="2"/>
      <c r="D6" s="2"/>
      <c r="E6" s="2" t="s">
        <v>136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s="1" customFormat="1" ht="22.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s="1" customFormat="1" ht="22.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s="1" customFormat="1" ht="24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s="1" customFormat="1" ht="12">
      <c r="A10" s="1" t="s">
        <v>416</v>
      </c>
    </row>
  </sheetData>
  <mergeCells count="21">
    <mergeCell ref="P4:P5"/>
    <mergeCell ref="Q4:Q5"/>
    <mergeCell ref="R4:R5"/>
    <mergeCell ref="S4:S5"/>
    <mergeCell ref="T4:T5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29" type="noConversion"/>
  <printOptions horizontalCentered="1"/>
  <pageMargins left="7.8472222222222193E-2" right="7.8472222222222193E-2" top="0.78680555555555598" bottom="7.8472222222222193E-2" header="0" footer="0"/>
  <pageSetup paperSize="9" fitToHeight="0" orientation="landscape"/>
  <headerFooter>
    <oddFooter>&amp;C第 &amp;P 页，共 &amp;N 页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T12"/>
  <sheetViews>
    <sheetView workbookViewId="0">
      <selection activeCell="A4" sqref="A4:XFD5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spans="1:20" s="1" customFormat="1" ht="28.5" customHeight="1">
      <c r="A1" s="11" t="s">
        <v>417</v>
      </c>
    </row>
    <row r="2" spans="1:20" ht="47.45" customHeight="1">
      <c r="A2" s="57" t="s">
        <v>24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20" s="1" customFormat="1" ht="28.5" customHeight="1">
      <c r="A3" s="58" t="s">
        <v>31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68" t="s">
        <v>32</v>
      </c>
      <c r="Q3" s="68"/>
      <c r="R3" s="68"/>
      <c r="S3" s="68"/>
      <c r="T3" s="68"/>
    </row>
    <row r="4" spans="1:20" s="5" customFormat="1" ht="29.25" customHeight="1">
      <c r="A4" s="60" t="s">
        <v>201</v>
      </c>
      <c r="B4" s="60"/>
      <c r="C4" s="60"/>
      <c r="D4" s="60" t="s">
        <v>244</v>
      </c>
      <c r="E4" s="60" t="s">
        <v>245</v>
      </c>
      <c r="F4" s="60" t="s">
        <v>314</v>
      </c>
      <c r="G4" s="60" t="s">
        <v>204</v>
      </c>
      <c r="H4" s="60"/>
      <c r="I4" s="60"/>
      <c r="J4" s="60"/>
      <c r="K4" s="60" t="s">
        <v>205</v>
      </c>
      <c r="L4" s="60"/>
      <c r="M4" s="60"/>
      <c r="N4" s="60"/>
      <c r="O4" s="60"/>
      <c r="P4" s="60"/>
      <c r="Q4" s="60"/>
      <c r="R4" s="60"/>
      <c r="S4" s="60"/>
      <c r="T4" s="60"/>
    </row>
    <row r="5" spans="1:20" s="5" customFormat="1" ht="50.1" customHeight="1">
      <c r="A5" s="18" t="s">
        <v>209</v>
      </c>
      <c r="B5" s="18" t="s">
        <v>210</v>
      </c>
      <c r="C5" s="18" t="s">
        <v>211</v>
      </c>
      <c r="D5" s="60"/>
      <c r="E5" s="60"/>
      <c r="F5" s="60"/>
      <c r="G5" s="18" t="s">
        <v>136</v>
      </c>
      <c r="H5" s="18" t="s">
        <v>284</v>
      </c>
      <c r="I5" s="18" t="s">
        <v>285</v>
      </c>
      <c r="J5" s="18" t="s">
        <v>255</v>
      </c>
      <c r="K5" s="18" t="s">
        <v>136</v>
      </c>
      <c r="L5" s="18" t="s">
        <v>418</v>
      </c>
      <c r="M5" s="18" t="s">
        <v>419</v>
      </c>
      <c r="N5" s="18" t="s">
        <v>257</v>
      </c>
      <c r="O5" s="18" t="s">
        <v>420</v>
      </c>
      <c r="P5" s="18" t="s">
        <v>421</v>
      </c>
      <c r="Q5" s="18" t="s">
        <v>422</v>
      </c>
      <c r="R5" s="18" t="s">
        <v>253</v>
      </c>
      <c r="S5" s="18" t="s">
        <v>256</v>
      </c>
      <c r="T5" s="18" t="s">
        <v>260</v>
      </c>
    </row>
    <row r="6" spans="1:20" s="1" customFormat="1" ht="22.9" customHeight="1">
      <c r="A6" s="19"/>
      <c r="B6" s="19"/>
      <c r="C6" s="19"/>
      <c r="D6" s="19"/>
      <c r="E6" s="19" t="s">
        <v>136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</row>
    <row r="7" spans="1:20" s="1" customFormat="1" ht="22.9" customHeight="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spans="1:20" s="1" customFormat="1" ht="22.9" customHeight="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spans="1:20" s="1" customFormat="1" ht="22.9" customHeight="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s="1" customFormat="1" ht="12">
      <c r="A10" s="1" t="s">
        <v>414</v>
      </c>
    </row>
    <row r="11" spans="1:20" s="1" customFormat="1" ht="12"/>
    <row r="12" spans="1:20" s="1" customFormat="1" ht="12"/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honeticPr fontId="29" type="noConversion"/>
  <printOptions horizontalCentered="1"/>
  <pageMargins left="7.8472222222222193E-2" right="7.8472222222222193E-2" top="0.82638888888888895" bottom="7.8472222222222193E-2" header="0" footer="0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26"/>
  <sheetViews>
    <sheetView workbookViewId="0">
      <selection activeCell="C24" sqref="C24"/>
    </sheetView>
  </sheetViews>
  <sheetFormatPr defaultColWidth="10" defaultRowHeight="13.5"/>
  <cols>
    <col min="1" max="1" width="6.375" customWidth="1"/>
    <col min="2" max="2" width="9.875" customWidth="1"/>
    <col min="3" max="3" width="92.25" customWidth="1"/>
    <col min="4" max="4" width="9.75" customWidth="1"/>
  </cols>
  <sheetData>
    <row r="1" spans="1:3" ht="18.75">
      <c r="A1" s="47" t="s">
        <v>0</v>
      </c>
    </row>
    <row r="2" spans="1:3" ht="32.85" customHeight="1">
      <c r="B2" s="56" t="s">
        <v>6</v>
      </c>
      <c r="C2" s="56"/>
    </row>
    <row r="3" spans="1:3" ht="24.95" customHeight="1">
      <c r="B3" s="56"/>
      <c r="C3" s="56"/>
    </row>
    <row r="4" spans="1:3" ht="31.15" customHeight="1">
      <c r="B4" s="55" t="s">
        <v>7</v>
      </c>
      <c r="C4" s="55"/>
    </row>
    <row r="5" spans="1:3">
      <c r="B5" s="50">
        <v>1</v>
      </c>
      <c r="C5" s="50" t="s">
        <v>8</v>
      </c>
    </row>
    <row r="6" spans="1:3">
      <c r="B6" s="50">
        <v>2</v>
      </c>
      <c r="C6" s="50" t="s">
        <v>9</v>
      </c>
    </row>
    <row r="7" spans="1:3">
      <c r="B7" s="50">
        <v>3</v>
      </c>
      <c r="C7" s="50" t="s">
        <v>10</v>
      </c>
    </row>
    <row r="8" spans="1:3">
      <c r="B8" s="50">
        <v>4</v>
      </c>
      <c r="C8" s="50" t="s">
        <v>11</v>
      </c>
    </row>
    <row r="9" spans="1:3">
      <c r="B9" s="50">
        <v>5</v>
      </c>
      <c r="C9" s="50" t="s">
        <v>12</v>
      </c>
    </row>
    <row r="10" spans="1:3">
      <c r="B10" s="50">
        <v>6</v>
      </c>
      <c r="C10" s="50" t="s">
        <v>13</v>
      </c>
    </row>
    <row r="11" spans="1:3">
      <c r="B11" s="50">
        <v>7</v>
      </c>
      <c r="C11" s="50" t="s">
        <v>14</v>
      </c>
    </row>
    <row r="12" spans="1:3">
      <c r="B12" s="50">
        <v>8</v>
      </c>
      <c r="C12" s="50" t="s">
        <v>15</v>
      </c>
    </row>
    <row r="13" spans="1:3">
      <c r="B13" s="50">
        <v>9</v>
      </c>
      <c r="C13" s="51" t="s">
        <v>16</v>
      </c>
    </row>
    <row r="14" spans="1:3">
      <c r="B14" s="50">
        <v>10</v>
      </c>
      <c r="C14" s="50" t="s">
        <v>17</v>
      </c>
    </row>
    <row r="15" spans="1:3">
      <c r="B15" s="50">
        <v>11</v>
      </c>
      <c r="C15" s="51" t="s">
        <v>18</v>
      </c>
    </row>
    <row r="16" spans="1:3">
      <c r="B16" s="50">
        <v>12</v>
      </c>
      <c r="C16" s="50" t="s">
        <v>19</v>
      </c>
    </row>
    <row r="17" spans="2:3">
      <c r="B17" s="50">
        <v>13</v>
      </c>
      <c r="C17" s="51" t="s">
        <v>20</v>
      </c>
    </row>
    <row r="18" spans="2:3">
      <c r="B18" s="50">
        <v>14</v>
      </c>
      <c r="C18" s="50" t="s">
        <v>21</v>
      </c>
    </row>
    <row r="19" spans="2:3">
      <c r="B19" s="50">
        <v>15</v>
      </c>
      <c r="C19" s="50" t="s">
        <v>22</v>
      </c>
    </row>
    <row r="20" spans="2:3">
      <c r="B20" s="50">
        <v>16</v>
      </c>
      <c r="C20" s="50" t="s">
        <v>23</v>
      </c>
    </row>
    <row r="21" spans="2:3">
      <c r="B21" s="50">
        <v>17</v>
      </c>
      <c r="C21" s="50" t="s">
        <v>24</v>
      </c>
    </row>
    <row r="22" spans="2:3">
      <c r="B22" s="50">
        <v>18</v>
      </c>
      <c r="C22" s="50" t="s">
        <v>25</v>
      </c>
    </row>
    <row r="23" spans="2:3">
      <c r="B23" s="50">
        <v>19</v>
      </c>
      <c r="C23" s="50" t="s">
        <v>26</v>
      </c>
    </row>
    <row r="24" spans="2:3">
      <c r="B24" s="50">
        <v>20</v>
      </c>
      <c r="C24" s="50" t="s">
        <v>27</v>
      </c>
    </row>
    <row r="25" spans="2:3">
      <c r="B25" s="50">
        <v>21</v>
      </c>
      <c r="C25" s="50" t="s">
        <v>28</v>
      </c>
    </row>
    <row r="26" spans="2:3">
      <c r="B26" s="50">
        <v>22</v>
      </c>
      <c r="C26" s="50" t="s">
        <v>29</v>
      </c>
    </row>
  </sheetData>
  <mergeCells count="2">
    <mergeCell ref="B4:C4"/>
    <mergeCell ref="B2:C3"/>
  </mergeCells>
  <phoneticPr fontId="29" type="noConversion"/>
  <printOptions horizontalCentered="1"/>
  <pageMargins left="7.8472222222222193E-2" right="7.8472222222222193E-2" top="7.8472222222222193E-2" bottom="7.8472222222222193E-2" header="0" footer="0"/>
  <pageSetup paperSize="9" orientation="landscape"/>
  <headerFooter>
    <oddFooter>&amp;C第 &amp;P 页，共 &amp;N 页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D4" sqref="A4:XFD6"/>
    </sheetView>
  </sheetViews>
  <sheetFormatPr defaultColWidth="10" defaultRowHeight="13.5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spans="1:8" s="1" customFormat="1" ht="16.350000000000001" customHeight="1">
      <c r="A1" s="11" t="s">
        <v>423</v>
      </c>
    </row>
    <row r="2" spans="1:8" ht="38.85" customHeight="1">
      <c r="A2" s="57" t="s">
        <v>424</v>
      </c>
      <c r="B2" s="57"/>
      <c r="C2" s="57"/>
      <c r="D2" s="57"/>
      <c r="E2" s="57"/>
      <c r="F2" s="57"/>
      <c r="G2" s="57"/>
      <c r="H2" s="57"/>
    </row>
    <row r="3" spans="1:8" s="1" customFormat="1" ht="24.2" customHeight="1">
      <c r="A3" s="58" t="s">
        <v>31</v>
      </c>
      <c r="B3" s="58"/>
      <c r="C3" s="58"/>
      <c r="D3" s="58"/>
      <c r="E3" s="58"/>
      <c r="F3" s="58"/>
      <c r="G3" s="58"/>
      <c r="H3" s="21" t="s">
        <v>32</v>
      </c>
    </row>
    <row r="4" spans="1:8" s="5" customFormat="1" ht="19.899999999999999" customHeight="1">
      <c r="A4" s="60" t="s">
        <v>202</v>
      </c>
      <c r="B4" s="60" t="s">
        <v>203</v>
      </c>
      <c r="C4" s="60" t="s">
        <v>136</v>
      </c>
      <c r="D4" s="60" t="s">
        <v>425</v>
      </c>
      <c r="E4" s="60"/>
      <c r="F4" s="60"/>
      <c r="G4" s="60"/>
      <c r="H4" s="60" t="s">
        <v>205</v>
      </c>
    </row>
    <row r="5" spans="1:8" s="5" customFormat="1" ht="23.25" customHeight="1">
      <c r="A5" s="60"/>
      <c r="B5" s="60"/>
      <c r="C5" s="60"/>
      <c r="D5" s="60" t="s">
        <v>138</v>
      </c>
      <c r="E5" s="60" t="s">
        <v>299</v>
      </c>
      <c r="F5" s="60"/>
      <c r="G5" s="60" t="s">
        <v>300</v>
      </c>
      <c r="H5" s="60"/>
    </row>
    <row r="6" spans="1:8" s="5" customFormat="1" ht="30.75" customHeight="1">
      <c r="A6" s="60"/>
      <c r="B6" s="60"/>
      <c r="C6" s="60"/>
      <c r="D6" s="60"/>
      <c r="E6" s="18" t="s">
        <v>284</v>
      </c>
      <c r="F6" s="18" t="s">
        <v>255</v>
      </c>
      <c r="G6" s="60"/>
      <c r="H6" s="60"/>
    </row>
    <row r="7" spans="1:8" s="1" customFormat="1" ht="22.9" customHeight="1">
      <c r="A7" s="19"/>
      <c r="B7" s="19" t="s">
        <v>136</v>
      </c>
      <c r="C7" s="19"/>
      <c r="D7" s="19"/>
      <c r="E7" s="19"/>
      <c r="F7" s="19"/>
      <c r="G7" s="19"/>
      <c r="H7" s="19"/>
    </row>
    <row r="8" spans="1:8" s="1" customFormat="1" ht="22.9" customHeight="1">
      <c r="A8" s="19"/>
      <c r="B8" s="19"/>
      <c r="C8" s="19"/>
      <c r="D8" s="19"/>
      <c r="E8" s="19"/>
      <c r="F8" s="19"/>
      <c r="G8" s="19"/>
      <c r="H8" s="19"/>
    </row>
    <row r="9" spans="1:8" s="1" customFormat="1" ht="22.9" customHeight="1">
      <c r="A9" s="19"/>
      <c r="B9" s="19"/>
      <c r="C9" s="19"/>
      <c r="D9" s="19"/>
      <c r="E9" s="19"/>
      <c r="F9" s="19"/>
      <c r="G9" s="19"/>
      <c r="H9" s="19"/>
    </row>
    <row r="10" spans="1:8" s="1" customFormat="1" ht="22.9" customHeight="1">
      <c r="A10" s="19"/>
      <c r="B10" s="19"/>
      <c r="C10" s="19"/>
      <c r="D10" s="19"/>
      <c r="E10" s="19"/>
      <c r="F10" s="19"/>
      <c r="G10" s="19"/>
      <c r="H10" s="19"/>
    </row>
    <row r="11" spans="1:8" s="1" customFormat="1" ht="22.9" customHeight="1">
      <c r="A11" s="19"/>
      <c r="B11" s="19"/>
      <c r="C11" s="19"/>
      <c r="D11" s="19"/>
      <c r="E11" s="19"/>
      <c r="F11" s="19"/>
      <c r="G11" s="19"/>
      <c r="H11" s="19"/>
    </row>
    <row r="12" spans="1:8" s="1" customFormat="1" ht="22.9" customHeight="1">
      <c r="A12" s="19"/>
      <c r="B12" s="19"/>
      <c r="C12" s="19"/>
      <c r="D12" s="19"/>
      <c r="E12" s="19"/>
      <c r="F12" s="19"/>
      <c r="G12" s="19"/>
      <c r="H12" s="19"/>
    </row>
    <row r="13" spans="1:8" s="1" customFormat="1" ht="12">
      <c r="A13" s="1" t="s">
        <v>426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9" type="noConversion"/>
  <printOptions horizontalCentered="1"/>
  <pageMargins left="7.8472222222222193E-2" right="7.8472222222222193E-2" top="0.90486111111111101" bottom="7.8472222222222193E-2" header="0" footer="0"/>
  <pageSetup paperSize="9" orientation="landscape"/>
  <headerFooter>
    <oddFooter>&amp;C第 &amp;P 页，共 &amp;N 页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activeCell="C7" sqref="C7"/>
    </sheetView>
  </sheetViews>
  <sheetFormatPr defaultColWidth="9" defaultRowHeight="13.5"/>
  <cols>
    <col min="1" max="1" width="12.625" customWidth="1"/>
    <col min="2" max="2" width="19.8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spans="1:8" s="1" customFormat="1" ht="16.350000000000001" customHeight="1">
      <c r="A1" s="11" t="s">
        <v>427</v>
      </c>
    </row>
    <row r="2" spans="1:8" ht="38.85" customHeight="1">
      <c r="A2" s="57" t="s">
        <v>26</v>
      </c>
      <c r="B2" s="57"/>
      <c r="C2" s="57"/>
      <c r="D2" s="57"/>
      <c r="E2" s="57"/>
      <c r="F2" s="57"/>
      <c r="G2" s="57"/>
      <c r="H2" s="57"/>
    </row>
    <row r="3" spans="1:8" s="1" customFormat="1" ht="24.2" customHeight="1">
      <c r="A3" s="58" t="s">
        <v>31</v>
      </c>
      <c r="B3" s="58"/>
      <c r="C3" s="58"/>
      <c r="D3" s="58"/>
      <c r="E3" s="58"/>
      <c r="F3" s="58"/>
      <c r="G3" s="58"/>
      <c r="H3" s="21" t="s">
        <v>32</v>
      </c>
    </row>
    <row r="4" spans="1:8" s="5" customFormat="1" ht="24.95" customHeight="1">
      <c r="A4" s="60" t="s">
        <v>202</v>
      </c>
      <c r="B4" s="60" t="s">
        <v>203</v>
      </c>
      <c r="C4" s="60" t="s">
        <v>136</v>
      </c>
      <c r="D4" s="60" t="s">
        <v>428</v>
      </c>
      <c r="E4" s="60"/>
      <c r="F4" s="60"/>
      <c r="G4" s="60"/>
      <c r="H4" s="60" t="s">
        <v>205</v>
      </c>
    </row>
    <row r="5" spans="1:8" s="5" customFormat="1" ht="25.9" customHeight="1">
      <c r="A5" s="60"/>
      <c r="B5" s="60"/>
      <c r="C5" s="60"/>
      <c r="D5" s="60" t="s">
        <v>138</v>
      </c>
      <c r="E5" s="60" t="s">
        <v>299</v>
      </c>
      <c r="F5" s="60"/>
      <c r="G5" s="60" t="s">
        <v>300</v>
      </c>
      <c r="H5" s="60"/>
    </row>
    <row r="6" spans="1:8" s="5" customFormat="1" ht="35.450000000000003" customHeight="1">
      <c r="A6" s="60"/>
      <c r="B6" s="60"/>
      <c r="C6" s="60"/>
      <c r="D6" s="60"/>
      <c r="E6" s="18" t="s">
        <v>284</v>
      </c>
      <c r="F6" s="18" t="s">
        <v>255</v>
      </c>
      <c r="G6" s="60"/>
      <c r="H6" s="60"/>
    </row>
    <row r="7" spans="1:8" s="5" customFormat="1" ht="17.25" customHeight="1">
      <c r="A7" s="26"/>
      <c r="B7" s="26" t="s">
        <v>136</v>
      </c>
      <c r="C7" s="26">
        <v>4800618</v>
      </c>
      <c r="D7" s="26"/>
      <c r="E7" s="26"/>
      <c r="F7" s="26"/>
      <c r="G7" s="26"/>
      <c r="H7" s="26">
        <v>4800618</v>
      </c>
    </row>
    <row r="8" spans="1:8" s="1" customFormat="1" ht="17.25" customHeight="1">
      <c r="A8" s="19" t="s">
        <v>154</v>
      </c>
      <c r="B8" s="19" t="s">
        <v>155</v>
      </c>
      <c r="C8" s="19">
        <v>4800618</v>
      </c>
      <c r="D8" s="19"/>
      <c r="E8" s="19"/>
      <c r="F8" s="19"/>
      <c r="G8" s="19"/>
      <c r="H8" s="19">
        <v>4800618</v>
      </c>
    </row>
    <row r="9" spans="1:8" s="1" customFormat="1" ht="17.25" customHeight="1">
      <c r="A9" s="19" t="s">
        <v>156</v>
      </c>
      <c r="B9" s="19" t="s">
        <v>157</v>
      </c>
      <c r="C9" s="19">
        <v>274618</v>
      </c>
      <c r="D9" s="19"/>
      <c r="E9" s="19"/>
      <c r="F9" s="19"/>
      <c r="G9" s="19"/>
      <c r="H9" s="19">
        <v>274618</v>
      </c>
    </row>
    <row r="10" spans="1:8" s="1" customFormat="1" ht="17.25" customHeight="1">
      <c r="A10" s="19" t="s">
        <v>429</v>
      </c>
      <c r="B10" s="19" t="s">
        <v>430</v>
      </c>
      <c r="C10" s="19">
        <v>274618</v>
      </c>
      <c r="D10" s="19"/>
      <c r="E10" s="19"/>
      <c r="F10" s="19"/>
      <c r="G10" s="19"/>
      <c r="H10" s="19">
        <v>274618</v>
      </c>
    </row>
    <row r="11" spans="1:8" s="1" customFormat="1" ht="17.25" customHeight="1">
      <c r="A11" s="19" t="s">
        <v>431</v>
      </c>
      <c r="B11" s="19" t="s">
        <v>432</v>
      </c>
      <c r="C11" s="19">
        <v>274618</v>
      </c>
      <c r="D11" s="19"/>
      <c r="E11" s="19"/>
      <c r="F11" s="19"/>
      <c r="G11" s="19"/>
      <c r="H11" s="19">
        <v>274618</v>
      </c>
    </row>
    <row r="12" spans="1:8" s="1" customFormat="1" ht="17.25" customHeight="1">
      <c r="A12" s="19" t="s">
        <v>303</v>
      </c>
      <c r="B12" s="19" t="s">
        <v>433</v>
      </c>
      <c r="C12" s="19">
        <v>274618</v>
      </c>
      <c r="D12" s="19"/>
      <c r="E12" s="19"/>
      <c r="F12" s="19"/>
      <c r="G12" s="19"/>
      <c r="H12" s="19">
        <v>274618</v>
      </c>
    </row>
    <row r="13" spans="1:8" s="1" customFormat="1" ht="17.25" customHeight="1">
      <c r="A13" s="19" t="s">
        <v>164</v>
      </c>
      <c r="B13" s="19" t="s">
        <v>165</v>
      </c>
      <c r="C13" s="19">
        <v>3626000</v>
      </c>
      <c r="D13" s="19"/>
      <c r="E13" s="19"/>
      <c r="F13" s="19"/>
      <c r="G13" s="19"/>
      <c r="H13" s="19">
        <v>3626000</v>
      </c>
    </row>
    <row r="14" spans="1:8" s="1" customFormat="1" ht="17.25" customHeight="1">
      <c r="A14" s="19" t="s">
        <v>429</v>
      </c>
      <c r="B14" s="19" t="s">
        <v>430</v>
      </c>
      <c r="C14" s="19">
        <v>3626000</v>
      </c>
      <c r="D14" s="19"/>
      <c r="E14" s="19"/>
      <c r="F14" s="19"/>
      <c r="G14" s="19"/>
      <c r="H14" s="19">
        <v>3626000</v>
      </c>
    </row>
    <row r="15" spans="1:8" s="1" customFormat="1" ht="17.25" customHeight="1">
      <c r="A15" s="19" t="s">
        <v>434</v>
      </c>
      <c r="B15" s="19" t="s">
        <v>435</v>
      </c>
      <c r="C15" s="19">
        <v>3626000</v>
      </c>
      <c r="D15" s="19"/>
      <c r="E15" s="19"/>
      <c r="F15" s="19"/>
      <c r="G15" s="19"/>
      <c r="H15" s="19">
        <v>3626000</v>
      </c>
    </row>
    <row r="16" spans="1:8" s="1" customFormat="1" ht="17.25" customHeight="1">
      <c r="A16" s="19" t="s">
        <v>309</v>
      </c>
      <c r="B16" s="19" t="s">
        <v>436</v>
      </c>
      <c r="C16" s="19">
        <v>3626000</v>
      </c>
      <c r="D16" s="19"/>
      <c r="E16" s="19"/>
      <c r="F16" s="19"/>
      <c r="G16" s="19"/>
      <c r="H16" s="19">
        <v>3626000</v>
      </c>
    </row>
    <row r="17" spans="1:8" s="1" customFormat="1" ht="17.25" customHeight="1">
      <c r="A17" s="19" t="s">
        <v>166</v>
      </c>
      <c r="B17" s="19" t="s">
        <v>167</v>
      </c>
      <c r="C17" s="19">
        <v>900000</v>
      </c>
      <c r="D17" s="19"/>
      <c r="E17" s="19"/>
      <c r="F17" s="19"/>
      <c r="G17" s="19"/>
      <c r="H17" s="19">
        <v>900000</v>
      </c>
    </row>
    <row r="18" spans="1:8" s="1" customFormat="1" ht="17.25" customHeight="1">
      <c r="A18" s="19" t="s">
        <v>429</v>
      </c>
      <c r="B18" s="19" t="s">
        <v>430</v>
      </c>
      <c r="C18" s="19">
        <v>900000</v>
      </c>
      <c r="D18" s="19"/>
      <c r="E18" s="19"/>
      <c r="F18" s="19"/>
      <c r="G18" s="19"/>
      <c r="H18" s="19">
        <v>900000</v>
      </c>
    </row>
    <row r="19" spans="1:8" s="1" customFormat="1" ht="17.25" customHeight="1">
      <c r="A19" s="19" t="s">
        <v>437</v>
      </c>
      <c r="B19" s="19" t="s">
        <v>438</v>
      </c>
      <c r="C19" s="19">
        <v>900000</v>
      </c>
      <c r="D19" s="19"/>
      <c r="E19" s="19"/>
      <c r="F19" s="19"/>
      <c r="G19" s="19"/>
      <c r="H19" s="19">
        <v>900000</v>
      </c>
    </row>
    <row r="20" spans="1:8" s="1" customFormat="1" ht="17.25" customHeight="1">
      <c r="A20" s="19" t="s">
        <v>310</v>
      </c>
      <c r="B20" s="19" t="s">
        <v>439</v>
      </c>
      <c r="C20" s="19">
        <v>900000</v>
      </c>
      <c r="D20" s="19"/>
      <c r="E20" s="19"/>
      <c r="F20" s="19"/>
      <c r="G20" s="19"/>
      <c r="H20" s="19">
        <v>900000</v>
      </c>
    </row>
    <row r="21" spans="1:8" s="1" customFormat="1" ht="12"/>
    <row r="22" spans="1:8" s="1" customFormat="1" ht="12"/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29" type="noConversion"/>
  <printOptions horizontalCentered="1"/>
  <pageMargins left="7.8472222222222193E-2" right="7.8472222222222193E-2" top="0.90486111111111101" bottom="7.8472222222222193E-2" header="0.98402777777777795" footer="0"/>
  <pageSetup paperSize="9" orientation="landscape"/>
  <headerFooter>
    <oddFooter>&amp;C第 &amp;P 页，共 &amp;N 页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dimension ref="A1:N16"/>
  <sheetViews>
    <sheetView workbookViewId="0">
      <selection activeCell="C13" sqref="C13"/>
    </sheetView>
  </sheetViews>
  <sheetFormatPr defaultColWidth="9" defaultRowHeight="13.5"/>
  <cols>
    <col min="1" max="1" width="10.5" customWidth="1"/>
    <col min="2" max="2" width="24" style="15" customWidth="1"/>
    <col min="3" max="3" width="13.25" customWidth="1"/>
    <col min="4" max="4" width="9.75" customWidth="1"/>
    <col min="5" max="6" width="8.625" customWidth="1"/>
    <col min="7" max="12" width="7.75" customWidth="1"/>
    <col min="13" max="13" width="9.75" customWidth="1"/>
    <col min="14" max="14" width="7.75" customWidth="1"/>
    <col min="15" max="17" width="9.75" customWidth="1"/>
  </cols>
  <sheetData>
    <row r="1" spans="1:14" s="1" customFormat="1" ht="16.350000000000001" customHeight="1">
      <c r="A1" s="11" t="s">
        <v>440</v>
      </c>
      <c r="B1" s="17"/>
    </row>
    <row r="2" spans="1:14" ht="45.75" customHeight="1">
      <c r="A2" s="57" t="s">
        <v>27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14" ht="24.2" customHeight="1">
      <c r="A3" s="58" t="s">
        <v>31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 t="s">
        <v>32</v>
      </c>
      <c r="N3" s="58"/>
    </row>
    <row r="4" spans="1:14" s="25" customFormat="1" ht="26.1" customHeight="1">
      <c r="A4" s="60" t="s">
        <v>244</v>
      </c>
      <c r="B4" s="60" t="s">
        <v>441</v>
      </c>
      <c r="C4" s="60" t="s">
        <v>442</v>
      </c>
      <c r="D4" s="60"/>
      <c r="E4" s="60"/>
      <c r="F4" s="60"/>
      <c r="G4" s="60"/>
      <c r="H4" s="60"/>
      <c r="I4" s="60"/>
      <c r="J4" s="60"/>
      <c r="K4" s="60"/>
      <c r="L4" s="60"/>
      <c r="M4" s="60" t="s">
        <v>443</v>
      </c>
      <c r="N4" s="60"/>
    </row>
    <row r="5" spans="1:14" s="25" customFormat="1" ht="31.9" customHeight="1">
      <c r="A5" s="60"/>
      <c r="B5" s="60"/>
      <c r="C5" s="60" t="s">
        <v>444</v>
      </c>
      <c r="D5" s="60" t="s">
        <v>139</v>
      </c>
      <c r="E5" s="60"/>
      <c r="F5" s="60"/>
      <c r="G5" s="60"/>
      <c r="H5" s="60"/>
      <c r="I5" s="60"/>
      <c r="J5" s="60" t="s">
        <v>445</v>
      </c>
      <c r="K5" s="60" t="s">
        <v>141</v>
      </c>
      <c r="L5" s="60" t="s">
        <v>142</v>
      </c>
      <c r="M5" s="60" t="s">
        <v>446</v>
      </c>
      <c r="N5" s="60" t="s">
        <v>447</v>
      </c>
    </row>
    <row r="6" spans="1:14" s="25" customFormat="1" ht="54.75" customHeight="1">
      <c r="A6" s="60"/>
      <c r="B6" s="60"/>
      <c r="C6" s="60"/>
      <c r="D6" s="18" t="s">
        <v>448</v>
      </c>
      <c r="E6" s="18" t="s">
        <v>449</v>
      </c>
      <c r="F6" s="18" t="s">
        <v>450</v>
      </c>
      <c r="G6" s="18" t="s">
        <v>451</v>
      </c>
      <c r="H6" s="18" t="s">
        <v>452</v>
      </c>
      <c r="I6" s="18" t="s">
        <v>453</v>
      </c>
      <c r="J6" s="60"/>
      <c r="K6" s="60"/>
      <c r="L6" s="60"/>
      <c r="M6" s="60"/>
      <c r="N6" s="60"/>
    </row>
    <row r="7" spans="1:14" ht="18" customHeight="1">
      <c r="A7" s="19"/>
      <c r="B7" s="2" t="s">
        <v>136</v>
      </c>
      <c r="C7" s="19">
        <v>5847159</v>
      </c>
      <c r="D7" s="19">
        <v>1046541</v>
      </c>
      <c r="E7" s="19">
        <v>170800</v>
      </c>
      <c r="F7" s="19">
        <v>875741</v>
      </c>
      <c r="G7" s="19"/>
      <c r="H7" s="19"/>
      <c r="I7" s="19"/>
      <c r="J7" s="19"/>
      <c r="K7" s="19"/>
      <c r="L7" s="19"/>
      <c r="M7" s="19">
        <v>5847159</v>
      </c>
      <c r="N7" s="19"/>
    </row>
    <row r="8" spans="1:14" ht="18" customHeight="1">
      <c r="A8" s="19" t="s">
        <v>154</v>
      </c>
      <c r="B8" s="2" t="s">
        <v>155</v>
      </c>
      <c r="C8" s="19">
        <v>5847159</v>
      </c>
      <c r="D8" s="19">
        <v>1046541</v>
      </c>
      <c r="E8" s="19">
        <v>170800</v>
      </c>
      <c r="F8" s="19">
        <v>875741</v>
      </c>
      <c r="G8" s="19"/>
      <c r="H8" s="19"/>
      <c r="I8" s="19"/>
      <c r="J8" s="19"/>
      <c r="K8" s="19"/>
      <c r="L8" s="19"/>
      <c r="M8" s="19">
        <v>5847159</v>
      </c>
      <c r="N8" s="19"/>
    </row>
    <row r="9" spans="1:14" ht="18" customHeight="1">
      <c r="A9" s="19" t="s">
        <v>454</v>
      </c>
      <c r="B9" s="2" t="s">
        <v>455</v>
      </c>
      <c r="C9" s="19">
        <v>275818</v>
      </c>
      <c r="D9" s="19">
        <v>1200</v>
      </c>
      <c r="E9" s="19"/>
      <c r="F9" s="19">
        <v>1200</v>
      </c>
      <c r="G9" s="19"/>
      <c r="H9" s="19"/>
      <c r="I9" s="19"/>
      <c r="J9" s="19"/>
      <c r="K9" s="19"/>
      <c r="L9" s="19"/>
      <c r="M9" s="19">
        <v>275818</v>
      </c>
      <c r="N9" s="19"/>
    </row>
    <row r="10" spans="1:14" ht="18" customHeight="1">
      <c r="A10" s="19" t="s">
        <v>454</v>
      </c>
      <c r="B10" s="2" t="s">
        <v>456</v>
      </c>
      <c r="C10" s="19">
        <v>50800</v>
      </c>
      <c r="D10" s="19">
        <v>50800</v>
      </c>
      <c r="E10" s="19">
        <v>50800</v>
      </c>
      <c r="F10" s="19"/>
      <c r="G10" s="19"/>
      <c r="H10" s="19"/>
      <c r="I10" s="19"/>
      <c r="J10" s="19"/>
      <c r="K10" s="19"/>
      <c r="L10" s="19"/>
      <c r="M10" s="19">
        <v>50800</v>
      </c>
      <c r="N10" s="19"/>
    </row>
    <row r="11" spans="1:14" ht="18" customHeight="1">
      <c r="A11" s="19" t="s">
        <v>457</v>
      </c>
      <c r="B11" s="2" t="s">
        <v>458</v>
      </c>
      <c r="C11" s="19">
        <v>45400</v>
      </c>
      <c r="D11" s="19">
        <v>45400</v>
      </c>
      <c r="E11" s="19">
        <v>45400</v>
      </c>
      <c r="F11" s="19"/>
      <c r="G11" s="19"/>
      <c r="H11" s="19"/>
      <c r="I11" s="19"/>
      <c r="J11" s="19"/>
      <c r="K11" s="19"/>
      <c r="L11" s="19"/>
      <c r="M11" s="19">
        <v>45400</v>
      </c>
      <c r="N11" s="19"/>
    </row>
    <row r="12" spans="1:14" ht="18" customHeight="1">
      <c r="A12" s="19" t="s">
        <v>459</v>
      </c>
      <c r="B12" s="2" t="s">
        <v>455</v>
      </c>
      <c r="C12" s="19">
        <v>724541</v>
      </c>
      <c r="D12" s="19">
        <v>724541</v>
      </c>
      <c r="E12" s="19"/>
      <c r="F12" s="19">
        <v>724541</v>
      </c>
      <c r="G12" s="19"/>
      <c r="H12" s="19"/>
      <c r="I12" s="19"/>
      <c r="J12" s="19"/>
      <c r="K12" s="19"/>
      <c r="L12" s="19"/>
      <c r="M12" s="19">
        <v>724541</v>
      </c>
      <c r="N12" s="19"/>
    </row>
    <row r="13" spans="1:14" ht="28.5" customHeight="1">
      <c r="A13" s="19" t="s">
        <v>460</v>
      </c>
      <c r="B13" s="2" t="s">
        <v>461</v>
      </c>
      <c r="C13" s="19">
        <v>3776000</v>
      </c>
      <c r="D13" s="19">
        <v>150000</v>
      </c>
      <c r="E13" s="19"/>
      <c r="F13" s="19">
        <v>150000</v>
      </c>
      <c r="G13" s="19"/>
      <c r="H13" s="19"/>
      <c r="I13" s="19"/>
      <c r="J13" s="19"/>
      <c r="K13" s="19"/>
      <c r="L13" s="19"/>
      <c r="M13" s="19">
        <v>3776000</v>
      </c>
      <c r="N13" s="19"/>
    </row>
    <row r="14" spans="1:14" ht="18" customHeight="1">
      <c r="A14" s="19" t="s">
        <v>460</v>
      </c>
      <c r="B14" s="2" t="s">
        <v>462</v>
      </c>
      <c r="C14" s="19">
        <v>52200</v>
      </c>
      <c r="D14" s="19">
        <v>52200</v>
      </c>
      <c r="E14" s="19">
        <v>52200</v>
      </c>
      <c r="F14" s="19"/>
      <c r="G14" s="19"/>
      <c r="H14" s="19"/>
      <c r="I14" s="19"/>
      <c r="J14" s="19"/>
      <c r="K14" s="19"/>
      <c r="L14" s="19"/>
      <c r="M14" s="19">
        <v>52200</v>
      </c>
      <c r="N14" s="19"/>
    </row>
    <row r="15" spans="1:14" ht="18" customHeight="1">
      <c r="A15" s="19" t="s">
        <v>463</v>
      </c>
      <c r="B15" s="2" t="s">
        <v>455</v>
      </c>
      <c r="C15" s="19">
        <v>900000</v>
      </c>
      <c r="D15" s="19"/>
      <c r="E15" s="19"/>
      <c r="F15" s="19"/>
      <c r="G15" s="19"/>
      <c r="H15" s="19"/>
      <c r="I15" s="19"/>
      <c r="J15" s="19"/>
      <c r="K15" s="19"/>
      <c r="L15" s="19"/>
      <c r="M15" s="19">
        <v>900000</v>
      </c>
      <c r="N15" s="19"/>
    </row>
    <row r="16" spans="1:14" ht="18" customHeight="1">
      <c r="A16" s="19" t="s">
        <v>463</v>
      </c>
      <c r="B16" s="2" t="s">
        <v>458</v>
      </c>
      <c r="C16" s="19">
        <v>22400</v>
      </c>
      <c r="D16" s="19">
        <v>22400</v>
      </c>
      <c r="E16" s="19">
        <v>22400</v>
      </c>
      <c r="F16" s="19"/>
      <c r="G16" s="19"/>
      <c r="H16" s="19"/>
      <c r="I16" s="19"/>
      <c r="J16" s="19"/>
      <c r="K16" s="19"/>
      <c r="L16" s="19"/>
      <c r="M16" s="19">
        <v>22400</v>
      </c>
      <c r="N16" s="19"/>
    </row>
  </sheetData>
  <mergeCells count="14">
    <mergeCell ref="K5:K6"/>
    <mergeCell ref="L5:L6"/>
    <mergeCell ref="M5:M6"/>
    <mergeCell ref="N5:N6"/>
    <mergeCell ref="D5:I5"/>
    <mergeCell ref="A4:A6"/>
    <mergeCell ref="B4:B6"/>
    <mergeCell ref="C5:C6"/>
    <mergeCell ref="J5:J6"/>
    <mergeCell ref="A2:N2"/>
    <mergeCell ref="A3:L3"/>
    <mergeCell ref="M3:N3"/>
    <mergeCell ref="C4:L4"/>
    <mergeCell ref="M4:N4"/>
  </mergeCells>
  <phoneticPr fontId="29" type="noConversion"/>
  <printOptions horizontalCentered="1"/>
  <pageMargins left="7.8472222222222193E-2" right="7.8472222222222193E-2" top="1.0236111111111099" bottom="7.8472222222222193E-2" header="0" footer="0"/>
  <pageSetup paperSize="9" orientation="landscape"/>
  <headerFooter>
    <oddFooter>&amp;C第 &amp;P 页，共 &amp;N 页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83"/>
  <sheetViews>
    <sheetView workbookViewId="0">
      <pane xSplit="6" ySplit="6" topLeftCell="G7" activePane="bottomRight" state="frozen"/>
      <selection pane="topRight"/>
      <selection pane="bottomLeft"/>
      <selection pane="bottomRight" activeCell="E4" sqref="A4:XFD5"/>
    </sheetView>
  </sheetViews>
  <sheetFormatPr defaultColWidth="9" defaultRowHeight="13.5"/>
  <cols>
    <col min="1" max="1" width="7.75" customWidth="1"/>
    <col min="2" max="2" width="15.125" style="14" customWidth="1"/>
    <col min="3" max="3" width="10.125" customWidth="1"/>
    <col min="4" max="4" width="8.375" customWidth="1"/>
    <col min="5" max="5" width="8.375" style="15" customWidth="1"/>
    <col min="6" max="6" width="11.875" style="15" customWidth="1"/>
    <col min="7" max="7" width="7.875" customWidth="1"/>
    <col min="8" max="8" width="15.25" customWidth="1"/>
    <col min="9" max="9" width="15.625" customWidth="1"/>
    <col min="10" max="10" width="11.5" customWidth="1"/>
    <col min="11" max="11" width="9.25" customWidth="1"/>
    <col min="12" max="12" width="9.75" customWidth="1"/>
    <col min="13" max="13" width="11.75" customWidth="1"/>
    <col min="14" max="18" width="9.75" customWidth="1"/>
  </cols>
  <sheetData>
    <row r="1" spans="1:13" s="1" customFormat="1" ht="16.350000000000001" customHeight="1">
      <c r="A1" s="11" t="s">
        <v>464</v>
      </c>
      <c r="B1" s="16"/>
      <c r="E1" s="17"/>
      <c r="F1" s="17"/>
    </row>
    <row r="2" spans="1:13" ht="28.5" customHeight="1">
      <c r="A2" s="57" t="s">
        <v>465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s="1" customFormat="1" ht="19.5" customHeight="1">
      <c r="A3" s="58" t="s">
        <v>31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68" t="s">
        <v>32</v>
      </c>
      <c r="M3" s="68"/>
    </row>
    <row r="4" spans="1:13" s="5" customFormat="1" ht="23.25" customHeight="1">
      <c r="A4" s="60" t="s">
        <v>244</v>
      </c>
      <c r="B4" s="60" t="s">
        <v>466</v>
      </c>
      <c r="C4" s="60" t="s">
        <v>467</v>
      </c>
      <c r="D4" s="60" t="s">
        <v>468</v>
      </c>
      <c r="E4" s="60" t="s">
        <v>469</v>
      </c>
      <c r="F4" s="60"/>
      <c r="G4" s="60"/>
      <c r="H4" s="60"/>
      <c r="I4" s="60"/>
      <c r="J4" s="60"/>
      <c r="K4" s="60"/>
      <c r="L4" s="60"/>
      <c r="M4" s="60"/>
    </row>
    <row r="5" spans="1:13" s="5" customFormat="1" ht="24" customHeight="1">
      <c r="A5" s="60"/>
      <c r="B5" s="60"/>
      <c r="C5" s="60"/>
      <c r="D5" s="60"/>
      <c r="E5" s="18" t="s">
        <v>470</v>
      </c>
      <c r="F5" s="18" t="s">
        <v>471</v>
      </c>
      <c r="G5" s="18" t="s">
        <v>472</v>
      </c>
      <c r="H5" s="18" t="s">
        <v>473</v>
      </c>
      <c r="I5" s="18" t="s">
        <v>474</v>
      </c>
      <c r="J5" s="18" t="s">
        <v>475</v>
      </c>
      <c r="K5" s="18" t="s">
        <v>476</v>
      </c>
      <c r="L5" s="18" t="s">
        <v>477</v>
      </c>
      <c r="M5" s="18" t="s">
        <v>478</v>
      </c>
    </row>
    <row r="6" spans="1:13" s="1" customFormat="1" ht="27" customHeight="1">
      <c r="A6" s="19" t="s">
        <v>479</v>
      </c>
      <c r="B6" s="3" t="s">
        <v>480</v>
      </c>
      <c r="C6" s="19">
        <v>326618</v>
      </c>
      <c r="D6" s="19"/>
      <c r="E6" s="2"/>
      <c r="F6" s="2"/>
      <c r="G6" s="19"/>
      <c r="H6" s="19"/>
      <c r="I6" s="19"/>
      <c r="J6" s="19"/>
      <c r="K6" s="19"/>
      <c r="L6" s="19"/>
      <c r="M6" s="19"/>
    </row>
    <row r="7" spans="1:13" s="1" customFormat="1" ht="24.75" customHeight="1">
      <c r="A7" s="69" t="s">
        <v>156</v>
      </c>
      <c r="B7" s="74" t="s">
        <v>481</v>
      </c>
      <c r="C7" s="69">
        <v>275818</v>
      </c>
      <c r="D7" s="78" t="s">
        <v>482</v>
      </c>
      <c r="E7" s="77" t="s">
        <v>483</v>
      </c>
      <c r="F7" s="2" t="s">
        <v>484</v>
      </c>
      <c r="G7" s="19" t="s">
        <v>485</v>
      </c>
      <c r="H7" s="4">
        <v>1</v>
      </c>
      <c r="I7" s="3" t="s">
        <v>486</v>
      </c>
      <c r="J7" s="3" t="s">
        <v>487</v>
      </c>
      <c r="K7" s="3" t="s">
        <v>488</v>
      </c>
      <c r="L7" s="3" t="s">
        <v>489</v>
      </c>
      <c r="M7" s="19"/>
    </row>
    <row r="8" spans="1:13" s="1" customFormat="1" ht="32.25" customHeight="1">
      <c r="A8" s="69"/>
      <c r="B8" s="75"/>
      <c r="C8" s="69"/>
      <c r="D8" s="79"/>
      <c r="E8" s="77"/>
      <c r="F8" s="2" t="s">
        <v>490</v>
      </c>
      <c r="G8" s="19" t="s">
        <v>485</v>
      </c>
      <c r="H8" s="4">
        <v>1</v>
      </c>
      <c r="I8" s="3" t="s">
        <v>491</v>
      </c>
      <c r="J8" s="3" t="s">
        <v>487</v>
      </c>
      <c r="K8" s="3" t="s">
        <v>488</v>
      </c>
      <c r="L8" s="3" t="s">
        <v>492</v>
      </c>
      <c r="M8" s="19"/>
    </row>
    <row r="9" spans="1:13" s="1" customFormat="1" ht="21.75" customHeight="1">
      <c r="A9" s="69"/>
      <c r="B9" s="75"/>
      <c r="C9" s="69"/>
      <c r="D9" s="79"/>
      <c r="E9" s="77"/>
      <c r="F9" s="2" t="s">
        <v>493</v>
      </c>
      <c r="G9" s="19" t="s">
        <v>485</v>
      </c>
      <c r="H9" s="3" t="s">
        <v>494</v>
      </c>
      <c r="I9" s="3" t="s">
        <v>495</v>
      </c>
      <c r="J9" s="3" t="s">
        <v>496</v>
      </c>
      <c r="K9" s="3" t="s">
        <v>488</v>
      </c>
      <c r="L9" s="3" t="s">
        <v>497</v>
      </c>
      <c r="M9" s="19"/>
    </row>
    <row r="10" spans="1:13" s="1" customFormat="1" ht="24.75" customHeight="1">
      <c r="A10" s="69"/>
      <c r="B10" s="75"/>
      <c r="C10" s="69"/>
      <c r="D10" s="79"/>
      <c r="E10" s="74" t="s">
        <v>498</v>
      </c>
      <c r="F10" s="2" t="s">
        <v>499</v>
      </c>
      <c r="G10" s="19" t="s">
        <v>485</v>
      </c>
      <c r="H10" s="4"/>
      <c r="I10" s="3"/>
      <c r="J10" s="3"/>
      <c r="K10" s="3"/>
      <c r="L10" s="3"/>
      <c r="M10" s="19"/>
    </row>
    <row r="11" spans="1:13" s="1" customFormat="1" ht="24.75" customHeight="1">
      <c r="A11" s="69"/>
      <c r="B11" s="75"/>
      <c r="C11" s="69"/>
      <c r="D11" s="79"/>
      <c r="E11" s="75"/>
      <c r="F11" s="2" t="s">
        <v>500</v>
      </c>
      <c r="G11" s="19" t="s">
        <v>485</v>
      </c>
      <c r="H11" s="3"/>
      <c r="I11" s="3"/>
      <c r="J11" s="3"/>
      <c r="K11" s="3"/>
      <c r="L11" s="3"/>
      <c r="M11" s="19"/>
    </row>
    <row r="12" spans="1:13" s="1" customFormat="1" ht="25.5" customHeight="1">
      <c r="A12" s="69"/>
      <c r="B12" s="75"/>
      <c r="C12" s="69"/>
      <c r="D12" s="79"/>
      <c r="E12" s="76"/>
      <c r="F12" s="2" t="s">
        <v>501</v>
      </c>
      <c r="G12" s="19" t="s">
        <v>485</v>
      </c>
      <c r="H12" s="3" t="s">
        <v>502</v>
      </c>
      <c r="I12" s="3" t="s">
        <v>503</v>
      </c>
      <c r="J12" s="3" t="s">
        <v>504</v>
      </c>
      <c r="K12" s="3" t="s">
        <v>505</v>
      </c>
      <c r="L12" s="3" t="s">
        <v>506</v>
      </c>
      <c r="M12" s="19"/>
    </row>
    <row r="13" spans="1:13" s="1" customFormat="1" ht="20.25" customHeight="1">
      <c r="A13" s="69"/>
      <c r="B13" s="75"/>
      <c r="C13" s="69"/>
      <c r="D13" s="79"/>
      <c r="E13" s="83" t="s">
        <v>507</v>
      </c>
      <c r="F13" s="2" t="s">
        <v>508</v>
      </c>
      <c r="G13" s="19" t="s">
        <v>485</v>
      </c>
      <c r="H13" s="3" t="s">
        <v>509</v>
      </c>
      <c r="I13" s="3" t="s">
        <v>510</v>
      </c>
      <c r="J13" s="3" t="s">
        <v>511</v>
      </c>
      <c r="K13" s="3" t="s">
        <v>509</v>
      </c>
      <c r="L13" s="3" t="s">
        <v>492</v>
      </c>
      <c r="M13" s="19"/>
    </row>
    <row r="14" spans="1:13" s="1" customFormat="1" ht="20.25" customHeight="1">
      <c r="A14" s="69"/>
      <c r="B14" s="75"/>
      <c r="C14" s="69"/>
      <c r="D14" s="79"/>
      <c r="E14" s="83"/>
      <c r="F14" s="2" t="s">
        <v>512</v>
      </c>
      <c r="G14" s="19" t="s">
        <v>485</v>
      </c>
      <c r="H14" s="3"/>
      <c r="I14" s="3"/>
      <c r="J14" s="3"/>
      <c r="K14" s="3"/>
      <c r="L14" s="3"/>
      <c r="M14" s="19"/>
    </row>
    <row r="15" spans="1:13" s="1" customFormat="1" ht="20.25" customHeight="1">
      <c r="A15" s="69"/>
      <c r="B15" s="75"/>
      <c r="C15" s="69"/>
      <c r="D15" s="79"/>
      <c r="E15" s="83"/>
      <c r="F15" s="2" t="s">
        <v>513</v>
      </c>
      <c r="G15" s="19" t="s">
        <v>485</v>
      </c>
      <c r="H15" s="3"/>
      <c r="I15" s="3"/>
      <c r="J15" s="3"/>
      <c r="K15" s="3"/>
      <c r="L15" s="3"/>
      <c r="M15" s="19"/>
    </row>
    <row r="16" spans="1:13" s="1" customFormat="1" ht="41.25" customHeight="1">
      <c r="A16" s="69"/>
      <c r="B16" s="76"/>
      <c r="C16" s="69"/>
      <c r="D16" s="80"/>
      <c r="E16" s="2" t="s">
        <v>514</v>
      </c>
      <c r="F16" s="2" t="s">
        <v>515</v>
      </c>
      <c r="G16" s="19" t="s">
        <v>485</v>
      </c>
      <c r="H16" s="3" t="s">
        <v>516</v>
      </c>
      <c r="I16" s="3" t="s">
        <v>517</v>
      </c>
      <c r="J16" s="3" t="s">
        <v>496</v>
      </c>
      <c r="K16" s="3" t="s">
        <v>488</v>
      </c>
      <c r="L16" s="3" t="s">
        <v>492</v>
      </c>
      <c r="M16" s="19"/>
    </row>
    <row r="17" spans="1:13" s="1" customFormat="1" ht="32.25" customHeight="1">
      <c r="A17" s="69" t="s">
        <v>156</v>
      </c>
      <c r="B17" s="77" t="s">
        <v>518</v>
      </c>
      <c r="C17" s="69">
        <v>50800</v>
      </c>
      <c r="D17" s="78" t="s">
        <v>519</v>
      </c>
      <c r="E17" s="83" t="s">
        <v>507</v>
      </c>
      <c r="F17" s="2" t="s">
        <v>508</v>
      </c>
      <c r="G17" s="19" t="s">
        <v>485</v>
      </c>
      <c r="H17" s="3" t="s">
        <v>520</v>
      </c>
      <c r="I17" s="3" t="s">
        <v>521</v>
      </c>
      <c r="J17" s="3" t="s">
        <v>504</v>
      </c>
      <c r="K17" s="3" t="s">
        <v>521</v>
      </c>
      <c r="L17" s="3" t="s">
        <v>489</v>
      </c>
      <c r="M17" s="19"/>
    </row>
    <row r="18" spans="1:13" s="1" customFormat="1" ht="25.5" customHeight="1">
      <c r="A18" s="69"/>
      <c r="B18" s="77"/>
      <c r="C18" s="69"/>
      <c r="D18" s="79"/>
      <c r="E18" s="83"/>
      <c r="F18" s="2" t="s">
        <v>513</v>
      </c>
      <c r="G18" s="19" t="s">
        <v>485</v>
      </c>
      <c r="H18" s="3"/>
      <c r="I18" s="3"/>
      <c r="J18" s="3"/>
      <c r="K18" s="3"/>
      <c r="L18" s="3"/>
      <c r="M18" s="19"/>
    </row>
    <row r="19" spans="1:13" s="1" customFormat="1" ht="23.25" customHeight="1">
      <c r="A19" s="69"/>
      <c r="B19" s="77"/>
      <c r="C19" s="69"/>
      <c r="D19" s="79"/>
      <c r="E19" s="83"/>
      <c r="F19" s="2" t="s">
        <v>512</v>
      </c>
      <c r="G19" s="19" t="s">
        <v>485</v>
      </c>
      <c r="H19" s="3"/>
      <c r="I19" s="3"/>
      <c r="J19" s="3"/>
      <c r="K19" s="3"/>
      <c r="L19" s="3"/>
      <c r="M19" s="19"/>
    </row>
    <row r="20" spans="1:13" s="1" customFormat="1" ht="23.25" customHeight="1">
      <c r="A20" s="69"/>
      <c r="B20" s="77"/>
      <c r="C20" s="69"/>
      <c r="D20" s="79"/>
      <c r="E20" s="77" t="s">
        <v>483</v>
      </c>
      <c r="F20" s="2" t="s">
        <v>490</v>
      </c>
      <c r="G20" s="19" t="s">
        <v>485</v>
      </c>
      <c r="H20" s="4">
        <v>0.95</v>
      </c>
      <c r="I20" s="3" t="s">
        <v>522</v>
      </c>
      <c r="J20" s="3" t="s">
        <v>523</v>
      </c>
      <c r="K20" s="3" t="s">
        <v>488</v>
      </c>
      <c r="L20" s="3" t="s">
        <v>492</v>
      </c>
      <c r="M20" s="19"/>
    </row>
    <row r="21" spans="1:13" s="1" customFormat="1" ht="23.25" customHeight="1">
      <c r="A21" s="69"/>
      <c r="B21" s="77"/>
      <c r="C21" s="69"/>
      <c r="D21" s="79"/>
      <c r="E21" s="77"/>
      <c r="F21" s="2" t="s">
        <v>493</v>
      </c>
      <c r="G21" s="19" t="s">
        <v>485</v>
      </c>
      <c r="H21" s="3" t="s">
        <v>524</v>
      </c>
      <c r="I21" s="3" t="s">
        <v>525</v>
      </c>
      <c r="J21" s="3" t="s">
        <v>526</v>
      </c>
      <c r="K21" s="3" t="s">
        <v>527</v>
      </c>
      <c r="L21" s="3" t="s">
        <v>497</v>
      </c>
      <c r="M21" s="19"/>
    </row>
    <row r="22" spans="1:13" s="1" customFormat="1" ht="27" customHeight="1">
      <c r="A22" s="69"/>
      <c r="B22" s="77"/>
      <c r="C22" s="69"/>
      <c r="D22" s="79"/>
      <c r="E22" s="77"/>
      <c r="F22" s="2" t="s">
        <v>484</v>
      </c>
      <c r="G22" s="19" t="s">
        <v>485</v>
      </c>
      <c r="H22" s="4">
        <v>1</v>
      </c>
      <c r="I22" s="3" t="s">
        <v>486</v>
      </c>
      <c r="J22" s="3" t="s">
        <v>487</v>
      </c>
      <c r="K22" s="3" t="s">
        <v>488</v>
      </c>
      <c r="L22" s="3" t="s">
        <v>489</v>
      </c>
      <c r="M22" s="19"/>
    </row>
    <row r="23" spans="1:13" s="1" customFormat="1" ht="27" customHeight="1">
      <c r="A23" s="69"/>
      <c r="B23" s="77"/>
      <c r="C23" s="69"/>
      <c r="D23" s="79"/>
      <c r="E23" s="74" t="s">
        <v>498</v>
      </c>
      <c r="F23" s="2" t="s">
        <v>501</v>
      </c>
      <c r="G23" s="19" t="s">
        <v>485</v>
      </c>
      <c r="H23" s="3" t="s">
        <v>528</v>
      </c>
      <c r="I23" s="3" t="s">
        <v>529</v>
      </c>
      <c r="J23" s="3" t="s">
        <v>504</v>
      </c>
      <c r="K23" s="3" t="s">
        <v>530</v>
      </c>
      <c r="L23" s="3" t="s">
        <v>506</v>
      </c>
      <c r="M23" s="19"/>
    </row>
    <row r="24" spans="1:13" s="1" customFormat="1" ht="27" customHeight="1">
      <c r="A24" s="69"/>
      <c r="B24" s="77"/>
      <c r="C24" s="69"/>
      <c r="D24" s="79"/>
      <c r="E24" s="76"/>
      <c r="F24" s="2" t="s">
        <v>500</v>
      </c>
      <c r="G24" s="19" t="s">
        <v>485</v>
      </c>
      <c r="H24" s="4"/>
      <c r="I24" s="3"/>
      <c r="J24" s="3"/>
      <c r="K24" s="3"/>
      <c r="L24" s="3"/>
      <c r="M24" s="19"/>
    </row>
    <row r="25" spans="1:13" s="1" customFormat="1" ht="27" customHeight="1">
      <c r="A25" s="69"/>
      <c r="B25" s="77"/>
      <c r="C25" s="69"/>
      <c r="D25" s="80"/>
      <c r="E25" s="2" t="s">
        <v>514</v>
      </c>
      <c r="F25" s="2" t="s">
        <v>515</v>
      </c>
      <c r="G25" s="19" t="s">
        <v>485</v>
      </c>
      <c r="H25" s="4" t="s">
        <v>516</v>
      </c>
      <c r="I25" s="3" t="s">
        <v>531</v>
      </c>
      <c r="J25" s="3" t="s">
        <v>496</v>
      </c>
      <c r="K25" s="3" t="s">
        <v>488</v>
      </c>
      <c r="L25" s="3" t="s">
        <v>492</v>
      </c>
      <c r="M25" s="19"/>
    </row>
    <row r="26" spans="1:13" s="1" customFormat="1" ht="27" customHeight="1">
      <c r="A26" s="19" t="s">
        <v>532</v>
      </c>
      <c r="B26" s="3" t="s">
        <v>533</v>
      </c>
      <c r="C26" s="19">
        <v>45400</v>
      </c>
      <c r="D26" s="19"/>
      <c r="E26" s="2"/>
      <c r="F26" s="2"/>
      <c r="G26" s="19"/>
      <c r="H26" s="3"/>
      <c r="I26" s="3"/>
      <c r="J26" s="3"/>
      <c r="K26" s="3"/>
      <c r="L26" s="3"/>
      <c r="M26" s="19"/>
    </row>
    <row r="27" spans="1:13" s="1" customFormat="1" ht="27" customHeight="1">
      <c r="A27" s="69" t="s">
        <v>158</v>
      </c>
      <c r="B27" s="77" t="s">
        <v>534</v>
      </c>
      <c r="C27" s="69">
        <v>45400</v>
      </c>
      <c r="D27" s="78" t="s">
        <v>519</v>
      </c>
      <c r="E27" s="2" t="s">
        <v>514</v>
      </c>
      <c r="F27" s="2" t="s">
        <v>515</v>
      </c>
      <c r="G27" s="19" t="s">
        <v>485</v>
      </c>
      <c r="H27" s="3">
        <v>0.9</v>
      </c>
      <c r="I27" s="3" t="s">
        <v>531</v>
      </c>
      <c r="J27" s="3" t="s">
        <v>496</v>
      </c>
      <c r="K27" s="3" t="s">
        <v>488</v>
      </c>
      <c r="L27" s="3" t="s">
        <v>492</v>
      </c>
      <c r="M27" s="19"/>
    </row>
    <row r="28" spans="1:13" s="1" customFormat="1" ht="27" customHeight="1">
      <c r="A28" s="69"/>
      <c r="B28" s="77"/>
      <c r="C28" s="69"/>
      <c r="D28" s="79"/>
      <c r="E28" s="77" t="s">
        <v>498</v>
      </c>
      <c r="F28" s="2" t="s">
        <v>499</v>
      </c>
      <c r="G28" s="19" t="s">
        <v>485</v>
      </c>
      <c r="H28" s="3"/>
      <c r="I28" s="3"/>
      <c r="J28" s="3"/>
      <c r="K28" s="3"/>
      <c r="L28" s="3"/>
      <c r="M28" s="19"/>
    </row>
    <row r="29" spans="1:13" s="1" customFormat="1" ht="27" customHeight="1">
      <c r="A29" s="69"/>
      <c r="B29" s="77"/>
      <c r="C29" s="69"/>
      <c r="D29" s="79"/>
      <c r="E29" s="77"/>
      <c r="F29" s="2" t="s">
        <v>500</v>
      </c>
      <c r="G29" s="19" t="s">
        <v>485</v>
      </c>
      <c r="H29" s="3"/>
      <c r="I29" s="3"/>
      <c r="J29" s="3"/>
      <c r="K29" s="3"/>
      <c r="L29" s="3"/>
      <c r="M29" s="19"/>
    </row>
    <row r="30" spans="1:13" s="1" customFormat="1" ht="27" customHeight="1">
      <c r="A30" s="69"/>
      <c r="B30" s="77"/>
      <c r="C30" s="69"/>
      <c r="D30" s="79"/>
      <c r="E30" s="77"/>
      <c r="F30" s="2" t="s">
        <v>501</v>
      </c>
      <c r="G30" s="19" t="s">
        <v>485</v>
      </c>
      <c r="H30" s="3" t="s">
        <v>528</v>
      </c>
      <c r="I30" s="3" t="s">
        <v>529</v>
      </c>
      <c r="J30" s="3" t="s">
        <v>504</v>
      </c>
      <c r="K30" s="3" t="s">
        <v>530</v>
      </c>
      <c r="L30" s="3" t="s">
        <v>506</v>
      </c>
      <c r="M30" s="19"/>
    </row>
    <row r="31" spans="1:13" s="1" customFormat="1" ht="27" customHeight="1">
      <c r="A31" s="69"/>
      <c r="B31" s="77"/>
      <c r="C31" s="69"/>
      <c r="D31" s="79"/>
      <c r="E31" s="77" t="s">
        <v>483</v>
      </c>
      <c r="F31" s="2" t="s">
        <v>493</v>
      </c>
      <c r="G31" s="19" t="s">
        <v>485</v>
      </c>
      <c r="H31" s="3" t="s">
        <v>524</v>
      </c>
      <c r="I31" s="3" t="s">
        <v>525</v>
      </c>
      <c r="J31" s="3" t="s">
        <v>526</v>
      </c>
      <c r="K31" s="3" t="s">
        <v>527</v>
      </c>
      <c r="L31" s="3" t="s">
        <v>497</v>
      </c>
      <c r="M31" s="19"/>
    </row>
    <row r="32" spans="1:13" s="1" customFormat="1" ht="27" customHeight="1">
      <c r="A32" s="69"/>
      <c r="B32" s="77"/>
      <c r="C32" s="69"/>
      <c r="D32" s="79"/>
      <c r="E32" s="77"/>
      <c r="F32" s="2" t="s">
        <v>484</v>
      </c>
      <c r="G32" s="19" t="s">
        <v>485</v>
      </c>
      <c r="H32" s="4">
        <v>1</v>
      </c>
      <c r="I32" s="3" t="s">
        <v>486</v>
      </c>
      <c r="J32" s="3" t="s">
        <v>487</v>
      </c>
      <c r="K32" s="3" t="s">
        <v>488</v>
      </c>
      <c r="L32" s="3" t="s">
        <v>489</v>
      </c>
      <c r="M32" s="19"/>
    </row>
    <row r="33" spans="1:13" s="1" customFormat="1" ht="27" customHeight="1">
      <c r="A33" s="69"/>
      <c r="B33" s="77"/>
      <c r="C33" s="69"/>
      <c r="D33" s="79"/>
      <c r="E33" s="77"/>
      <c r="F33" s="2" t="s">
        <v>490</v>
      </c>
      <c r="G33" s="19" t="s">
        <v>485</v>
      </c>
      <c r="H33" s="4" t="s">
        <v>535</v>
      </c>
      <c r="I33" s="3" t="s">
        <v>536</v>
      </c>
      <c r="J33" s="3" t="s">
        <v>523</v>
      </c>
      <c r="K33" s="3" t="s">
        <v>488</v>
      </c>
      <c r="L33" s="3" t="s">
        <v>492</v>
      </c>
      <c r="M33" s="19"/>
    </row>
    <row r="34" spans="1:13" s="1" customFormat="1" ht="27" customHeight="1">
      <c r="A34" s="69"/>
      <c r="B34" s="77"/>
      <c r="C34" s="69"/>
      <c r="D34" s="79"/>
      <c r="E34" s="83" t="s">
        <v>507</v>
      </c>
      <c r="F34" s="2" t="s">
        <v>513</v>
      </c>
      <c r="G34" s="19" t="s">
        <v>485</v>
      </c>
      <c r="H34" s="3"/>
      <c r="I34" s="3"/>
      <c r="J34" s="3"/>
      <c r="K34" s="3"/>
      <c r="L34" s="3"/>
      <c r="M34" s="19"/>
    </row>
    <row r="35" spans="1:13" s="1" customFormat="1" ht="27" customHeight="1">
      <c r="A35" s="69"/>
      <c r="B35" s="77"/>
      <c r="C35" s="69"/>
      <c r="D35" s="79"/>
      <c r="E35" s="83"/>
      <c r="F35" s="2" t="s">
        <v>512</v>
      </c>
      <c r="G35" s="19" t="s">
        <v>485</v>
      </c>
      <c r="H35" s="3"/>
      <c r="I35" s="3"/>
      <c r="J35" s="3"/>
      <c r="K35" s="3"/>
      <c r="L35" s="3"/>
      <c r="M35" s="19"/>
    </row>
    <row r="36" spans="1:13" s="1" customFormat="1" ht="27" customHeight="1">
      <c r="A36" s="69"/>
      <c r="B36" s="77"/>
      <c r="C36" s="69"/>
      <c r="D36" s="80"/>
      <c r="E36" s="83"/>
      <c r="F36" s="2" t="s">
        <v>508</v>
      </c>
      <c r="G36" s="19" t="s">
        <v>485</v>
      </c>
      <c r="H36" s="3" t="s">
        <v>509</v>
      </c>
      <c r="I36" s="3" t="s">
        <v>537</v>
      </c>
      <c r="J36" s="3" t="s">
        <v>504</v>
      </c>
      <c r="K36" s="3" t="s">
        <v>509</v>
      </c>
      <c r="L36" s="3" t="s">
        <v>489</v>
      </c>
      <c r="M36" s="19"/>
    </row>
    <row r="37" spans="1:13" s="1" customFormat="1" ht="27" customHeight="1">
      <c r="A37" s="19" t="s">
        <v>538</v>
      </c>
      <c r="B37" s="3" t="s">
        <v>539</v>
      </c>
      <c r="C37" s="19">
        <v>724541</v>
      </c>
      <c r="D37" s="19"/>
      <c r="E37" s="2"/>
      <c r="F37" s="2"/>
      <c r="G37" s="19"/>
      <c r="H37" s="3"/>
      <c r="I37" s="3"/>
      <c r="J37" s="3"/>
      <c r="K37" s="3"/>
      <c r="L37" s="3"/>
      <c r="M37" s="19"/>
    </row>
    <row r="38" spans="1:13" s="1" customFormat="1" ht="27" customHeight="1">
      <c r="A38" s="69" t="s">
        <v>162</v>
      </c>
      <c r="B38" s="77" t="s">
        <v>481</v>
      </c>
      <c r="C38" s="69">
        <v>724541</v>
      </c>
      <c r="D38" s="69"/>
      <c r="E38" s="83" t="s">
        <v>507</v>
      </c>
      <c r="F38" s="2" t="s">
        <v>513</v>
      </c>
      <c r="G38" s="19" t="s">
        <v>485</v>
      </c>
      <c r="H38" s="3"/>
      <c r="I38" s="3"/>
      <c r="J38" s="3"/>
      <c r="K38" s="3"/>
      <c r="L38" s="3"/>
      <c r="M38" s="19"/>
    </row>
    <row r="39" spans="1:13" s="1" customFormat="1" ht="27" customHeight="1">
      <c r="A39" s="69"/>
      <c r="B39" s="77"/>
      <c r="C39" s="69"/>
      <c r="D39" s="69"/>
      <c r="E39" s="83"/>
      <c r="F39" s="2" t="s">
        <v>508</v>
      </c>
      <c r="G39" s="19" t="s">
        <v>485</v>
      </c>
      <c r="H39" s="3" t="s">
        <v>540</v>
      </c>
      <c r="I39" s="3" t="s">
        <v>541</v>
      </c>
      <c r="J39" s="3" t="s">
        <v>511</v>
      </c>
      <c r="K39" s="3"/>
      <c r="L39" s="3" t="s">
        <v>492</v>
      </c>
      <c r="M39" s="19"/>
    </row>
    <row r="40" spans="1:13" s="1" customFormat="1" ht="27" customHeight="1">
      <c r="A40" s="69"/>
      <c r="B40" s="77"/>
      <c r="C40" s="69"/>
      <c r="D40" s="69"/>
      <c r="E40" s="83"/>
      <c r="F40" s="2" t="s">
        <v>512</v>
      </c>
      <c r="G40" s="19" t="s">
        <v>485</v>
      </c>
      <c r="H40" s="3"/>
      <c r="I40" s="3"/>
      <c r="J40" s="3"/>
      <c r="K40" s="3"/>
      <c r="L40" s="3"/>
      <c r="M40" s="19"/>
    </row>
    <row r="41" spans="1:13" s="1" customFormat="1" ht="27" customHeight="1">
      <c r="A41" s="69"/>
      <c r="B41" s="77"/>
      <c r="C41" s="69"/>
      <c r="D41" s="69"/>
      <c r="E41" s="77" t="s">
        <v>483</v>
      </c>
      <c r="F41" s="2" t="s">
        <v>484</v>
      </c>
      <c r="G41" s="19" t="s">
        <v>485</v>
      </c>
      <c r="H41" s="4">
        <v>1</v>
      </c>
      <c r="I41" s="3" t="s">
        <v>486</v>
      </c>
      <c r="J41" s="3" t="s">
        <v>487</v>
      </c>
      <c r="K41" s="3" t="s">
        <v>488</v>
      </c>
      <c r="L41" s="3" t="s">
        <v>489</v>
      </c>
      <c r="M41" s="19"/>
    </row>
    <row r="42" spans="1:13" s="1" customFormat="1" ht="39.75" customHeight="1">
      <c r="A42" s="69"/>
      <c r="B42" s="77"/>
      <c r="C42" s="69"/>
      <c r="D42" s="69"/>
      <c r="E42" s="77"/>
      <c r="F42" s="2" t="s">
        <v>493</v>
      </c>
      <c r="G42" s="19" t="s">
        <v>485</v>
      </c>
      <c r="H42" s="4">
        <v>0.3</v>
      </c>
      <c r="I42" s="3" t="s">
        <v>542</v>
      </c>
      <c r="J42" s="3" t="s">
        <v>496</v>
      </c>
      <c r="K42" s="3" t="s">
        <v>488</v>
      </c>
      <c r="L42" s="3" t="s">
        <v>497</v>
      </c>
      <c r="M42" s="19"/>
    </row>
    <row r="43" spans="1:13" s="1" customFormat="1" ht="37.5" customHeight="1">
      <c r="A43" s="69"/>
      <c r="B43" s="77"/>
      <c r="C43" s="69"/>
      <c r="D43" s="69"/>
      <c r="E43" s="77"/>
      <c r="F43" s="2" t="s">
        <v>490</v>
      </c>
      <c r="G43" s="19" t="s">
        <v>485</v>
      </c>
      <c r="H43" s="4">
        <v>1</v>
      </c>
      <c r="I43" s="3" t="s">
        <v>543</v>
      </c>
      <c r="J43" s="3" t="s">
        <v>487</v>
      </c>
      <c r="K43" s="3" t="s">
        <v>488</v>
      </c>
      <c r="L43" s="3" t="s">
        <v>492</v>
      </c>
      <c r="M43" s="19"/>
    </row>
    <row r="44" spans="1:13" s="1" customFormat="1" ht="27" customHeight="1">
      <c r="A44" s="69"/>
      <c r="B44" s="77"/>
      <c r="C44" s="69"/>
      <c r="D44" s="69"/>
      <c r="E44" s="77" t="s">
        <v>498</v>
      </c>
      <c r="F44" s="2" t="s">
        <v>499</v>
      </c>
      <c r="G44" s="19" t="s">
        <v>485</v>
      </c>
      <c r="H44" s="3"/>
      <c r="I44" s="3"/>
      <c r="J44" s="3"/>
      <c r="K44" s="3"/>
      <c r="L44" s="3"/>
      <c r="M44" s="19"/>
    </row>
    <row r="45" spans="1:13" s="1" customFormat="1" ht="27" customHeight="1">
      <c r="A45" s="69"/>
      <c r="B45" s="77"/>
      <c r="C45" s="69"/>
      <c r="D45" s="69"/>
      <c r="E45" s="77"/>
      <c r="F45" s="2" t="s">
        <v>501</v>
      </c>
      <c r="G45" s="19" t="s">
        <v>485</v>
      </c>
      <c r="H45" s="3" t="s">
        <v>544</v>
      </c>
      <c r="I45" s="6" t="s">
        <v>545</v>
      </c>
      <c r="J45" s="3" t="s">
        <v>504</v>
      </c>
      <c r="K45" s="3" t="s">
        <v>546</v>
      </c>
      <c r="L45" s="3" t="s">
        <v>506</v>
      </c>
      <c r="M45" s="19"/>
    </row>
    <row r="46" spans="1:13" s="1" customFormat="1" ht="27" customHeight="1">
      <c r="A46" s="69"/>
      <c r="B46" s="77"/>
      <c r="C46" s="69"/>
      <c r="D46" s="69"/>
      <c r="E46" s="77"/>
      <c r="F46" s="2" t="s">
        <v>500</v>
      </c>
      <c r="G46" s="19" t="s">
        <v>485</v>
      </c>
      <c r="H46" s="3"/>
      <c r="I46" s="3"/>
      <c r="J46" s="3"/>
      <c r="K46" s="3"/>
      <c r="L46" s="3"/>
      <c r="M46" s="19"/>
    </row>
    <row r="47" spans="1:13" s="1" customFormat="1" ht="27" customHeight="1">
      <c r="A47" s="69"/>
      <c r="B47" s="77"/>
      <c r="C47" s="69"/>
      <c r="D47" s="69"/>
      <c r="E47" s="2" t="s">
        <v>514</v>
      </c>
      <c r="F47" s="2" t="s">
        <v>515</v>
      </c>
      <c r="G47" s="19" t="s">
        <v>485</v>
      </c>
      <c r="H47" s="4" t="s">
        <v>516</v>
      </c>
      <c r="I47" s="3" t="s">
        <v>517</v>
      </c>
      <c r="J47" s="3" t="s">
        <v>496</v>
      </c>
      <c r="K47" s="3" t="s">
        <v>488</v>
      </c>
      <c r="L47" s="3" t="s">
        <v>492</v>
      </c>
      <c r="M47" s="19"/>
    </row>
    <row r="48" spans="1:13" s="1" customFormat="1" ht="27" customHeight="1">
      <c r="A48" s="19" t="s">
        <v>547</v>
      </c>
      <c r="B48" s="3" t="s">
        <v>548</v>
      </c>
      <c r="C48" s="19">
        <v>3828200</v>
      </c>
      <c r="D48" s="19"/>
      <c r="E48" s="2"/>
      <c r="F48" s="2"/>
      <c r="G48" s="19"/>
      <c r="H48" s="3"/>
      <c r="I48" s="3"/>
      <c r="J48" s="3"/>
      <c r="K48" s="3"/>
      <c r="L48" s="3"/>
      <c r="M48" s="19"/>
    </row>
    <row r="49" spans="1:13" s="1" customFormat="1" ht="27" customHeight="1">
      <c r="A49" s="69" t="s">
        <v>164</v>
      </c>
      <c r="B49" s="77" t="s">
        <v>549</v>
      </c>
      <c r="C49" s="69">
        <v>3776000</v>
      </c>
      <c r="D49" s="78" t="s">
        <v>550</v>
      </c>
      <c r="E49" s="77" t="s">
        <v>483</v>
      </c>
      <c r="F49" s="2" t="s">
        <v>493</v>
      </c>
      <c r="G49" s="19" t="s">
        <v>485</v>
      </c>
      <c r="H49" s="4" t="s">
        <v>551</v>
      </c>
      <c r="I49" s="3" t="s">
        <v>552</v>
      </c>
      <c r="J49" s="3" t="s">
        <v>496</v>
      </c>
      <c r="K49" s="3" t="s">
        <v>527</v>
      </c>
      <c r="L49" s="3" t="s">
        <v>497</v>
      </c>
      <c r="M49" s="19"/>
    </row>
    <row r="50" spans="1:13" s="1" customFormat="1" ht="27" customHeight="1">
      <c r="A50" s="69"/>
      <c r="B50" s="77"/>
      <c r="C50" s="69"/>
      <c r="D50" s="79"/>
      <c r="E50" s="77"/>
      <c r="F50" s="2" t="s">
        <v>490</v>
      </c>
      <c r="G50" s="19" t="s">
        <v>485</v>
      </c>
      <c r="H50" s="4">
        <v>1</v>
      </c>
      <c r="I50" s="3" t="s">
        <v>543</v>
      </c>
      <c r="J50" s="3" t="s">
        <v>487</v>
      </c>
      <c r="K50" s="3" t="s">
        <v>488</v>
      </c>
      <c r="L50" s="3" t="s">
        <v>492</v>
      </c>
      <c r="M50" s="19"/>
    </row>
    <row r="51" spans="1:13" s="1" customFormat="1" ht="27" customHeight="1">
      <c r="A51" s="69"/>
      <c r="B51" s="77"/>
      <c r="C51" s="69"/>
      <c r="D51" s="79"/>
      <c r="E51" s="77"/>
      <c r="F51" s="2" t="s">
        <v>484</v>
      </c>
      <c r="G51" s="19" t="s">
        <v>485</v>
      </c>
      <c r="H51" s="4">
        <v>1</v>
      </c>
      <c r="I51" s="3" t="s">
        <v>543</v>
      </c>
      <c r="J51" s="3" t="s">
        <v>496</v>
      </c>
      <c r="K51" s="3" t="s">
        <v>488</v>
      </c>
      <c r="L51" s="3" t="s">
        <v>497</v>
      </c>
      <c r="M51" s="19"/>
    </row>
    <row r="52" spans="1:13" s="1" customFormat="1" ht="27" customHeight="1">
      <c r="A52" s="69"/>
      <c r="B52" s="77"/>
      <c r="C52" s="69"/>
      <c r="D52" s="79"/>
      <c r="E52" s="77" t="s">
        <v>498</v>
      </c>
      <c r="F52" s="2" t="s">
        <v>500</v>
      </c>
      <c r="G52" s="19" t="s">
        <v>485</v>
      </c>
      <c r="H52" s="4"/>
      <c r="I52" s="3"/>
      <c r="J52" s="3"/>
      <c r="K52" s="3"/>
      <c r="L52" s="3"/>
      <c r="M52" s="19"/>
    </row>
    <row r="53" spans="1:13" s="1" customFormat="1" ht="27" customHeight="1">
      <c r="A53" s="69"/>
      <c r="B53" s="77"/>
      <c r="C53" s="69"/>
      <c r="D53" s="79"/>
      <c r="E53" s="77"/>
      <c r="F53" s="2" t="s">
        <v>499</v>
      </c>
      <c r="G53" s="19" t="s">
        <v>485</v>
      </c>
      <c r="H53" s="3"/>
      <c r="I53" s="3"/>
      <c r="J53" s="3"/>
      <c r="K53" s="3"/>
      <c r="L53" s="3"/>
      <c r="M53" s="19"/>
    </row>
    <row r="54" spans="1:13" s="1" customFormat="1" ht="27" customHeight="1">
      <c r="A54" s="69"/>
      <c r="B54" s="77"/>
      <c r="C54" s="69"/>
      <c r="D54" s="79"/>
      <c r="E54" s="77"/>
      <c r="F54" s="2" t="s">
        <v>501</v>
      </c>
      <c r="G54" s="19" t="s">
        <v>485</v>
      </c>
      <c r="H54" s="3" t="s">
        <v>553</v>
      </c>
      <c r="I54" s="3" t="s">
        <v>554</v>
      </c>
      <c r="J54" s="3" t="s">
        <v>496</v>
      </c>
      <c r="K54" s="3" t="s">
        <v>555</v>
      </c>
      <c r="L54" s="3" t="s">
        <v>506</v>
      </c>
      <c r="M54" s="19"/>
    </row>
    <row r="55" spans="1:13" s="1" customFormat="1" ht="27" customHeight="1">
      <c r="A55" s="69"/>
      <c r="B55" s="77"/>
      <c r="C55" s="69"/>
      <c r="D55" s="79"/>
      <c r="E55" s="83" t="s">
        <v>507</v>
      </c>
      <c r="F55" s="2" t="s">
        <v>508</v>
      </c>
      <c r="G55" s="19" t="s">
        <v>485</v>
      </c>
      <c r="H55" s="3" t="s">
        <v>509</v>
      </c>
      <c r="I55" s="3" t="s">
        <v>510</v>
      </c>
      <c r="J55" s="3" t="s">
        <v>556</v>
      </c>
      <c r="K55" s="3"/>
      <c r="L55" s="3" t="s">
        <v>492</v>
      </c>
      <c r="M55" s="19"/>
    </row>
    <row r="56" spans="1:13" s="1" customFormat="1" ht="27" customHeight="1">
      <c r="A56" s="69"/>
      <c r="B56" s="77"/>
      <c r="C56" s="69"/>
      <c r="D56" s="79"/>
      <c r="E56" s="83"/>
      <c r="F56" s="2" t="s">
        <v>513</v>
      </c>
      <c r="G56" s="19" t="s">
        <v>485</v>
      </c>
      <c r="H56" s="3"/>
      <c r="I56" s="3"/>
      <c r="J56" s="3"/>
      <c r="K56" s="3"/>
      <c r="L56" s="3"/>
      <c r="M56" s="19"/>
    </row>
    <row r="57" spans="1:13" s="1" customFormat="1" ht="27" customHeight="1">
      <c r="A57" s="69"/>
      <c r="B57" s="77"/>
      <c r="C57" s="69"/>
      <c r="D57" s="79"/>
      <c r="E57" s="83"/>
      <c r="F57" s="2" t="s">
        <v>512</v>
      </c>
      <c r="G57" s="19" t="s">
        <v>485</v>
      </c>
      <c r="H57" s="3"/>
      <c r="I57" s="3"/>
      <c r="J57" s="3"/>
      <c r="K57" s="3"/>
      <c r="L57" s="3"/>
      <c r="M57" s="19"/>
    </row>
    <row r="58" spans="1:13" s="1" customFormat="1" ht="27" customHeight="1">
      <c r="A58" s="69"/>
      <c r="B58" s="77"/>
      <c r="C58" s="69"/>
      <c r="D58" s="80"/>
      <c r="E58" s="2" t="s">
        <v>514</v>
      </c>
      <c r="F58" s="2" t="s">
        <v>515</v>
      </c>
      <c r="G58" s="19" t="s">
        <v>485</v>
      </c>
      <c r="H58" s="3" t="s">
        <v>516</v>
      </c>
      <c r="I58" s="3" t="s">
        <v>517</v>
      </c>
      <c r="J58" s="3" t="s">
        <v>496</v>
      </c>
      <c r="K58" s="3" t="s">
        <v>488</v>
      </c>
      <c r="L58" s="3" t="s">
        <v>492</v>
      </c>
      <c r="M58" s="19"/>
    </row>
    <row r="59" spans="1:13" s="1" customFormat="1" ht="27" customHeight="1">
      <c r="A59" s="70" t="s">
        <v>164</v>
      </c>
      <c r="B59" s="74" t="s">
        <v>557</v>
      </c>
      <c r="C59" s="70">
        <v>52200</v>
      </c>
      <c r="D59" s="78" t="s">
        <v>519</v>
      </c>
      <c r="E59" s="74" t="s">
        <v>483</v>
      </c>
      <c r="F59" s="2" t="s">
        <v>493</v>
      </c>
      <c r="G59" s="19" t="s">
        <v>485</v>
      </c>
      <c r="H59" s="3" t="s">
        <v>524</v>
      </c>
      <c r="I59" s="3" t="s">
        <v>525</v>
      </c>
      <c r="J59" s="3" t="s">
        <v>526</v>
      </c>
      <c r="K59" s="3" t="s">
        <v>527</v>
      </c>
      <c r="L59" s="3" t="s">
        <v>497</v>
      </c>
      <c r="M59" s="19"/>
    </row>
    <row r="60" spans="1:13" s="1" customFormat="1" ht="27" customHeight="1">
      <c r="A60" s="71"/>
      <c r="B60" s="75"/>
      <c r="C60" s="71"/>
      <c r="D60" s="81"/>
      <c r="E60" s="75"/>
      <c r="F60" s="2" t="s">
        <v>490</v>
      </c>
      <c r="G60" s="19" t="s">
        <v>485</v>
      </c>
      <c r="H60" s="3" t="s">
        <v>535</v>
      </c>
      <c r="I60" s="3" t="s">
        <v>558</v>
      </c>
      <c r="J60" s="3" t="s">
        <v>523</v>
      </c>
      <c r="K60" s="3" t="s">
        <v>488</v>
      </c>
      <c r="L60" s="3" t="s">
        <v>492</v>
      </c>
      <c r="M60" s="19"/>
    </row>
    <row r="61" spans="1:13" s="1" customFormat="1" ht="27" customHeight="1">
      <c r="A61" s="71"/>
      <c r="B61" s="75"/>
      <c r="C61" s="71"/>
      <c r="D61" s="81"/>
      <c r="E61" s="76"/>
      <c r="F61" s="2" t="s">
        <v>484</v>
      </c>
      <c r="G61" s="19" t="s">
        <v>485</v>
      </c>
      <c r="H61" s="4">
        <v>1</v>
      </c>
      <c r="I61" s="3" t="s">
        <v>486</v>
      </c>
      <c r="J61" s="3" t="s">
        <v>487</v>
      </c>
      <c r="K61" s="3" t="s">
        <v>488</v>
      </c>
      <c r="L61" s="3" t="s">
        <v>489</v>
      </c>
      <c r="M61" s="19"/>
    </row>
    <row r="62" spans="1:13" s="1" customFormat="1" ht="27" customHeight="1">
      <c r="A62" s="69"/>
      <c r="B62" s="77"/>
      <c r="C62" s="69"/>
      <c r="D62" s="79"/>
      <c r="E62" s="20" t="s">
        <v>498</v>
      </c>
      <c r="F62" s="2" t="s">
        <v>501</v>
      </c>
      <c r="G62" s="19" t="s">
        <v>485</v>
      </c>
      <c r="H62" s="3" t="s">
        <v>528</v>
      </c>
      <c r="I62" s="3" t="s">
        <v>529</v>
      </c>
      <c r="J62" s="3" t="s">
        <v>504</v>
      </c>
      <c r="K62" s="3" t="s">
        <v>530</v>
      </c>
      <c r="L62" s="3" t="s">
        <v>506</v>
      </c>
      <c r="M62" s="19"/>
    </row>
    <row r="63" spans="1:13" s="1" customFormat="1" ht="27" customHeight="1">
      <c r="A63" s="71"/>
      <c r="B63" s="75"/>
      <c r="C63" s="71"/>
      <c r="D63" s="81"/>
      <c r="E63" s="2" t="s">
        <v>514</v>
      </c>
      <c r="F63" s="2" t="s">
        <v>515</v>
      </c>
      <c r="G63" s="19" t="s">
        <v>485</v>
      </c>
      <c r="H63" s="3" t="s">
        <v>516</v>
      </c>
      <c r="I63" s="3" t="s">
        <v>531</v>
      </c>
      <c r="J63" s="3" t="s">
        <v>496</v>
      </c>
      <c r="K63" s="3" t="s">
        <v>488</v>
      </c>
      <c r="L63" s="3" t="s">
        <v>492</v>
      </c>
      <c r="M63" s="19"/>
    </row>
    <row r="64" spans="1:13" s="1" customFormat="1" ht="27" customHeight="1">
      <c r="A64" s="72"/>
      <c r="B64" s="76"/>
      <c r="C64" s="72"/>
      <c r="D64" s="82"/>
      <c r="E64" s="2" t="s">
        <v>507</v>
      </c>
      <c r="F64" s="2" t="s">
        <v>508</v>
      </c>
      <c r="G64" s="19" t="s">
        <v>485</v>
      </c>
      <c r="H64" s="3"/>
      <c r="I64" s="3"/>
      <c r="J64" s="3"/>
      <c r="K64" s="3"/>
      <c r="L64" s="3"/>
      <c r="M64" s="19"/>
    </row>
    <row r="65" spans="1:13" s="1" customFormat="1" ht="27" customHeight="1">
      <c r="A65" s="19" t="s">
        <v>559</v>
      </c>
      <c r="B65" s="3" t="s">
        <v>560</v>
      </c>
      <c r="C65" s="19">
        <v>922400</v>
      </c>
      <c r="D65" s="19"/>
      <c r="E65" s="2"/>
      <c r="F65" s="2"/>
      <c r="G65" s="19"/>
      <c r="H65" s="3"/>
      <c r="I65" s="3"/>
      <c r="J65" s="3"/>
      <c r="K65" s="3"/>
      <c r="L65" s="3"/>
      <c r="M65" s="19"/>
    </row>
    <row r="66" spans="1:13" s="1" customFormat="1" ht="27" customHeight="1">
      <c r="A66" s="69" t="s">
        <v>166</v>
      </c>
      <c r="B66" s="77" t="s">
        <v>481</v>
      </c>
      <c r="C66" s="69">
        <v>900000</v>
      </c>
      <c r="D66" s="78" t="s">
        <v>561</v>
      </c>
      <c r="E66" s="83" t="s">
        <v>507</v>
      </c>
      <c r="F66" s="2" t="s">
        <v>513</v>
      </c>
      <c r="G66" s="19" t="s">
        <v>485</v>
      </c>
      <c r="H66" s="3"/>
      <c r="I66" s="3"/>
      <c r="J66" s="3"/>
      <c r="K66" s="3"/>
      <c r="L66" s="3"/>
      <c r="M66" s="19"/>
    </row>
    <row r="67" spans="1:13" s="1" customFormat="1" ht="27" customHeight="1">
      <c r="A67" s="69"/>
      <c r="B67" s="77"/>
      <c r="C67" s="69"/>
      <c r="D67" s="79"/>
      <c r="E67" s="83"/>
      <c r="F67" s="2" t="s">
        <v>512</v>
      </c>
      <c r="G67" s="19" t="s">
        <v>485</v>
      </c>
      <c r="H67" s="3"/>
      <c r="I67" s="3"/>
      <c r="J67" s="3"/>
      <c r="K67" s="3"/>
      <c r="L67" s="3"/>
      <c r="M67" s="19"/>
    </row>
    <row r="68" spans="1:13" s="1" customFormat="1" ht="27" customHeight="1">
      <c r="A68" s="69"/>
      <c r="B68" s="77"/>
      <c r="C68" s="69"/>
      <c r="D68" s="79"/>
      <c r="E68" s="83"/>
      <c r="F68" s="2" t="s">
        <v>508</v>
      </c>
      <c r="G68" s="19" t="s">
        <v>485</v>
      </c>
      <c r="H68" s="3" t="s">
        <v>509</v>
      </c>
      <c r="I68" s="3" t="s">
        <v>510</v>
      </c>
      <c r="J68" s="3" t="s">
        <v>556</v>
      </c>
      <c r="K68" s="3"/>
      <c r="L68" s="3" t="s">
        <v>492</v>
      </c>
      <c r="M68" s="19"/>
    </row>
    <row r="69" spans="1:13" s="1" customFormat="1" ht="27" customHeight="1">
      <c r="A69" s="69"/>
      <c r="B69" s="77"/>
      <c r="C69" s="69"/>
      <c r="D69" s="79"/>
      <c r="E69" s="78" t="s">
        <v>483</v>
      </c>
      <c r="F69" s="2" t="s">
        <v>493</v>
      </c>
      <c r="G69" s="19" t="s">
        <v>485</v>
      </c>
      <c r="H69" s="3" t="s">
        <v>562</v>
      </c>
      <c r="I69" s="3" t="s">
        <v>563</v>
      </c>
      <c r="J69" s="3" t="s">
        <v>504</v>
      </c>
      <c r="K69" s="3" t="s">
        <v>527</v>
      </c>
      <c r="L69" s="3" t="s">
        <v>497</v>
      </c>
      <c r="M69" s="19"/>
    </row>
    <row r="70" spans="1:13" s="1" customFormat="1" ht="27" customHeight="1">
      <c r="A70" s="69"/>
      <c r="B70" s="77"/>
      <c r="C70" s="69"/>
      <c r="D70" s="79"/>
      <c r="E70" s="79"/>
      <c r="F70" s="2" t="s">
        <v>484</v>
      </c>
      <c r="G70" s="19" t="s">
        <v>485</v>
      </c>
      <c r="H70" s="4">
        <v>1</v>
      </c>
      <c r="I70" s="3" t="s">
        <v>564</v>
      </c>
      <c r="J70" s="3" t="s">
        <v>496</v>
      </c>
      <c r="K70" s="3" t="s">
        <v>488</v>
      </c>
      <c r="L70" s="3" t="s">
        <v>497</v>
      </c>
      <c r="M70" s="19"/>
    </row>
    <row r="71" spans="1:13" s="1" customFormat="1" ht="27" customHeight="1">
      <c r="A71" s="69"/>
      <c r="B71" s="77"/>
      <c r="C71" s="69"/>
      <c r="D71" s="79"/>
      <c r="E71" s="80"/>
      <c r="F71" s="2" t="s">
        <v>490</v>
      </c>
      <c r="G71" s="19" t="s">
        <v>485</v>
      </c>
      <c r="H71" s="4">
        <v>1</v>
      </c>
      <c r="I71" s="3" t="s">
        <v>491</v>
      </c>
      <c r="J71" s="3" t="s">
        <v>487</v>
      </c>
      <c r="K71" s="3" t="s">
        <v>488</v>
      </c>
      <c r="L71" s="3" t="s">
        <v>492</v>
      </c>
      <c r="M71" s="19"/>
    </row>
    <row r="72" spans="1:13" s="1" customFormat="1" ht="27" customHeight="1">
      <c r="A72" s="69"/>
      <c r="B72" s="77"/>
      <c r="C72" s="69"/>
      <c r="D72" s="79"/>
      <c r="E72" s="2" t="s">
        <v>514</v>
      </c>
      <c r="F72" s="2" t="s">
        <v>515</v>
      </c>
      <c r="G72" s="19" t="s">
        <v>485</v>
      </c>
      <c r="H72" s="3" t="s">
        <v>516</v>
      </c>
      <c r="I72" s="3" t="s">
        <v>517</v>
      </c>
      <c r="J72" s="3" t="s">
        <v>496</v>
      </c>
      <c r="K72" s="3" t="s">
        <v>488</v>
      </c>
      <c r="L72" s="3" t="s">
        <v>492</v>
      </c>
      <c r="M72" s="19"/>
    </row>
    <row r="73" spans="1:13" s="1" customFormat="1" ht="27" customHeight="1">
      <c r="A73" s="69"/>
      <c r="B73" s="77"/>
      <c r="C73" s="69"/>
      <c r="D73" s="79"/>
      <c r="E73" s="83" t="s">
        <v>498</v>
      </c>
      <c r="F73" s="2" t="s">
        <v>499</v>
      </c>
      <c r="G73" s="19" t="s">
        <v>485</v>
      </c>
      <c r="H73" s="3"/>
      <c r="I73" s="3"/>
      <c r="J73" s="3"/>
      <c r="K73" s="3"/>
      <c r="L73" s="3"/>
      <c r="M73" s="19"/>
    </row>
    <row r="74" spans="1:13" s="1" customFormat="1" ht="27" customHeight="1">
      <c r="A74" s="69"/>
      <c r="B74" s="77"/>
      <c r="C74" s="69"/>
      <c r="D74" s="79"/>
      <c r="E74" s="83"/>
      <c r="F74" s="2" t="s">
        <v>500</v>
      </c>
      <c r="G74" s="19" t="s">
        <v>485</v>
      </c>
      <c r="H74" s="3"/>
      <c r="I74" s="3"/>
      <c r="J74" s="3"/>
      <c r="K74" s="3"/>
      <c r="L74" s="3"/>
      <c r="M74" s="19"/>
    </row>
    <row r="75" spans="1:13" s="1" customFormat="1" ht="27" customHeight="1">
      <c r="A75" s="69"/>
      <c r="B75" s="77"/>
      <c r="C75" s="69"/>
      <c r="D75" s="80"/>
      <c r="E75" s="83"/>
      <c r="F75" s="2" t="s">
        <v>501</v>
      </c>
      <c r="G75" s="19" t="s">
        <v>485</v>
      </c>
      <c r="H75" s="3" t="s">
        <v>565</v>
      </c>
      <c r="I75" s="3" t="s">
        <v>503</v>
      </c>
      <c r="J75" s="3" t="s">
        <v>504</v>
      </c>
      <c r="K75" s="3" t="s">
        <v>505</v>
      </c>
      <c r="L75" s="3" t="s">
        <v>506</v>
      </c>
      <c r="M75" s="19"/>
    </row>
    <row r="76" spans="1:13" s="1" customFormat="1" ht="27" customHeight="1">
      <c r="A76" s="73" t="s">
        <v>166</v>
      </c>
      <c r="B76" s="77" t="s">
        <v>534</v>
      </c>
      <c r="C76" s="73">
        <v>22400</v>
      </c>
      <c r="D76" s="73"/>
      <c r="E76" s="2" t="s">
        <v>507</v>
      </c>
      <c r="F76" s="2" t="s">
        <v>508</v>
      </c>
      <c r="G76" s="19" t="s">
        <v>485</v>
      </c>
      <c r="H76" s="3" t="s">
        <v>566</v>
      </c>
      <c r="I76" s="3" t="s">
        <v>520</v>
      </c>
      <c r="J76" s="3" t="s">
        <v>504</v>
      </c>
      <c r="K76" s="3" t="s">
        <v>509</v>
      </c>
      <c r="L76" s="3" t="s">
        <v>492</v>
      </c>
      <c r="M76" s="22"/>
    </row>
    <row r="77" spans="1:13" s="1" customFormat="1" ht="27" customHeight="1">
      <c r="A77" s="73"/>
      <c r="B77" s="77"/>
      <c r="C77" s="73"/>
      <c r="D77" s="73"/>
      <c r="E77" s="2" t="s">
        <v>514</v>
      </c>
      <c r="F77" s="2" t="s">
        <v>515</v>
      </c>
      <c r="G77" s="19" t="s">
        <v>485</v>
      </c>
      <c r="H77" s="3" t="s">
        <v>516</v>
      </c>
      <c r="I77" s="3" t="s">
        <v>531</v>
      </c>
      <c r="J77" s="3" t="s">
        <v>496</v>
      </c>
      <c r="K77" s="3" t="s">
        <v>488</v>
      </c>
      <c r="L77" s="3" t="s">
        <v>492</v>
      </c>
      <c r="M77" s="22"/>
    </row>
    <row r="78" spans="1:13" s="1" customFormat="1" ht="27" customHeight="1">
      <c r="A78" s="73"/>
      <c r="B78" s="77"/>
      <c r="C78" s="73"/>
      <c r="D78" s="73"/>
      <c r="E78" s="83" t="s">
        <v>483</v>
      </c>
      <c r="F78" s="2" t="s">
        <v>484</v>
      </c>
      <c r="G78" s="19" t="s">
        <v>485</v>
      </c>
      <c r="H78" s="4">
        <v>1</v>
      </c>
      <c r="I78" s="3" t="s">
        <v>486</v>
      </c>
      <c r="J78" s="3" t="s">
        <v>487</v>
      </c>
      <c r="K78" s="3" t="s">
        <v>488</v>
      </c>
      <c r="L78" s="3" t="s">
        <v>489</v>
      </c>
      <c r="M78" s="22"/>
    </row>
    <row r="79" spans="1:13" s="1" customFormat="1" ht="27" customHeight="1">
      <c r="A79" s="73"/>
      <c r="B79" s="77"/>
      <c r="C79" s="73"/>
      <c r="D79" s="73"/>
      <c r="E79" s="83"/>
      <c r="F79" s="2" t="s">
        <v>493</v>
      </c>
      <c r="G79" s="19" t="s">
        <v>485</v>
      </c>
      <c r="H79" s="3" t="s">
        <v>567</v>
      </c>
      <c r="I79" s="3" t="s">
        <v>525</v>
      </c>
      <c r="J79" s="3" t="s">
        <v>526</v>
      </c>
      <c r="K79" s="3" t="s">
        <v>527</v>
      </c>
      <c r="L79" s="3" t="s">
        <v>497</v>
      </c>
      <c r="M79" s="22"/>
    </row>
    <row r="80" spans="1:13" s="1" customFormat="1" ht="27" customHeight="1">
      <c r="A80" s="73"/>
      <c r="B80" s="77"/>
      <c r="C80" s="73"/>
      <c r="D80" s="73"/>
      <c r="E80" s="83"/>
      <c r="F80" s="2" t="s">
        <v>490</v>
      </c>
      <c r="G80" s="19" t="s">
        <v>485</v>
      </c>
      <c r="H80" s="3" t="s">
        <v>535</v>
      </c>
      <c r="I80" s="3" t="s">
        <v>536</v>
      </c>
      <c r="J80" s="3" t="s">
        <v>523</v>
      </c>
      <c r="K80" s="3" t="s">
        <v>488</v>
      </c>
      <c r="L80" s="3" t="s">
        <v>492</v>
      </c>
      <c r="M80" s="22"/>
    </row>
    <row r="81" spans="1:13" s="1" customFormat="1" ht="30.75" customHeight="1">
      <c r="A81" s="73"/>
      <c r="B81" s="77"/>
      <c r="C81" s="73"/>
      <c r="D81" s="73"/>
      <c r="E81" s="2" t="s">
        <v>498</v>
      </c>
      <c r="F81" s="10" t="s">
        <v>501</v>
      </c>
      <c r="G81" s="23">
        <v>1</v>
      </c>
      <c r="H81" s="3" t="s">
        <v>568</v>
      </c>
      <c r="I81" s="3" t="s">
        <v>529</v>
      </c>
      <c r="J81" s="3" t="s">
        <v>504</v>
      </c>
      <c r="K81" s="3" t="s">
        <v>546</v>
      </c>
      <c r="L81" s="3" t="s">
        <v>492</v>
      </c>
      <c r="M81" s="22"/>
    </row>
    <row r="82" spans="1:13">
      <c r="H82" s="24"/>
      <c r="I82" s="24"/>
      <c r="J82" s="24"/>
      <c r="K82" s="24"/>
      <c r="L82" s="24"/>
      <c r="M82" s="24"/>
    </row>
    <row r="83" spans="1:13">
      <c r="H83" s="24"/>
      <c r="I83" s="24"/>
      <c r="J83" s="24"/>
      <c r="K83" s="24"/>
      <c r="L83" s="24"/>
      <c r="M83" s="24"/>
    </row>
  </sheetData>
  <autoFilter ref="A6:M81">
    <extLst/>
  </autoFilter>
  <mergeCells count="60">
    <mergeCell ref="E59:E61"/>
    <mergeCell ref="E66:E68"/>
    <mergeCell ref="E69:E71"/>
    <mergeCell ref="E73:E75"/>
    <mergeCell ref="E78:E80"/>
    <mergeCell ref="E41:E43"/>
    <mergeCell ref="E44:E46"/>
    <mergeCell ref="E49:E51"/>
    <mergeCell ref="E52:E54"/>
    <mergeCell ref="E55:E57"/>
    <mergeCell ref="E23:E24"/>
    <mergeCell ref="E28:E30"/>
    <mergeCell ref="E31:E33"/>
    <mergeCell ref="E34:E36"/>
    <mergeCell ref="E38:E40"/>
    <mergeCell ref="E7:E9"/>
    <mergeCell ref="E10:E12"/>
    <mergeCell ref="E13:E15"/>
    <mergeCell ref="E17:E19"/>
    <mergeCell ref="E20:E22"/>
    <mergeCell ref="C59:C64"/>
    <mergeCell ref="C66:C75"/>
    <mergeCell ref="C76:C81"/>
    <mergeCell ref="D4:D5"/>
    <mergeCell ref="D7:D16"/>
    <mergeCell ref="D17:D25"/>
    <mergeCell ref="D27:D36"/>
    <mergeCell ref="D38:D47"/>
    <mergeCell ref="D49:D58"/>
    <mergeCell ref="D59:D64"/>
    <mergeCell ref="D66:D75"/>
    <mergeCell ref="D76:D81"/>
    <mergeCell ref="C7:C16"/>
    <mergeCell ref="C17:C25"/>
    <mergeCell ref="C27:C36"/>
    <mergeCell ref="C38:C47"/>
    <mergeCell ref="C49:C58"/>
    <mergeCell ref="A59:A64"/>
    <mergeCell ref="A66:A75"/>
    <mergeCell ref="A76:A81"/>
    <mergeCell ref="B4:B5"/>
    <mergeCell ref="B7:B16"/>
    <mergeCell ref="B17:B25"/>
    <mergeCell ref="B27:B36"/>
    <mergeCell ref="B38:B47"/>
    <mergeCell ref="B49:B58"/>
    <mergeCell ref="B59:B64"/>
    <mergeCell ref="B66:B75"/>
    <mergeCell ref="B76:B81"/>
    <mergeCell ref="A7:A16"/>
    <mergeCell ref="A17:A25"/>
    <mergeCell ref="A27:A36"/>
    <mergeCell ref="A38:A47"/>
    <mergeCell ref="A49:A58"/>
    <mergeCell ref="A2:M2"/>
    <mergeCell ref="A3:K3"/>
    <mergeCell ref="L3:M3"/>
    <mergeCell ref="E4:M4"/>
    <mergeCell ref="A4:A5"/>
    <mergeCell ref="C4:C5"/>
  </mergeCells>
  <phoneticPr fontId="29" type="noConversion"/>
  <printOptions horizontalCentered="1"/>
  <pageMargins left="7.8740157480315001E-2" right="7.8740157480315001E-2" top="0.21" bottom="7.8740157480315001E-2" header="0" footer="0"/>
  <pageSetup paperSize="9" fitToHeight="0" orientation="landscape"/>
  <headerFooter>
    <oddFooter>&amp;C第 &amp;P 页，共 &amp;N 页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dimension ref="A1:R94"/>
  <sheetViews>
    <sheetView workbookViewId="0">
      <selection activeCell="H11" sqref="H11:H14"/>
    </sheetView>
  </sheetViews>
  <sheetFormatPr defaultColWidth="9" defaultRowHeight="13.5"/>
  <cols>
    <col min="1" max="1" width="7" customWidth="1"/>
    <col min="2" max="2" width="10.625" customWidth="1"/>
    <col min="3" max="4" width="9.375" customWidth="1"/>
    <col min="5" max="5" width="5.375" customWidth="1"/>
    <col min="6" max="6" width="6.625" customWidth="1"/>
    <col min="7" max="7" width="5.5" customWidth="1"/>
    <col min="8" max="8" width="9.125" customWidth="1"/>
    <col min="9" max="9" width="7.375" customWidth="1"/>
    <col min="10" max="10" width="5.5" customWidth="1"/>
    <col min="11" max="11" width="7" customWidth="1"/>
    <col min="12" max="12" width="11.125" customWidth="1"/>
    <col min="13" max="13" width="10.25" customWidth="1"/>
    <col min="14" max="14" width="6.375" customWidth="1"/>
    <col min="15" max="15" width="10.25" customWidth="1"/>
    <col min="16" max="16" width="6.5" customWidth="1"/>
    <col min="17" max="17" width="10.25" customWidth="1"/>
    <col min="18" max="18" width="6.125" customWidth="1"/>
    <col min="19" max="19" width="9.75" customWidth="1"/>
  </cols>
  <sheetData>
    <row r="1" spans="1:18" s="1" customFormat="1" ht="12">
      <c r="A1" s="11" t="s">
        <v>569</v>
      </c>
    </row>
    <row r="2" spans="1:18" ht="24.75" customHeight="1">
      <c r="A2" s="57" t="s">
        <v>570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</row>
    <row r="3" spans="1:18" s="1" customFormat="1" ht="17.25" customHeight="1">
      <c r="A3" s="58" t="s">
        <v>31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9" t="s">
        <v>32</v>
      </c>
      <c r="R3" s="59"/>
    </row>
    <row r="4" spans="1:18" s="5" customFormat="1" ht="15.75" customHeight="1">
      <c r="A4" s="65" t="s">
        <v>404</v>
      </c>
      <c r="B4" s="65" t="s">
        <v>405</v>
      </c>
      <c r="C4" s="65" t="s">
        <v>571</v>
      </c>
      <c r="D4" s="65"/>
      <c r="E4" s="65"/>
      <c r="F4" s="65"/>
      <c r="G4" s="65"/>
      <c r="H4" s="65"/>
      <c r="I4" s="65"/>
      <c r="J4" s="65" t="s">
        <v>572</v>
      </c>
      <c r="K4" s="65" t="s">
        <v>573</v>
      </c>
      <c r="L4" s="65"/>
      <c r="M4" s="65"/>
      <c r="N4" s="65"/>
      <c r="O4" s="65"/>
      <c r="P4" s="65"/>
      <c r="Q4" s="65"/>
      <c r="R4" s="65"/>
    </row>
    <row r="5" spans="1:18" s="5" customFormat="1" ht="18.75" customHeight="1">
      <c r="A5" s="65"/>
      <c r="B5" s="65"/>
      <c r="C5" s="65" t="s">
        <v>467</v>
      </c>
      <c r="D5" s="65" t="s">
        <v>574</v>
      </c>
      <c r="E5" s="65"/>
      <c r="F5" s="65"/>
      <c r="G5" s="65"/>
      <c r="H5" s="65" t="s">
        <v>575</v>
      </c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8" s="5" customFormat="1" ht="44.25" customHeight="1">
      <c r="A6" s="65"/>
      <c r="B6" s="65"/>
      <c r="C6" s="65"/>
      <c r="D6" s="12" t="s">
        <v>139</v>
      </c>
      <c r="E6" s="12" t="s">
        <v>576</v>
      </c>
      <c r="F6" s="12" t="s">
        <v>143</v>
      </c>
      <c r="G6" s="12" t="s">
        <v>577</v>
      </c>
      <c r="H6" s="12" t="s">
        <v>204</v>
      </c>
      <c r="I6" s="12" t="s">
        <v>205</v>
      </c>
      <c r="J6" s="65"/>
      <c r="K6" s="12" t="s">
        <v>470</v>
      </c>
      <c r="L6" s="12" t="s">
        <v>471</v>
      </c>
      <c r="M6" s="12" t="s">
        <v>472</v>
      </c>
      <c r="N6" s="12" t="s">
        <v>477</v>
      </c>
      <c r="O6" s="12" t="s">
        <v>473</v>
      </c>
      <c r="P6" s="12" t="s">
        <v>578</v>
      </c>
      <c r="Q6" s="12" t="s">
        <v>579</v>
      </c>
      <c r="R6" s="12" t="s">
        <v>478</v>
      </c>
    </row>
    <row r="7" spans="1:18" s="1" customFormat="1" ht="45" customHeight="1">
      <c r="A7" s="83" t="s">
        <v>479</v>
      </c>
      <c r="B7" s="83" t="s">
        <v>480</v>
      </c>
      <c r="C7" s="83">
        <v>7579632.6500000004</v>
      </c>
      <c r="D7" s="83">
        <v>7305014.6500000004</v>
      </c>
      <c r="E7" s="83"/>
      <c r="F7" s="83">
        <v>274618</v>
      </c>
      <c r="G7" s="83"/>
      <c r="H7" s="83">
        <v>7253014.6500000004</v>
      </c>
      <c r="I7" s="83">
        <v>326618</v>
      </c>
      <c r="J7" s="83" t="s">
        <v>580</v>
      </c>
      <c r="K7" s="83" t="s">
        <v>483</v>
      </c>
      <c r="L7" s="2" t="s">
        <v>581</v>
      </c>
      <c r="M7" s="2" t="s">
        <v>582</v>
      </c>
      <c r="N7" s="2" t="s">
        <v>583</v>
      </c>
      <c r="O7" s="2" t="s">
        <v>584</v>
      </c>
      <c r="P7" s="2" t="s">
        <v>585</v>
      </c>
      <c r="Q7" s="2" t="s">
        <v>586</v>
      </c>
      <c r="R7" s="2"/>
    </row>
    <row r="8" spans="1:18" s="1" customFormat="1" ht="53.25" customHeight="1">
      <c r="A8" s="83"/>
      <c r="B8" s="83"/>
      <c r="C8" s="83"/>
      <c r="D8" s="83"/>
      <c r="E8" s="83"/>
      <c r="F8" s="83"/>
      <c r="G8" s="83"/>
      <c r="H8" s="83"/>
      <c r="I8" s="83"/>
      <c r="J8" s="83"/>
      <c r="K8" s="83"/>
      <c r="L8" s="2" t="s">
        <v>587</v>
      </c>
      <c r="M8" s="2" t="s">
        <v>588</v>
      </c>
      <c r="N8" s="2" t="s">
        <v>583</v>
      </c>
      <c r="O8" s="2" t="s">
        <v>589</v>
      </c>
      <c r="P8" s="2" t="s">
        <v>488</v>
      </c>
      <c r="Q8" s="7" t="s">
        <v>590</v>
      </c>
      <c r="R8" s="2"/>
    </row>
    <row r="9" spans="1:18" s="1" customFormat="1" ht="45" customHeight="1">
      <c r="A9" s="83"/>
      <c r="B9" s="83"/>
      <c r="C9" s="83"/>
      <c r="D9" s="83"/>
      <c r="E9" s="83"/>
      <c r="F9" s="83"/>
      <c r="G9" s="83"/>
      <c r="H9" s="83"/>
      <c r="I9" s="83"/>
      <c r="J9" s="83"/>
      <c r="K9" s="83" t="s">
        <v>507</v>
      </c>
      <c r="L9" s="2" t="s">
        <v>591</v>
      </c>
      <c r="M9" s="2" t="s">
        <v>592</v>
      </c>
      <c r="N9" s="2" t="s">
        <v>583</v>
      </c>
      <c r="O9" s="2">
        <v>0.1</v>
      </c>
      <c r="P9" s="2" t="s">
        <v>488</v>
      </c>
      <c r="Q9" s="7" t="s">
        <v>593</v>
      </c>
      <c r="R9" s="2"/>
    </row>
    <row r="10" spans="1:18" s="1" customFormat="1" ht="45" customHeight="1">
      <c r="A10" s="83"/>
      <c r="B10" s="83"/>
      <c r="C10" s="83"/>
      <c r="D10" s="83"/>
      <c r="E10" s="83"/>
      <c r="F10" s="83"/>
      <c r="G10" s="83"/>
      <c r="H10" s="83"/>
      <c r="I10" s="83"/>
      <c r="J10" s="83"/>
      <c r="K10" s="83"/>
      <c r="L10" s="2" t="s">
        <v>594</v>
      </c>
      <c r="M10" s="2" t="s">
        <v>595</v>
      </c>
      <c r="N10" s="2" t="s">
        <v>583</v>
      </c>
      <c r="O10" s="2" t="s">
        <v>516</v>
      </c>
      <c r="P10" s="2" t="s">
        <v>488</v>
      </c>
      <c r="Q10" s="2" t="s">
        <v>596</v>
      </c>
      <c r="R10" s="2"/>
    </row>
    <row r="11" spans="1:18" s="1" customFormat="1" ht="24.75" customHeight="1">
      <c r="A11" s="83" t="s">
        <v>532</v>
      </c>
      <c r="B11" s="83" t="s">
        <v>533</v>
      </c>
      <c r="C11" s="83">
        <v>24314201.699999999</v>
      </c>
      <c r="D11" s="83">
        <v>24314201.699999999</v>
      </c>
      <c r="E11" s="83"/>
      <c r="F11" s="83"/>
      <c r="G11" s="83"/>
      <c r="H11" s="83">
        <v>24268801.699999999</v>
      </c>
      <c r="I11" s="83">
        <v>45400</v>
      </c>
      <c r="J11" s="83"/>
      <c r="K11" s="83" t="s">
        <v>483</v>
      </c>
      <c r="L11" s="2" t="s">
        <v>581</v>
      </c>
      <c r="M11" s="2"/>
      <c r="N11" s="2"/>
      <c r="O11" s="2"/>
      <c r="P11" s="2"/>
      <c r="Q11" s="2"/>
      <c r="R11" s="2"/>
    </row>
    <row r="12" spans="1:18" s="1" customFormat="1" ht="24.75" customHeight="1">
      <c r="A12" s="83"/>
      <c r="B12" s="83"/>
      <c r="C12" s="83"/>
      <c r="D12" s="83"/>
      <c r="E12" s="83"/>
      <c r="F12" s="83"/>
      <c r="G12" s="83"/>
      <c r="H12" s="83"/>
      <c r="I12" s="83"/>
      <c r="J12" s="83"/>
      <c r="K12" s="83"/>
      <c r="L12" s="2" t="s">
        <v>587</v>
      </c>
      <c r="M12" s="2"/>
      <c r="N12" s="2"/>
      <c r="O12" s="2"/>
      <c r="P12" s="2"/>
      <c r="Q12" s="2"/>
      <c r="R12" s="2"/>
    </row>
    <row r="13" spans="1:18" s="1" customFormat="1" ht="24.75" customHeight="1">
      <c r="A13" s="83"/>
      <c r="B13" s="83"/>
      <c r="C13" s="83"/>
      <c r="D13" s="83"/>
      <c r="E13" s="83"/>
      <c r="F13" s="83"/>
      <c r="G13" s="83"/>
      <c r="H13" s="83"/>
      <c r="I13" s="83"/>
      <c r="J13" s="83"/>
      <c r="K13" s="83" t="s">
        <v>507</v>
      </c>
      <c r="L13" s="2" t="s">
        <v>591</v>
      </c>
      <c r="M13" s="2"/>
      <c r="N13" s="2"/>
      <c r="O13" s="2"/>
      <c r="P13" s="2"/>
      <c r="Q13" s="2"/>
      <c r="R13" s="2"/>
    </row>
    <row r="14" spans="1:18" s="1" customFormat="1" ht="24.75" customHeight="1">
      <c r="A14" s="83"/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2" t="s">
        <v>594</v>
      </c>
      <c r="M14" s="2"/>
      <c r="N14" s="2"/>
      <c r="O14" s="2"/>
      <c r="P14" s="2"/>
      <c r="Q14" s="2"/>
      <c r="R14" s="2"/>
    </row>
    <row r="15" spans="1:18" s="1" customFormat="1" ht="24.75" customHeight="1">
      <c r="A15" s="83" t="s">
        <v>597</v>
      </c>
      <c r="B15" s="83" t="s">
        <v>598</v>
      </c>
      <c r="C15" s="83">
        <v>17101251.32</v>
      </c>
      <c r="D15" s="83">
        <v>17101251.32</v>
      </c>
      <c r="E15" s="83"/>
      <c r="F15" s="83"/>
      <c r="G15" s="83"/>
      <c r="H15" s="83">
        <v>17101251.32</v>
      </c>
      <c r="I15" s="83"/>
      <c r="J15" s="83"/>
      <c r="K15" s="83" t="s">
        <v>483</v>
      </c>
      <c r="L15" s="2" t="s">
        <v>581</v>
      </c>
      <c r="M15" s="2"/>
      <c r="N15" s="2"/>
      <c r="O15" s="2"/>
      <c r="P15" s="2"/>
      <c r="Q15" s="2"/>
      <c r="R15" s="2"/>
    </row>
    <row r="16" spans="1:18" s="1" customFormat="1" ht="24.75" customHeight="1">
      <c r="A16" s="83"/>
      <c r="B16" s="83"/>
      <c r="C16" s="83"/>
      <c r="D16" s="83"/>
      <c r="E16" s="83"/>
      <c r="F16" s="83"/>
      <c r="G16" s="83"/>
      <c r="H16" s="83"/>
      <c r="I16" s="83"/>
      <c r="J16" s="83"/>
      <c r="K16" s="83"/>
      <c r="L16" s="2" t="s">
        <v>587</v>
      </c>
      <c r="M16" s="2"/>
      <c r="N16" s="2"/>
      <c r="O16" s="2"/>
      <c r="P16" s="2"/>
      <c r="Q16" s="2"/>
      <c r="R16" s="2"/>
    </row>
    <row r="17" spans="1:18" s="1" customFormat="1" ht="24.75" customHeight="1">
      <c r="A17" s="83"/>
      <c r="B17" s="83"/>
      <c r="C17" s="83"/>
      <c r="D17" s="83"/>
      <c r="E17" s="83"/>
      <c r="F17" s="83"/>
      <c r="G17" s="83"/>
      <c r="H17" s="83"/>
      <c r="I17" s="83"/>
      <c r="J17" s="83"/>
      <c r="K17" s="83" t="s">
        <v>507</v>
      </c>
      <c r="L17" s="2" t="s">
        <v>591</v>
      </c>
      <c r="M17" s="2"/>
      <c r="N17" s="2"/>
      <c r="O17" s="2"/>
      <c r="P17" s="2"/>
      <c r="Q17" s="2"/>
      <c r="R17" s="2"/>
    </row>
    <row r="18" spans="1:18" s="1" customFormat="1" ht="27.75" customHeight="1">
      <c r="A18" s="83"/>
      <c r="B18" s="83"/>
      <c r="C18" s="83"/>
      <c r="D18" s="83"/>
      <c r="E18" s="83"/>
      <c r="F18" s="83"/>
      <c r="G18" s="83"/>
      <c r="H18" s="83"/>
      <c r="I18" s="83"/>
      <c r="J18" s="83"/>
      <c r="K18" s="83"/>
      <c r="L18" s="2" t="s">
        <v>594</v>
      </c>
      <c r="M18" s="2"/>
      <c r="N18" s="2"/>
      <c r="O18" s="2"/>
      <c r="P18" s="2"/>
      <c r="Q18" s="2"/>
      <c r="R18" s="2"/>
    </row>
    <row r="19" spans="1:18" s="1" customFormat="1" ht="27.75" customHeight="1">
      <c r="A19" s="83" t="s">
        <v>538</v>
      </c>
      <c r="B19" s="83" t="s">
        <v>539</v>
      </c>
      <c r="C19" s="83">
        <v>5385729.71</v>
      </c>
      <c r="D19" s="83">
        <v>5385729.71</v>
      </c>
      <c r="E19" s="83"/>
      <c r="F19" s="83"/>
      <c r="G19" s="83"/>
      <c r="H19" s="83">
        <v>4661188.71</v>
      </c>
      <c r="I19" s="83">
        <v>724541</v>
      </c>
      <c r="J19" s="83"/>
      <c r="K19" s="83" t="s">
        <v>483</v>
      </c>
      <c r="L19" s="2" t="s">
        <v>581</v>
      </c>
      <c r="M19" s="2"/>
      <c r="N19" s="2"/>
      <c r="O19" s="2"/>
      <c r="P19" s="2"/>
      <c r="Q19" s="2"/>
      <c r="R19" s="2"/>
    </row>
    <row r="20" spans="1:18" s="1" customFormat="1" ht="27.75" customHeight="1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2" t="s">
        <v>587</v>
      </c>
      <c r="M20" s="2"/>
      <c r="N20" s="2"/>
      <c r="O20" s="2"/>
      <c r="P20" s="2"/>
      <c r="Q20" s="2"/>
      <c r="R20" s="2"/>
    </row>
    <row r="21" spans="1:18" s="1" customFormat="1" ht="27.75" customHeight="1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 t="s">
        <v>507</v>
      </c>
      <c r="L21" s="2" t="s">
        <v>591</v>
      </c>
      <c r="M21" s="2"/>
      <c r="N21" s="2"/>
      <c r="O21" s="2"/>
      <c r="P21" s="2"/>
      <c r="Q21" s="2"/>
      <c r="R21" s="2"/>
    </row>
    <row r="22" spans="1:18" s="1" customFormat="1" ht="27.75" customHeight="1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2" t="s">
        <v>594</v>
      </c>
      <c r="M22" s="2"/>
      <c r="N22" s="2"/>
      <c r="O22" s="2"/>
      <c r="P22" s="2"/>
      <c r="Q22" s="2"/>
      <c r="R22" s="2"/>
    </row>
    <row r="23" spans="1:18" s="1" customFormat="1" ht="27.75" customHeight="1">
      <c r="A23" s="83" t="s">
        <v>547</v>
      </c>
      <c r="B23" s="83" t="s">
        <v>548</v>
      </c>
      <c r="C23" s="83">
        <v>25639760.079999998</v>
      </c>
      <c r="D23" s="83">
        <v>22013760.079999998</v>
      </c>
      <c r="E23" s="83"/>
      <c r="F23" s="83">
        <v>3626000</v>
      </c>
      <c r="G23" s="83"/>
      <c r="H23" s="83">
        <v>21811560.079999998</v>
      </c>
      <c r="I23" s="83">
        <v>3828200</v>
      </c>
      <c r="J23" s="83"/>
      <c r="K23" s="83" t="s">
        <v>483</v>
      </c>
      <c r="L23" s="2" t="s">
        <v>581</v>
      </c>
      <c r="M23" s="2"/>
      <c r="N23" s="2"/>
      <c r="O23" s="2"/>
      <c r="P23" s="2"/>
      <c r="Q23" s="2"/>
      <c r="R23" s="2"/>
    </row>
    <row r="24" spans="1:18" s="1" customFormat="1" ht="27.75" customHeight="1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2" t="s">
        <v>587</v>
      </c>
      <c r="M24" s="2"/>
      <c r="N24" s="2"/>
      <c r="O24" s="2"/>
      <c r="P24" s="2"/>
      <c r="Q24" s="2"/>
      <c r="R24" s="2"/>
    </row>
    <row r="25" spans="1:18" s="1" customFormat="1" ht="27.75" customHeigh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 t="s">
        <v>507</v>
      </c>
      <c r="L25" s="2" t="s">
        <v>591</v>
      </c>
      <c r="M25" s="2"/>
      <c r="N25" s="2"/>
      <c r="O25" s="2"/>
      <c r="P25" s="2"/>
      <c r="Q25" s="2"/>
      <c r="R25" s="2"/>
    </row>
    <row r="26" spans="1:18" s="1" customFormat="1" ht="27.75" customHeight="1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  <c r="L26" s="2" t="s">
        <v>594</v>
      </c>
      <c r="M26" s="2"/>
      <c r="N26" s="2"/>
      <c r="O26" s="2"/>
      <c r="P26" s="2"/>
      <c r="Q26" s="2"/>
      <c r="R26" s="2"/>
    </row>
    <row r="27" spans="1:18" s="1" customFormat="1" ht="27.75" customHeight="1">
      <c r="A27" s="83" t="s">
        <v>559</v>
      </c>
      <c r="B27" s="83" t="s">
        <v>560</v>
      </c>
      <c r="C27" s="83">
        <v>7622152.3099999996</v>
      </c>
      <c r="D27" s="83">
        <v>6722152.3099999996</v>
      </c>
      <c r="E27" s="83"/>
      <c r="F27" s="83">
        <v>900000</v>
      </c>
      <c r="G27" s="83"/>
      <c r="H27" s="83">
        <v>6699752.3099999996</v>
      </c>
      <c r="I27" s="83">
        <v>922400</v>
      </c>
      <c r="J27" s="83"/>
      <c r="K27" s="83" t="s">
        <v>483</v>
      </c>
      <c r="L27" s="2" t="s">
        <v>581</v>
      </c>
      <c r="M27" s="2"/>
      <c r="N27" s="2"/>
      <c r="O27" s="2"/>
      <c r="P27" s="2"/>
      <c r="Q27" s="2"/>
      <c r="R27" s="2"/>
    </row>
    <row r="28" spans="1:18" s="1" customFormat="1" ht="27.75" customHeight="1">
      <c r="A28" s="83"/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2" t="s">
        <v>587</v>
      </c>
      <c r="M28" s="2"/>
      <c r="N28" s="2"/>
      <c r="O28" s="2"/>
      <c r="P28" s="2"/>
      <c r="Q28" s="2"/>
      <c r="R28" s="2"/>
    </row>
    <row r="29" spans="1:18" s="1" customFormat="1" ht="27.75" customHeight="1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 t="s">
        <v>507</v>
      </c>
      <c r="L29" s="2" t="s">
        <v>591</v>
      </c>
      <c r="M29" s="2"/>
      <c r="N29" s="2"/>
      <c r="O29" s="2"/>
      <c r="P29" s="2"/>
      <c r="Q29" s="2"/>
      <c r="R29" s="2"/>
    </row>
    <row r="30" spans="1:18" s="1" customFormat="1" ht="27.75" customHeight="1">
      <c r="A30" s="83"/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2" t="s">
        <v>594</v>
      </c>
      <c r="M30" s="2"/>
      <c r="N30" s="2"/>
      <c r="O30" s="2"/>
      <c r="P30" s="2"/>
      <c r="Q30" s="2"/>
      <c r="R30" s="2"/>
    </row>
    <row r="31" spans="1:18" s="1" customFormat="1" ht="27.75" customHeight="1">
      <c r="A31" s="83" t="s">
        <v>599</v>
      </c>
      <c r="B31" s="83" t="s">
        <v>600</v>
      </c>
      <c r="C31" s="83">
        <v>12863693.439999999</v>
      </c>
      <c r="D31" s="83">
        <v>12863693.439999999</v>
      </c>
      <c r="E31" s="83"/>
      <c r="F31" s="83"/>
      <c r="G31" s="83"/>
      <c r="H31" s="83">
        <v>12863693.439999999</v>
      </c>
      <c r="I31" s="83"/>
      <c r="J31" s="83"/>
      <c r="K31" s="83" t="s">
        <v>483</v>
      </c>
      <c r="L31" s="2" t="s">
        <v>581</v>
      </c>
      <c r="M31" s="2"/>
      <c r="N31" s="2"/>
      <c r="O31" s="2"/>
      <c r="P31" s="2"/>
      <c r="Q31" s="2"/>
      <c r="R31" s="2"/>
    </row>
    <row r="32" spans="1:18" s="1" customFormat="1" ht="27.75" customHeight="1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2" t="s">
        <v>587</v>
      </c>
      <c r="M32" s="2"/>
      <c r="N32" s="2"/>
      <c r="O32" s="2"/>
      <c r="P32" s="2"/>
      <c r="Q32" s="2"/>
      <c r="R32" s="2"/>
    </row>
    <row r="33" spans="1:18" s="1" customFormat="1" ht="27.75" customHeight="1">
      <c r="A33" s="83"/>
      <c r="B33" s="83"/>
      <c r="C33" s="83"/>
      <c r="D33" s="83"/>
      <c r="E33" s="83"/>
      <c r="F33" s="83"/>
      <c r="G33" s="83"/>
      <c r="H33" s="83"/>
      <c r="I33" s="83"/>
      <c r="J33" s="83"/>
      <c r="K33" s="83" t="s">
        <v>507</v>
      </c>
      <c r="L33" s="2" t="s">
        <v>591</v>
      </c>
      <c r="M33" s="2"/>
      <c r="N33" s="2"/>
      <c r="O33" s="2"/>
      <c r="P33" s="2"/>
      <c r="Q33" s="2"/>
      <c r="R33" s="2"/>
    </row>
    <row r="34" spans="1:18" s="1" customFormat="1" ht="27.75" customHeight="1">
      <c r="A34" s="83"/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2" t="s">
        <v>594</v>
      </c>
      <c r="M34" s="2"/>
      <c r="N34" s="2"/>
      <c r="O34" s="2"/>
      <c r="P34" s="2"/>
      <c r="Q34" s="2"/>
      <c r="R34" s="2"/>
    </row>
    <row r="35" spans="1:18" s="1" customFormat="1" ht="27.75" customHeight="1">
      <c r="A35" s="83" t="s">
        <v>601</v>
      </c>
      <c r="B35" s="83" t="s">
        <v>602</v>
      </c>
      <c r="C35" s="83">
        <v>7874093.6900000004</v>
      </c>
      <c r="D35" s="83">
        <v>7874093.6900000004</v>
      </c>
      <c r="E35" s="83"/>
      <c r="F35" s="83"/>
      <c r="G35" s="83"/>
      <c r="H35" s="83">
        <v>7874093.6900000004</v>
      </c>
      <c r="I35" s="83"/>
      <c r="J35" s="83"/>
      <c r="K35" s="83" t="s">
        <v>483</v>
      </c>
      <c r="L35" s="2" t="s">
        <v>581</v>
      </c>
      <c r="M35" s="2"/>
      <c r="N35" s="2"/>
      <c r="O35" s="2"/>
      <c r="P35" s="2"/>
      <c r="Q35" s="2"/>
      <c r="R35" s="2"/>
    </row>
    <row r="36" spans="1:18" s="1" customFormat="1" ht="27.75" customHeight="1">
      <c r="A36" s="83"/>
      <c r="B36" s="83"/>
      <c r="C36" s="83"/>
      <c r="D36" s="83"/>
      <c r="E36" s="83"/>
      <c r="F36" s="83"/>
      <c r="G36" s="83"/>
      <c r="H36" s="83"/>
      <c r="I36" s="83"/>
      <c r="J36" s="83"/>
      <c r="K36" s="83"/>
      <c r="L36" s="2" t="s">
        <v>587</v>
      </c>
      <c r="M36" s="2"/>
      <c r="N36" s="2"/>
      <c r="O36" s="2"/>
      <c r="P36" s="2"/>
      <c r="Q36" s="2"/>
      <c r="R36" s="2"/>
    </row>
    <row r="37" spans="1:18" s="1" customFormat="1" ht="27.75" customHeight="1">
      <c r="A37" s="83"/>
      <c r="B37" s="83"/>
      <c r="C37" s="83"/>
      <c r="D37" s="83"/>
      <c r="E37" s="83"/>
      <c r="F37" s="83"/>
      <c r="G37" s="83"/>
      <c r="H37" s="83"/>
      <c r="I37" s="83"/>
      <c r="J37" s="83"/>
      <c r="K37" s="83" t="s">
        <v>507</v>
      </c>
      <c r="L37" s="2" t="s">
        <v>591</v>
      </c>
      <c r="M37" s="2"/>
      <c r="N37" s="2"/>
      <c r="O37" s="2"/>
      <c r="P37" s="2"/>
      <c r="Q37" s="2"/>
      <c r="R37" s="2"/>
    </row>
    <row r="38" spans="1:18" s="1" customFormat="1" ht="27.75" customHeight="1">
      <c r="A38" s="83"/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2" t="s">
        <v>594</v>
      </c>
      <c r="M38" s="2"/>
      <c r="N38" s="2"/>
      <c r="O38" s="2"/>
      <c r="P38" s="2"/>
      <c r="Q38" s="2"/>
      <c r="R38" s="2"/>
    </row>
    <row r="39" spans="1:18" s="1" customFormat="1" ht="113.25" customHeight="1">
      <c r="A39" s="83" t="s">
        <v>603</v>
      </c>
      <c r="B39" s="83" t="s">
        <v>604</v>
      </c>
      <c r="C39" s="83">
        <v>2978085.59</v>
      </c>
      <c r="D39" s="83">
        <v>2978085.59</v>
      </c>
      <c r="E39" s="83"/>
      <c r="F39" s="83"/>
      <c r="G39" s="83"/>
      <c r="H39" s="83">
        <v>2978085.59</v>
      </c>
      <c r="I39" s="83"/>
      <c r="J39" s="83" t="s">
        <v>605</v>
      </c>
      <c r="K39" s="83" t="s">
        <v>483</v>
      </c>
      <c r="L39" s="2" t="s">
        <v>581</v>
      </c>
      <c r="M39" s="2" t="s">
        <v>606</v>
      </c>
      <c r="N39" s="2" t="s">
        <v>583</v>
      </c>
      <c r="O39" s="2" t="s">
        <v>516</v>
      </c>
      <c r="P39" s="2" t="s">
        <v>488</v>
      </c>
      <c r="Q39" s="2" t="s">
        <v>607</v>
      </c>
      <c r="R39" s="2"/>
    </row>
    <row r="40" spans="1:18" s="1" customFormat="1" ht="45" customHeight="1">
      <c r="A40" s="83"/>
      <c r="B40" s="83"/>
      <c r="C40" s="83"/>
      <c r="D40" s="83"/>
      <c r="E40" s="83"/>
      <c r="F40" s="83"/>
      <c r="G40" s="83"/>
      <c r="H40" s="83"/>
      <c r="I40" s="83"/>
      <c r="J40" s="83"/>
      <c r="K40" s="83"/>
      <c r="L40" s="2" t="s">
        <v>587</v>
      </c>
      <c r="M40" s="2" t="s">
        <v>588</v>
      </c>
      <c r="N40" s="2" t="s">
        <v>583</v>
      </c>
      <c r="O40" s="2" t="s">
        <v>516</v>
      </c>
      <c r="P40" s="2" t="s">
        <v>488</v>
      </c>
      <c r="Q40" s="2" t="s">
        <v>607</v>
      </c>
      <c r="R40" s="2"/>
    </row>
    <row r="41" spans="1:18" s="1" customFormat="1" ht="45" customHeight="1">
      <c r="A41" s="83"/>
      <c r="B41" s="83"/>
      <c r="C41" s="83"/>
      <c r="D41" s="83"/>
      <c r="E41" s="83"/>
      <c r="F41" s="83"/>
      <c r="G41" s="83"/>
      <c r="H41" s="83"/>
      <c r="I41" s="83"/>
      <c r="J41" s="83"/>
      <c r="K41" s="83" t="s">
        <v>507</v>
      </c>
      <c r="L41" s="2" t="s">
        <v>591</v>
      </c>
      <c r="M41" s="2" t="s">
        <v>592</v>
      </c>
      <c r="N41" s="2" t="s">
        <v>583</v>
      </c>
      <c r="O41" s="2" t="s">
        <v>608</v>
      </c>
      <c r="P41" s="2" t="s">
        <v>488</v>
      </c>
      <c r="Q41" s="2" t="s">
        <v>609</v>
      </c>
      <c r="R41" s="2"/>
    </row>
    <row r="42" spans="1:18" s="1" customFormat="1" ht="45" customHeight="1">
      <c r="A42" s="83"/>
      <c r="B42" s="83"/>
      <c r="C42" s="83"/>
      <c r="D42" s="83"/>
      <c r="E42" s="83"/>
      <c r="F42" s="83"/>
      <c r="G42" s="83"/>
      <c r="H42" s="83"/>
      <c r="I42" s="83"/>
      <c r="J42" s="83"/>
      <c r="K42" s="83"/>
      <c r="L42" s="2" t="s">
        <v>594</v>
      </c>
      <c r="M42" s="2" t="s">
        <v>610</v>
      </c>
      <c r="N42" s="2" t="s">
        <v>611</v>
      </c>
      <c r="O42" s="2" t="s">
        <v>516</v>
      </c>
      <c r="P42" s="2" t="s">
        <v>488</v>
      </c>
      <c r="Q42" s="2" t="s">
        <v>612</v>
      </c>
      <c r="R42" s="2"/>
    </row>
    <row r="43" spans="1:18" s="1" customFormat="1" ht="28.5" customHeight="1">
      <c r="A43" s="83" t="s">
        <v>613</v>
      </c>
      <c r="B43" s="83" t="s">
        <v>614</v>
      </c>
      <c r="C43" s="83">
        <v>6550463.7599999998</v>
      </c>
      <c r="D43" s="83">
        <v>6550463.7599999998</v>
      </c>
      <c r="E43" s="83"/>
      <c r="F43" s="83"/>
      <c r="G43" s="83"/>
      <c r="H43" s="83">
        <v>6550463.7599999998</v>
      </c>
      <c r="I43" s="83"/>
      <c r="J43" s="83"/>
      <c r="K43" s="83" t="s">
        <v>483</v>
      </c>
      <c r="L43" s="2" t="s">
        <v>581</v>
      </c>
      <c r="M43" s="2"/>
      <c r="N43" s="2"/>
      <c r="O43" s="2"/>
      <c r="P43" s="2"/>
      <c r="Q43" s="2"/>
      <c r="R43" s="2"/>
    </row>
    <row r="44" spans="1:18" s="1" customFormat="1" ht="28.5" customHeight="1">
      <c r="A44" s="83"/>
      <c r="B44" s="83"/>
      <c r="C44" s="83"/>
      <c r="D44" s="83"/>
      <c r="E44" s="83"/>
      <c r="F44" s="83"/>
      <c r="G44" s="83"/>
      <c r="H44" s="83"/>
      <c r="I44" s="83"/>
      <c r="J44" s="83"/>
      <c r="K44" s="83"/>
      <c r="L44" s="2" t="s">
        <v>587</v>
      </c>
      <c r="M44" s="2"/>
      <c r="N44" s="2"/>
      <c r="O44" s="2"/>
      <c r="P44" s="2"/>
      <c r="Q44" s="2"/>
      <c r="R44" s="2"/>
    </row>
    <row r="45" spans="1:18" s="1" customFormat="1" ht="28.5" customHeight="1">
      <c r="A45" s="83"/>
      <c r="B45" s="83"/>
      <c r="C45" s="83"/>
      <c r="D45" s="83"/>
      <c r="E45" s="83"/>
      <c r="F45" s="83"/>
      <c r="G45" s="83"/>
      <c r="H45" s="83"/>
      <c r="I45" s="83"/>
      <c r="J45" s="83"/>
      <c r="K45" s="83" t="s">
        <v>507</v>
      </c>
      <c r="L45" s="2" t="s">
        <v>591</v>
      </c>
      <c r="M45" s="2"/>
      <c r="N45" s="2"/>
      <c r="O45" s="2"/>
      <c r="P45" s="2"/>
      <c r="Q45" s="2"/>
      <c r="R45" s="2"/>
    </row>
    <row r="46" spans="1:18" s="1" customFormat="1" ht="28.5" customHeight="1">
      <c r="A46" s="83"/>
      <c r="B46" s="83"/>
      <c r="C46" s="83"/>
      <c r="D46" s="83"/>
      <c r="E46" s="83"/>
      <c r="F46" s="83"/>
      <c r="G46" s="83"/>
      <c r="H46" s="83"/>
      <c r="I46" s="83"/>
      <c r="J46" s="83"/>
      <c r="K46" s="83"/>
      <c r="L46" s="2" t="s">
        <v>594</v>
      </c>
      <c r="M46" s="2"/>
      <c r="N46" s="2"/>
      <c r="O46" s="2"/>
      <c r="P46" s="2"/>
      <c r="Q46" s="2"/>
      <c r="R46" s="2"/>
    </row>
    <row r="47" spans="1:18" s="1" customFormat="1" ht="28.5" customHeight="1">
      <c r="A47" s="83" t="s">
        <v>615</v>
      </c>
      <c r="B47" s="83" t="s">
        <v>616</v>
      </c>
      <c r="C47" s="83">
        <v>9449196.75</v>
      </c>
      <c r="D47" s="83">
        <v>9449196.75</v>
      </c>
      <c r="E47" s="83"/>
      <c r="F47" s="83"/>
      <c r="G47" s="83"/>
      <c r="H47" s="83">
        <v>9449196.75</v>
      </c>
      <c r="I47" s="83"/>
      <c r="J47" s="83"/>
      <c r="K47" s="83" t="s">
        <v>483</v>
      </c>
      <c r="L47" s="2" t="s">
        <v>581</v>
      </c>
      <c r="M47" s="2"/>
      <c r="N47" s="2"/>
      <c r="O47" s="2"/>
      <c r="P47" s="2"/>
      <c r="Q47" s="2"/>
      <c r="R47" s="2"/>
    </row>
    <row r="48" spans="1:18" s="1" customFormat="1" ht="28.5" customHeight="1">
      <c r="A48" s="83"/>
      <c r="B48" s="83"/>
      <c r="C48" s="83"/>
      <c r="D48" s="83"/>
      <c r="E48" s="83"/>
      <c r="F48" s="83"/>
      <c r="G48" s="83"/>
      <c r="H48" s="83"/>
      <c r="I48" s="83"/>
      <c r="J48" s="83"/>
      <c r="K48" s="83"/>
      <c r="L48" s="2" t="s">
        <v>587</v>
      </c>
      <c r="M48" s="2"/>
      <c r="N48" s="2"/>
      <c r="O48" s="2"/>
      <c r="P48" s="2"/>
      <c r="Q48" s="2"/>
      <c r="R48" s="2"/>
    </row>
    <row r="49" spans="1:18" s="1" customFormat="1" ht="28.5" customHeight="1">
      <c r="A49" s="83"/>
      <c r="B49" s="83"/>
      <c r="C49" s="83"/>
      <c r="D49" s="83"/>
      <c r="E49" s="83"/>
      <c r="F49" s="83"/>
      <c r="G49" s="83"/>
      <c r="H49" s="83"/>
      <c r="I49" s="83"/>
      <c r="J49" s="83"/>
      <c r="K49" s="83" t="s">
        <v>507</v>
      </c>
      <c r="L49" s="2" t="s">
        <v>591</v>
      </c>
      <c r="M49" s="2"/>
      <c r="N49" s="2"/>
      <c r="O49" s="2"/>
      <c r="P49" s="2"/>
      <c r="Q49" s="2"/>
      <c r="R49" s="2"/>
    </row>
    <row r="50" spans="1:18" s="1" customFormat="1" ht="28.5" customHeight="1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2" t="s">
        <v>594</v>
      </c>
      <c r="M50" s="2"/>
      <c r="N50" s="2"/>
      <c r="O50" s="2"/>
      <c r="P50" s="2"/>
      <c r="Q50" s="2"/>
      <c r="R50" s="2"/>
    </row>
    <row r="51" spans="1:18" s="1" customFormat="1" ht="28.5" customHeight="1">
      <c r="A51" s="83" t="s">
        <v>617</v>
      </c>
      <c r="B51" s="83" t="s">
        <v>618</v>
      </c>
      <c r="C51" s="83">
        <v>10400941.439999999</v>
      </c>
      <c r="D51" s="83">
        <v>10400941.439999999</v>
      </c>
      <c r="E51" s="83"/>
      <c r="F51" s="83"/>
      <c r="G51" s="83"/>
      <c r="H51" s="83">
        <v>10400941.439999999</v>
      </c>
      <c r="I51" s="83"/>
      <c r="J51" s="83"/>
      <c r="K51" s="83" t="s">
        <v>483</v>
      </c>
      <c r="L51" s="2" t="s">
        <v>581</v>
      </c>
      <c r="M51" s="2"/>
      <c r="N51" s="2"/>
      <c r="O51" s="2"/>
      <c r="P51" s="2"/>
      <c r="Q51" s="2"/>
      <c r="R51" s="2"/>
    </row>
    <row r="52" spans="1:18" s="1" customFormat="1" ht="28.5" customHeight="1">
      <c r="A52" s="83"/>
      <c r="B52" s="83"/>
      <c r="C52" s="83"/>
      <c r="D52" s="83"/>
      <c r="E52" s="83"/>
      <c r="F52" s="83"/>
      <c r="G52" s="83"/>
      <c r="H52" s="83"/>
      <c r="I52" s="83"/>
      <c r="J52" s="83"/>
      <c r="K52" s="83"/>
      <c r="L52" s="2" t="s">
        <v>587</v>
      </c>
      <c r="M52" s="2"/>
      <c r="N52" s="2"/>
      <c r="O52" s="2"/>
      <c r="P52" s="2"/>
      <c r="Q52" s="2"/>
      <c r="R52" s="2"/>
    </row>
    <row r="53" spans="1:18" s="1" customFormat="1" ht="28.5" customHeight="1">
      <c r="A53" s="83"/>
      <c r="B53" s="83"/>
      <c r="C53" s="83"/>
      <c r="D53" s="83"/>
      <c r="E53" s="83"/>
      <c r="F53" s="83"/>
      <c r="G53" s="83"/>
      <c r="H53" s="83"/>
      <c r="I53" s="83"/>
      <c r="J53" s="83"/>
      <c r="K53" s="83" t="s">
        <v>507</v>
      </c>
      <c r="L53" s="2" t="s">
        <v>591</v>
      </c>
      <c r="M53" s="2"/>
      <c r="N53" s="2"/>
      <c r="O53" s="2"/>
      <c r="P53" s="2"/>
      <c r="Q53" s="2"/>
      <c r="R53" s="2"/>
    </row>
    <row r="54" spans="1:18" s="1" customFormat="1" ht="28.5" customHeight="1">
      <c r="A54" s="83"/>
      <c r="B54" s="83"/>
      <c r="C54" s="83"/>
      <c r="D54" s="83"/>
      <c r="E54" s="83"/>
      <c r="F54" s="83"/>
      <c r="G54" s="83"/>
      <c r="H54" s="83"/>
      <c r="I54" s="83"/>
      <c r="J54" s="83"/>
      <c r="K54" s="83"/>
      <c r="L54" s="2" t="s">
        <v>594</v>
      </c>
      <c r="M54" s="2"/>
      <c r="N54" s="2"/>
      <c r="O54" s="2"/>
      <c r="P54" s="2"/>
      <c r="Q54" s="2"/>
      <c r="R54" s="2"/>
    </row>
    <row r="55" spans="1:18" s="1" customFormat="1" ht="28.5" customHeight="1">
      <c r="A55" s="83" t="s">
        <v>619</v>
      </c>
      <c r="B55" s="83" t="s">
        <v>620</v>
      </c>
      <c r="C55" s="83">
        <v>14543446.43</v>
      </c>
      <c r="D55" s="83">
        <v>14543446.43</v>
      </c>
      <c r="E55" s="83"/>
      <c r="F55" s="83"/>
      <c r="G55" s="83"/>
      <c r="H55" s="83">
        <v>14543446.43</v>
      </c>
      <c r="I55" s="83"/>
      <c r="J55" s="83" t="s">
        <v>621</v>
      </c>
      <c r="K55" s="83" t="s">
        <v>483</v>
      </c>
      <c r="L55" s="2" t="s">
        <v>581</v>
      </c>
      <c r="M55" s="2" t="s">
        <v>606</v>
      </c>
      <c r="N55" s="2" t="s">
        <v>611</v>
      </c>
      <c r="O55" s="2">
        <v>0.9</v>
      </c>
      <c r="P55" s="2" t="s">
        <v>488</v>
      </c>
      <c r="Q55" s="2"/>
      <c r="R55" s="2"/>
    </row>
    <row r="56" spans="1:18" s="1" customFormat="1" ht="28.5" customHeight="1">
      <c r="A56" s="83"/>
      <c r="B56" s="83"/>
      <c r="C56" s="83"/>
      <c r="D56" s="83"/>
      <c r="E56" s="83"/>
      <c r="F56" s="83"/>
      <c r="G56" s="83"/>
      <c r="H56" s="83"/>
      <c r="I56" s="83"/>
      <c r="J56" s="83"/>
      <c r="K56" s="83"/>
      <c r="L56" s="2" t="s">
        <v>587</v>
      </c>
      <c r="M56" s="2" t="s">
        <v>588</v>
      </c>
      <c r="N56" s="2" t="s">
        <v>611</v>
      </c>
      <c r="O56" s="2">
        <v>0.9</v>
      </c>
      <c r="P56" s="2" t="s">
        <v>488</v>
      </c>
      <c r="Q56" s="2"/>
      <c r="R56" s="2"/>
    </row>
    <row r="57" spans="1:18" s="1" customFormat="1" ht="28.5" customHeight="1">
      <c r="A57" s="83"/>
      <c r="B57" s="83"/>
      <c r="C57" s="83"/>
      <c r="D57" s="83"/>
      <c r="E57" s="83"/>
      <c r="F57" s="83"/>
      <c r="G57" s="83"/>
      <c r="H57" s="83"/>
      <c r="I57" s="83"/>
      <c r="J57" s="83"/>
      <c r="K57" s="83" t="s">
        <v>507</v>
      </c>
      <c r="L57" s="2" t="s">
        <v>591</v>
      </c>
      <c r="M57" s="2" t="s">
        <v>592</v>
      </c>
      <c r="N57" s="2" t="s">
        <v>611</v>
      </c>
      <c r="O57" s="2" t="s">
        <v>622</v>
      </c>
      <c r="P57" s="2" t="s">
        <v>488</v>
      </c>
      <c r="Q57" s="2"/>
      <c r="R57" s="2"/>
    </row>
    <row r="58" spans="1:18" s="1" customFormat="1" ht="28.5" customHeight="1">
      <c r="A58" s="83"/>
      <c r="B58" s="83"/>
      <c r="C58" s="83"/>
      <c r="D58" s="83"/>
      <c r="E58" s="83"/>
      <c r="F58" s="83"/>
      <c r="G58" s="83"/>
      <c r="H58" s="83"/>
      <c r="I58" s="83"/>
      <c r="J58" s="83"/>
      <c r="K58" s="83"/>
      <c r="L58" s="2" t="s">
        <v>594</v>
      </c>
      <c r="M58" s="2" t="s">
        <v>610</v>
      </c>
      <c r="N58" s="2" t="s">
        <v>611</v>
      </c>
      <c r="O58" s="2">
        <v>0.9</v>
      </c>
      <c r="P58" s="2" t="s">
        <v>488</v>
      </c>
      <c r="Q58" s="2"/>
      <c r="R58" s="2"/>
    </row>
    <row r="59" spans="1:18" s="1" customFormat="1" ht="28.5" customHeight="1">
      <c r="A59" s="83" t="s">
        <v>623</v>
      </c>
      <c r="B59" s="83" t="s">
        <v>624</v>
      </c>
      <c r="C59" s="83">
        <v>3425798.62</v>
      </c>
      <c r="D59" s="83">
        <v>3425798.62</v>
      </c>
      <c r="E59" s="83"/>
      <c r="F59" s="83"/>
      <c r="G59" s="83"/>
      <c r="H59" s="83">
        <v>3425798.62</v>
      </c>
      <c r="I59" s="83"/>
      <c r="J59" s="83"/>
      <c r="K59" s="83" t="s">
        <v>483</v>
      </c>
      <c r="L59" s="2" t="s">
        <v>581</v>
      </c>
      <c r="M59" s="2"/>
      <c r="N59" s="2"/>
      <c r="O59" s="2"/>
      <c r="P59" s="2"/>
      <c r="Q59" s="2"/>
      <c r="R59" s="2"/>
    </row>
    <row r="60" spans="1:18" s="1" customFormat="1" ht="28.5" customHeight="1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2" t="s">
        <v>587</v>
      </c>
      <c r="M60" s="2"/>
      <c r="N60" s="2"/>
      <c r="O60" s="2"/>
      <c r="P60" s="2"/>
      <c r="Q60" s="2"/>
      <c r="R60" s="2"/>
    </row>
    <row r="61" spans="1:18" s="1" customFormat="1" ht="28.5" customHeight="1">
      <c r="A61" s="83"/>
      <c r="B61" s="83"/>
      <c r="C61" s="83"/>
      <c r="D61" s="83"/>
      <c r="E61" s="83"/>
      <c r="F61" s="83"/>
      <c r="G61" s="83"/>
      <c r="H61" s="83"/>
      <c r="I61" s="83"/>
      <c r="J61" s="83"/>
      <c r="K61" s="83" t="s">
        <v>507</v>
      </c>
      <c r="L61" s="2" t="s">
        <v>591</v>
      </c>
      <c r="M61" s="2"/>
      <c r="N61" s="2"/>
      <c r="O61" s="2"/>
      <c r="P61" s="2"/>
      <c r="Q61" s="2"/>
      <c r="R61" s="2"/>
    </row>
    <row r="62" spans="1:18" s="1" customFormat="1" ht="28.5" customHeight="1">
      <c r="A62" s="83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2" t="s">
        <v>594</v>
      </c>
      <c r="M62" s="2"/>
      <c r="N62" s="2"/>
      <c r="O62" s="2"/>
      <c r="P62" s="2"/>
      <c r="Q62" s="2"/>
      <c r="R62" s="2"/>
    </row>
    <row r="63" spans="1:18" s="1" customFormat="1" ht="28.5" customHeight="1">
      <c r="A63" s="83" t="s">
        <v>625</v>
      </c>
      <c r="B63" s="83" t="s">
        <v>626</v>
      </c>
      <c r="C63" s="83">
        <v>4116186.05</v>
      </c>
      <c r="D63" s="83">
        <v>4116186.05</v>
      </c>
      <c r="E63" s="83"/>
      <c r="F63" s="83"/>
      <c r="G63" s="83"/>
      <c r="H63" s="83">
        <v>4116186.05</v>
      </c>
      <c r="I63" s="83"/>
      <c r="J63" s="83"/>
      <c r="K63" s="83" t="s">
        <v>483</v>
      </c>
      <c r="L63" s="2" t="s">
        <v>581</v>
      </c>
      <c r="M63" s="2"/>
      <c r="N63" s="2"/>
      <c r="O63" s="2"/>
      <c r="P63" s="2"/>
      <c r="Q63" s="2"/>
      <c r="R63" s="2"/>
    </row>
    <row r="64" spans="1:18" s="1" customFormat="1" ht="28.5" customHeight="1">
      <c r="A64" s="83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2" t="s">
        <v>587</v>
      </c>
      <c r="M64" s="2"/>
      <c r="N64" s="2"/>
      <c r="O64" s="2"/>
      <c r="P64" s="2"/>
      <c r="Q64" s="2"/>
      <c r="R64" s="2"/>
    </row>
    <row r="65" spans="1:18" s="1" customFormat="1" ht="28.5" customHeight="1">
      <c r="A65" s="83"/>
      <c r="B65" s="83"/>
      <c r="C65" s="83"/>
      <c r="D65" s="83"/>
      <c r="E65" s="83"/>
      <c r="F65" s="83"/>
      <c r="G65" s="83"/>
      <c r="H65" s="83"/>
      <c r="I65" s="83"/>
      <c r="J65" s="83"/>
      <c r="K65" s="83" t="s">
        <v>507</v>
      </c>
      <c r="L65" s="2" t="s">
        <v>591</v>
      </c>
      <c r="M65" s="2"/>
      <c r="N65" s="2"/>
      <c r="O65" s="2"/>
      <c r="P65" s="2"/>
      <c r="Q65" s="2"/>
      <c r="R65" s="2"/>
    </row>
    <row r="66" spans="1:18" s="1" customFormat="1" ht="28.5" customHeight="1">
      <c r="A66" s="83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2" t="s">
        <v>594</v>
      </c>
      <c r="M66" s="2"/>
      <c r="N66" s="2"/>
      <c r="O66" s="2"/>
      <c r="P66" s="2"/>
      <c r="Q66" s="2"/>
      <c r="R66" s="2"/>
    </row>
    <row r="67" spans="1:18" s="1" customFormat="1" ht="45" customHeight="1">
      <c r="A67" s="83" t="s">
        <v>627</v>
      </c>
      <c r="B67" s="83" t="s">
        <v>628</v>
      </c>
      <c r="C67" s="83">
        <v>10251279.689999999</v>
      </c>
      <c r="D67" s="83">
        <v>10251279.689999999</v>
      </c>
      <c r="E67" s="83"/>
      <c r="F67" s="83"/>
      <c r="G67" s="83"/>
      <c r="H67" s="83">
        <v>10251279.689999999</v>
      </c>
      <c r="I67" s="83"/>
      <c r="J67" s="83" t="s">
        <v>629</v>
      </c>
      <c r="K67" s="83" t="s">
        <v>483</v>
      </c>
      <c r="L67" s="2" t="s">
        <v>581</v>
      </c>
      <c r="M67" s="2" t="s">
        <v>606</v>
      </c>
      <c r="N67" s="2" t="s">
        <v>611</v>
      </c>
      <c r="O67" s="2">
        <v>0.9</v>
      </c>
      <c r="P67" s="2" t="s">
        <v>488</v>
      </c>
      <c r="Q67" s="2"/>
      <c r="R67" s="2"/>
    </row>
    <row r="68" spans="1:18" s="1" customFormat="1" ht="45" customHeight="1">
      <c r="A68" s="83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2" t="s">
        <v>587</v>
      </c>
      <c r="M68" s="2" t="s">
        <v>588</v>
      </c>
      <c r="N68" s="2" t="s">
        <v>611</v>
      </c>
      <c r="O68" s="2">
        <v>0.9</v>
      </c>
      <c r="P68" s="2" t="s">
        <v>488</v>
      </c>
      <c r="Q68" s="2"/>
      <c r="R68" s="2"/>
    </row>
    <row r="69" spans="1:18" s="1" customFormat="1" ht="45" customHeight="1">
      <c r="A69" s="83"/>
      <c r="B69" s="83"/>
      <c r="C69" s="83"/>
      <c r="D69" s="83"/>
      <c r="E69" s="83"/>
      <c r="F69" s="83"/>
      <c r="G69" s="83"/>
      <c r="H69" s="83"/>
      <c r="I69" s="83"/>
      <c r="J69" s="83"/>
      <c r="K69" s="83" t="s">
        <v>507</v>
      </c>
      <c r="L69" s="2" t="s">
        <v>591</v>
      </c>
      <c r="M69" s="2" t="s">
        <v>592</v>
      </c>
      <c r="N69" s="2" t="s">
        <v>611</v>
      </c>
      <c r="O69" s="2" t="s">
        <v>622</v>
      </c>
      <c r="P69" s="2" t="s">
        <v>488</v>
      </c>
      <c r="Q69" s="2"/>
      <c r="R69" s="2"/>
    </row>
    <row r="70" spans="1:18" s="1" customFormat="1" ht="45" customHeight="1">
      <c r="A70" s="83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2" t="s">
        <v>594</v>
      </c>
      <c r="M70" s="2" t="s">
        <v>610</v>
      </c>
      <c r="N70" s="2" t="s">
        <v>611</v>
      </c>
      <c r="O70" s="2">
        <v>0.9</v>
      </c>
      <c r="P70" s="2" t="s">
        <v>488</v>
      </c>
      <c r="Q70" s="2"/>
      <c r="R70" s="2"/>
    </row>
    <row r="71" spans="1:18" s="1" customFormat="1" ht="27" customHeight="1">
      <c r="A71" s="83" t="s">
        <v>630</v>
      </c>
      <c r="B71" s="83" t="s">
        <v>631</v>
      </c>
      <c r="C71" s="83">
        <v>5362635.91</v>
      </c>
      <c r="D71" s="83">
        <v>5362635.91</v>
      </c>
      <c r="E71" s="83"/>
      <c r="F71" s="83"/>
      <c r="G71" s="83"/>
      <c r="H71" s="83">
        <v>5362635.91</v>
      </c>
      <c r="I71" s="83"/>
      <c r="J71" s="83"/>
      <c r="K71" s="83" t="s">
        <v>483</v>
      </c>
      <c r="L71" s="2" t="s">
        <v>581</v>
      </c>
      <c r="M71" s="2"/>
      <c r="N71" s="2"/>
      <c r="O71" s="2"/>
      <c r="P71" s="2"/>
      <c r="Q71" s="2"/>
      <c r="R71" s="2"/>
    </row>
    <row r="72" spans="1:18" s="1" customFormat="1" ht="27" customHeight="1">
      <c r="A72" s="83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2" t="s">
        <v>587</v>
      </c>
      <c r="M72" s="2"/>
      <c r="N72" s="2"/>
      <c r="O72" s="2"/>
      <c r="P72" s="2"/>
      <c r="Q72" s="2"/>
      <c r="R72" s="2"/>
    </row>
    <row r="73" spans="1:18" s="1" customFormat="1" ht="27" customHeight="1">
      <c r="A73" s="83"/>
      <c r="B73" s="83"/>
      <c r="C73" s="83"/>
      <c r="D73" s="83"/>
      <c r="E73" s="83"/>
      <c r="F73" s="83"/>
      <c r="G73" s="83"/>
      <c r="H73" s="83"/>
      <c r="I73" s="83"/>
      <c r="J73" s="83"/>
      <c r="K73" s="83" t="s">
        <v>507</v>
      </c>
      <c r="L73" s="2" t="s">
        <v>591</v>
      </c>
      <c r="M73" s="2"/>
      <c r="N73" s="2"/>
      <c r="O73" s="2"/>
      <c r="P73" s="2"/>
      <c r="Q73" s="2"/>
      <c r="R73" s="2"/>
    </row>
    <row r="74" spans="1:18" s="1" customFormat="1" ht="27" customHeight="1">
      <c r="A74" s="83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2" t="s">
        <v>594</v>
      </c>
      <c r="M74" s="2"/>
      <c r="N74" s="2"/>
      <c r="O74" s="2"/>
      <c r="P74" s="2"/>
      <c r="Q74" s="2"/>
      <c r="R74" s="2"/>
    </row>
    <row r="75" spans="1:18" s="1" customFormat="1" ht="27" customHeight="1">
      <c r="A75" s="83" t="s">
        <v>632</v>
      </c>
      <c r="B75" s="83" t="s">
        <v>633</v>
      </c>
      <c r="C75" s="83">
        <v>2304446.9300000002</v>
      </c>
      <c r="D75" s="83">
        <v>2304446.9300000002</v>
      </c>
      <c r="E75" s="83"/>
      <c r="F75" s="83"/>
      <c r="G75" s="83"/>
      <c r="H75" s="83">
        <v>2304446.9300000002</v>
      </c>
      <c r="I75" s="83"/>
      <c r="J75" s="83"/>
      <c r="K75" s="83" t="s">
        <v>483</v>
      </c>
      <c r="L75" s="2" t="s">
        <v>581</v>
      </c>
      <c r="M75" s="2"/>
      <c r="N75" s="2"/>
      <c r="O75" s="2"/>
      <c r="P75" s="2"/>
      <c r="Q75" s="2"/>
      <c r="R75" s="2"/>
    </row>
    <row r="76" spans="1:18" s="1" customFormat="1" ht="27" customHeight="1">
      <c r="A76" s="83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2" t="s">
        <v>587</v>
      </c>
      <c r="M76" s="2"/>
      <c r="N76" s="2"/>
      <c r="O76" s="2"/>
      <c r="P76" s="2"/>
      <c r="Q76" s="2"/>
      <c r="R76" s="2"/>
    </row>
    <row r="77" spans="1:18" s="1" customFormat="1" ht="27" customHeight="1">
      <c r="A77" s="83"/>
      <c r="B77" s="83"/>
      <c r="C77" s="83"/>
      <c r="D77" s="83"/>
      <c r="E77" s="83"/>
      <c r="F77" s="83"/>
      <c r="G77" s="83"/>
      <c r="H77" s="83"/>
      <c r="I77" s="83"/>
      <c r="J77" s="83"/>
      <c r="K77" s="83" t="s">
        <v>507</v>
      </c>
      <c r="L77" s="2" t="s">
        <v>591</v>
      </c>
      <c r="M77" s="2"/>
      <c r="N77" s="2"/>
      <c r="O77" s="2"/>
      <c r="P77" s="2"/>
      <c r="Q77" s="2"/>
      <c r="R77" s="2"/>
    </row>
    <row r="78" spans="1:18" s="1" customFormat="1" ht="27" customHeight="1">
      <c r="A78" s="83"/>
      <c r="B78" s="83"/>
      <c r="C78" s="83"/>
      <c r="D78" s="83"/>
      <c r="E78" s="83"/>
      <c r="F78" s="83"/>
      <c r="G78" s="83"/>
      <c r="H78" s="83"/>
      <c r="I78" s="83"/>
      <c r="J78" s="83"/>
      <c r="K78" s="83"/>
      <c r="L78" s="2" t="s">
        <v>594</v>
      </c>
      <c r="M78" s="2"/>
      <c r="N78" s="2"/>
      <c r="O78" s="2"/>
      <c r="P78" s="2"/>
      <c r="Q78" s="2"/>
      <c r="R78" s="2"/>
    </row>
    <row r="79" spans="1:18" s="1" customFormat="1" ht="45" customHeight="1">
      <c r="A79" s="83" t="s">
        <v>634</v>
      </c>
      <c r="B79" s="83" t="s">
        <v>635</v>
      </c>
      <c r="C79" s="83">
        <v>2282053.11</v>
      </c>
      <c r="D79" s="83">
        <v>2282053.11</v>
      </c>
      <c r="E79" s="83"/>
      <c r="F79" s="83"/>
      <c r="G79" s="83"/>
      <c r="H79" s="83">
        <v>2282053.11</v>
      </c>
      <c r="I79" s="83"/>
      <c r="J79" s="83" t="s">
        <v>605</v>
      </c>
      <c r="K79" s="83" t="s">
        <v>483</v>
      </c>
      <c r="L79" s="2" t="s">
        <v>581</v>
      </c>
      <c r="M79" s="2" t="s">
        <v>606</v>
      </c>
      <c r="N79" s="2" t="s">
        <v>583</v>
      </c>
      <c r="O79" s="2" t="s">
        <v>516</v>
      </c>
      <c r="P79" s="2" t="s">
        <v>488</v>
      </c>
      <c r="Q79" s="2" t="s">
        <v>607</v>
      </c>
      <c r="R79" s="2"/>
    </row>
    <row r="80" spans="1:18" s="1" customFormat="1" ht="45" customHeight="1">
      <c r="A80" s="83"/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2" t="s">
        <v>587</v>
      </c>
      <c r="M80" s="2" t="s">
        <v>588</v>
      </c>
      <c r="N80" s="2" t="s">
        <v>583</v>
      </c>
      <c r="O80" s="2" t="s">
        <v>516</v>
      </c>
      <c r="P80" s="2" t="s">
        <v>488</v>
      </c>
      <c r="Q80" s="2" t="s">
        <v>607</v>
      </c>
      <c r="R80" s="2"/>
    </row>
    <row r="81" spans="1:18" s="1" customFormat="1" ht="45" customHeight="1">
      <c r="A81" s="83"/>
      <c r="B81" s="83"/>
      <c r="C81" s="83"/>
      <c r="D81" s="83"/>
      <c r="E81" s="83"/>
      <c r="F81" s="83"/>
      <c r="G81" s="83"/>
      <c r="H81" s="83"/>
      <c r="I81" s="83"/>
      <c r="J81" s="83"/>
      <c r="K81" s="83" t="s">
        <v>507</v>
      </c>
      <c r="L81" s="2" t="s">
        <v>591</v>
      </c>
      <c r="M81" s="2" t="s">
        <v>592</v>
      </c>
      <c r="N81" s="2" t="s">
        <v>583</v>
      </c>
      <c r="O81" s="2" t="s">
        <v>608</v>
      </c>
      <c r="P81" s="2" t="s">
        <v>488</v>
      </c>
      <c r="Q81" s="2" t="s">
        <v>609</v>
      </c>
      <c r="R81" s="2"/>
    </row>
    <row r="82" spans="1:18" s="1" customFormat="1" ht="45" customHeight="1">
      <c r="A82" s="83"/>
      <c r="B82" s="83"/>
      <c r="C82" s="83"/>
      <c r="D82" s="83"/>
      <c r="E82" s="83"/>
      <c r="F82" s="83"/>
      <c r="G82" s="83"/>
      <c r="H82" s="83"/>
      <c r="I82" s="83"/>
      <c r="J82" s="83"/>
      <c r="K82" s="83"/>
      <c r="L82" s="2" t="s">
        <v>594</v>
      </c>
      <c r="M82" s="2" t="s">
        <v>610</v>
      </c>
      <c r="N82" s="2" t="s">
        <v>611</v>
      </c>
      <c r="O82" s="2" t="s">
        <v>516</v>
      </c>
      <c r="P82" s="2" t="s">
        <v>488</v>
      </c>
      <c r="Q82" s="2" t="s">
        <v>612</v>
      </c>
      <c r="R82" s="2"/>
    </row>
    <row r="83" spans="1:18" s="1" customFormat="1" ht="33.75" customHeight="1">
      <c r="A83" s="83" t="s">
        <v>636</v>
      </c>
      <c r="B83" s="83" t="s">
        <v>637</v>
      </c>
      <c r="C83" s="83">
        <v>5023068.5999999996</v>
      </c>
      <c r="D83" s="83">
        <v>5023068.5999999996</v>
      </c>
      <c r="E83" s="83"/>
      <c r="F83" s="83"/>
      <c r="G83" s="83"/>
      <c r="H83" s="83">
        <v>5023068.5999999996</v>
      </c>
      <c r="I83" s="83"/>
      <c r="J83" s="83"/>
      <c r="K83" s="83" t="s">
        <v>483</v>
      </c>
      <c r="L83" s="2" t="s">
        <v>581</v>
      </c>
      <c r="M83" s="2"/>
      <c r="N83" s="2"/>
      <c r="O83" s="2"/>
      <c r="P83" s="2"/>
      <c r="Q83" s="2"/>
      <c r="R83" s="2"/>
    </row>
    <row r="84" spans="1:18" s="1" customFormat="1" ht="33.75" customHeight="1">
      <c r="A84" s="83"/>
      <c r="B84" s="83"/>
      <c r="C84" s="83"/>
      <c r="D84" s="83"/>
      <c r="E84" s="83"/>
      <c r="F84" s="83"/>
      <c r="G84" s="83"/>
      <c r="H84" s="83"/>
      <c r="I84" s="83"/>
      <c r="J84" s="83"/>
      <c r="K84" s="83"/>
      <c r="L84" s="2" t="s">
        <v>587</v>
      </c>
      <c r="M84" s="2"/>
      <c r="N84" s="2"/>
      <c r="O84" s="2"/>
      <c r="P84" s="2"/>
      <c r="Q84" s="2"/>
      <c r="R84" s="2"/>
    </row>
    <row r="85" spans="1:18" s="1" customFormat="1" ht="33.75" customHeight="1">
      <c r="A85" s="83"/>
      <c r="B85" s="83"/>
      <c r="C85" s="83"/>
      <c r="D85" s="83"/>
      <c r="E85" s="83"/>
      <c r="F85" s="83"/>
      <c r="G85" s="83"/>
      <c r="H85" s="83"/>
      <c r="I85" s="83"/>
      <c r="J85" s="83"/>
      <c r="K85" s="83" t="s">
        <v>507</v>
      </c>
      <c r="L85" s="2" t="s">
        <v>591</v>
      </c>
      <c r="M85" s="2"/>
      <c r="N85" s="2"/>
      <c r="O85" s="2"/>
      <c r="P85" s="2"/>
      <c r="Q85" s="2"/>
      <c r="R85" s="2"/>
    </row>
    <row r="86" spans="1:18" s="1" customFormat="1" ht="33.75" customHeight="1">
      <c r="A86" s="83"/>
      <c r="B86" s="83"/>
      <c r="C86" s="83"/>
      <c r="D86" s="83"/>
      <c r="E86" s="83"/>
      <c r="F86" s="83"/>
      <c r="G86" s="83"/>
      <c r="H86" s="83"/>
      <c r="I86" s="83"/>
      <c r="J86" s="83"/>
      <c r="K86" s="83"/>
      <c r="L86" s="2" t="s">
        <v>594</v>
      </c>
      <c r="M86" s="2"/>
      <c r="N86" s="2"/>
      <c r="O86" s="2"/>
      <c r="P86" s="2"/>
      <c r="Q86" s="2"/>
      <c r="R86" s="2"/>
    </row>
    <row r="87" spans="1:18" s="1" customFormat="1" ht="24.75" customHeight="1">
      <c r="A87" s="83" t="s">
        <v>638</v>
      </c>
      <c r="B87" s="83" t="s">
        <v>639</v>
      </c>
      <c r="C87" s="83">
        <v>2567887.23</v>
      </c>
      <c r="D87" s="83">
        <v>2567887.23</v>
      </c>
      <c r="E87" s="83"/>
      <c r="F87" s="83"/>
      <c r="G87" s="83"/>
      <c r="H87" s="83">
        <v>2567887.23</v>
      </c>
      <c r="I87" s="83"/>
      <c r="J87" s="83"/>
      <c r="K87" s="83" t="s">
        <v>483</v>
      </c>
      <c r="L87" s="2" t="s">
        <v>581</v>
      </c>
      <c r="M87" s="2"/>
      <c r="N87" s="2"/>
      <c r="O87" s="2"/>
      <c r="P87" s="2"/>
      <c r="Q87" s="2"/>
      <c r="R87" s="2"/>
    </row>
    <row r="88" spans="1:18" s="1" customFormat="1" ht="24.75" customHeight="1">
      <c r="A88" s="83"/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2" t="s">
        <v>587</v>
      </c>
      <c r="M88" s="2"/>
      <c r="N88" s="2"/>
      <c r="O88" s="2"/>
      <c r="P88" s="2"/>
      <c r="Q88" s="2"/>
      <c r="R88" s="2"/>
    </row>
    <row r="89" spans="1:18" s="1" customFormat="1" ht="24.75" customHeight="1">
      <c r="A89" s="83"/>
      <c r="B89" s="83"/>
      <c r="C89" s="83"/>
      <c r="D89" s="83"/>
      <c r="E89" s="83"/>
      <c r="F89" s="83"/>
      <c r="G89" s="83"/>
      <c r="H89" s="83"/>
      <c r="I89" s="83"/>
      <c r="J89" s="83"/>
      <c r="K89" s="83" t="s">
        <v>507</v>
      </c>
      <c r="L89" s="2" t="s">
        <v>591</v>
      </c>
      <c r="M89" s="2"/>
      <c r="N89" s="2"/>
      <c r="O89" s="2"/>
      <c r="P89" s="2"/>
      <c r="Q89" s="2"/>
      <c r="R89" s="2"/>
    </row>
    <row r="90" spans="1:18" s="1" customFormat="1" ht="24.75" customHeight="1">
      <c r="A90" s="83"/>
      <c r="B90" s="83"/>
      <c r="C90" s="83"/>
      <c r="D90" s="83"/>
      <c r="E90" s="83"/>
      <c r="F90" s="83"/>
      <c r="G90" s="83"/>
      <c r="H90" s="83"/>
      <c r="I90" s="83"/>
      <c r="J90" s="83"/>
      <c r="K90" s="83"/>
      <c r="L90" s="2" t="s">
        <v>594</v>
      </c>
      <c r="M90" s="2"/>
      <c r="N90" s="2"/>
      <c r="O90" s="2"/>
      <c r="P90" s="2"/>
      <c r="Q90" s="2"/>
      <c r="R90" s="2"/>
    </row>
    <row r="91" spans="1:18" s="1" customFormat="1" ht="24.75" customHeight="1">
      <c r="A91" s="83" t="s">
        <v>640</v>
      </c>
      <c r="B91" s="83" t="s">
        <v>641</v>
      </c>
      <c r="C91" s="83">
        <v>7424158.4299999997</v>
      </c>
      <c r="D91" s="83">
        <v>7424158.4299999997</v>
      </c>
      <c r="E91" s="83"/>
      <c r="F91" s="83"/>
      <c r="G91" s="83"/>
      <c r="H91" s="83">
        <v>7424158.4299999997</v>
      </c>
      <c r="I91" s="83"/>
      <c r="J91" s="83"/>
      <c r="K91" s="83" t="s">
        <v>483</v>
      </c>
      <c r="L91" s="2" t="s">
        <v>581</v>
      </c>
      <c r="M91" s="2"/>
      <c r="N91" s="2"/>
      <c r="O91" s="2"/>
      <c r="P91" s="2"/>
      <c r="Q91" s="2"/>
      <c r="R91" s="2"/>
    </row>
    <row r="92" spans="1:18" s="1" customFormat="1" ht="24.75" customHeight="1">
      <c r="A92" s="83"/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2" t="s">
        <v>587</v>
      </c>
      <c r="M92" s="2"/>
      <c r="N92" s="2"/>
      <c r="O92" s="2"/>
      <c r="P92" s="2"/>
      <c r="Q92" s="2"/>
      <c r="R92" s="2"/>
    </row>
    <row r="93" spans="1:18" s="1" customFormat="1" ht="24.75" customHeight="1">
      <c r="A93" s="83"/>
      <c r="B93" s="83"/>
      <c r="C93" s="83"/>
      <c r="D93" s="83"/>
      <c r="E93" s="83"/>
      <c r="F93" s="83"/>
      <c r="G93" s="83"/>
      <c r="H93" s="83"/>
      <c r="I93" s="83"/>
      <c r="J93" s="83"/>
      <c r="K93" s="83" t="s">
        <v>507</v>
      </c>
      <c r="L93" s="2" t="s">
        <v>591</v>
      </c>
      <c r="M93" s="2"/>
      <c r="N93" s="2"/>
      <c r="O93" s="2"/>
      <c r="P93" s="2"/>
      <c r="Q93" s="2"/>
      <c r="R93" s="2"/>
    </row>
    <row r="94" spans="1:18" s="1" customFormat="1" ht="24.75" customHeight="1">
      <c r="A94" s="83"/>
      <c r="B94" s="83"/>
      <c r="C94" s="83"/>
      <c r="D94" s="83"/>
      <c r="E94" s="83"/>
      <c r="F94" s="83"/>
      <c r="G94" s="83"/>
      <c r="H94" s="83"/>
      <c r="I94" s="83"/>
      <c r="J94" s="83"/>
      <c r="K94" s="83"/>
      <c r="L94" s="2" t="s">
        <v>594</v>
      </c>
      <c r="M94" s="2"/>
      <c r="N94" s="2"/>
      <c r="O94" s="2"/>
      <c r="P94" s="2"/>
      <c r="Q94" s="2"/>
      <c r="R94" s="2"/>
    </row>
  </sheetData>
  <mergeCells count="275">
    <mergeCell ref="K87:K88"/>
    <mergeCell ref="K89:K90"/>
    <mergeCell ref="K91:K92"/>
    <mergeCell ref="K93:K94"/>
    <mergeCell ref="K4:R5"/>
    <mergeCell ref="K69:K70"/>
    <mergeCell ref="K71:K72"/>
    <mergeCell ref="K73:K74"/>
    <mergeCell ref="K75:K76"/>
    <mergeCell ref="K77:K78"/>
    <mergeCell ref="K79:K80"/>
    <mergeCell ref="K81:K82"/>
    <mergeCell ref="K83:K84"/>
    <mergeCell ref="K85:K86"/>
    <mergeCell ref="K51:K52"/>
    <mergeCell ref="K53:K54"/>
    <mergeCell ref="K55:K56"/>
    <mergeCell ref="K57:K58"/>
    <mergeCell ref="K59:K60"/>
    <mergeCell ref="K61:K62"/>
    <mergeCell ref="K63:K64"/>
    <mergeCell ref="K65:K66"/>
    <mergeCell ref="K67:K68"/>
    <mergeCell ref="J87:J90"/>
    <mergeCell ref="J91:J94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K45:K46"/>
    <mergeCell ref="K47:K48"/>
    <mergeCell ref="K49:K50"/>
    <mergeCell ref="J51:J54"/>
    <mergeCell ref="J55:J58"/>
    <mergeCell ref="J59:J62"/>
    <mergeCell ref="J63:J66"/>
    <mergeCell ref="J67:J70"/>
    <mergeCell ref="J71:J74"/>
    <mergeCell ref="J75:J78"/>
    <mergeCell ref="J79:J82"/>
    <mergeCell ref="J83:J86"/>
    <mergeCell ref="J15:J18"/>
    <mergeCell ref="J19:J22"/>
    <mergeCell ref="J23:J26"/>
    <mergeCell ref="J27:J30"/>
    <mergeCell ref="J31:J34"/>
    <mergeCell ref="J35:J38"/>
    <mergeCell ref="J39:J42"/>
    <mergeCell ref="J43:J46"/>
    <mergeCell ref="J47:J50"/>
    <mergeCell ref="H87:H90"/>
    <mergeCell ref="H91:H94"/>
    <mergeCell ref="I7:I10"/>
    <mergeCell ref="I11:I14"/>
    <mergeCell ref="I15:I18"/>
    <mergeCell ref="I19:I22"/>
    <mergeCell ref="I23:I26"/>
    <mergeCell ref="I27:I30"/>
    <mergeCell ref="I31:I34"/>
    <mergeCell ref="I35:I38"/>
    <mergeCell ref="I39:I42"/>
    <mergeCell ref="I43:I46"/>
    <mergeCell ref="I47:I50"/>
    <mergeCell ref="I51:I54"/>
    <mergeCell ref="I55:I58"/>
    <mergeCell ref="I59:I62"/>
    <mergeCell ref="I63:I66"/>
    <mergeCell ref="I67:I70"/>
    <mergeCell ref="I71:I74"/>
    <mergeCell ref="I75:I78"/>
    <mergeCell ref="I79:I82"/>
    <mergeCell ref="I83:I86"/>
    <mergeCell ref="I87:I90"/>
    <mergeCell ref="I91:I94"/>
    <mergeCell ref="H51:H54"/>
    <mergeCell ref="H55:H58"/>
    <mergeCell ref="H59:H62"/>
    <mergeCell ref="H63:H66"/>
    <mergeCell ref="H67:H70"/>
    <mergeCell ref="H71:H74"/>
    <mergeCell ref="H75:H78"/>
    <mergeCell ref="H79:H82"/>
    <mergeCell ref="H83:H86"/>
    <mergeCell ref="H15:H18"/>
    <mergeCell ref="H19:H22"/>
    <mergeCell ref="H23:H26"/>
    <mergeCell ref="H27:H30"/>
    <mergeCell ref="H31:H34"/>
    <mergeCell ref="H35:H38"/>
    <mergeCell ref="H39:H42"/>
    <mergeCell ref="H43:H46"/>
    <mergeCell ref="H47:H50"/>
    <mergeCell ref="F87:F90"/>
    <mergeCell ref="F91:F94"/>
    <mergeCell ref="G7:G10"/>
    <mergeCell ref="G11:G14"/>
    <mergeCell ref="G15:G18"/>
    <mergeCell ref="G19:G22"/>
    <mergeCell ref="G23:G26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G79:G82"/>
    <mergeCell ref="G83:G86"/>
    <mergeCell ref="G87:G90"/>
    <mergeCell ref="G91:G94"/>
    <mergeCell ref="F51:F54"/>
    <mergeCell ref="F55:F58"/>
    <mergeCell ref="F59:F62"/>
    <mergeCell ref="F63:F66"/>
    <mergeCell ref="F67:F70"/>
    <mergeCell ref="F71:F74"/>
    <mergeCell ref="F75:F78"/>
    <mergeCell ref="F79:F82"/>
    <mergeCell ref="F83:F86"/>
    <mergeCell ref="F15:F18"/>
    <mergeCell ref="F19:F22"/>
    <mergeCell ref="F23:F26"/>
    <mergeCell ref="F27:F30"/>
    <mergeCell ref="F31:F34"/>
    <mergeCell ref="F35:F38"/>
    <mergeCell ref="F39:F42"/>
    <mergeCell ref="F43:F46"/>
    <mergeCell ref="F47:F50"/>
    <mergeCell ref="D87:D90"/>
    <mergeCell ref="D91:D94"/>
    <mergeCell ref="E7:E10"/>
    <mergeCell ref="E11:E14"/>
    <mergeCell ref="E15:E18"/>
    <mergeCell ref="E19:E22"/>
    <mergeCell ref="E23:E26"/>
    <mergeCell ref="E27:E30"/>
    <mergeCell ref="E31:E34"/>
    <mergeCell ref="E35:E38"/>
    <mergeCell ref="E39:E42"/>
    <mergeCell ref="E43:E46"/>
    <mergeCell ref="E47:E50"/>
    <mergeCell ref="E51:E54"/>
    <mergeCell ref="E55:E58"/>
    <mergeCell ref="E59:E62"/>
    <mergeCell ref="E63:E66"/>
    <mergeCell ref="E67:E70"/>
    <mergeCell ref="E71:E74"/>
    <mergeCell ref="E75:E78"/>
    <mergeCell ref="E79:E82"/>
    <mergeCell ref="E83:E86"/>
    <mergeCell ref="E87:E90"/>
    <mergeCell ref="E91:E94"/>
    <mergeCell ref="D51:D54"/>
    <mergeCell ref="D55:D58"/>
    <mergeCell ref="D59:D62"/>
    <mergeCell ref="D63:D66"/>
    <mergeCell ref="D67:D70"/>
    <mergeCell ref="D71:D74"/>
    <mergeCell ref="D75:D78"/>
    <mergeCell ref="D79:D82"/>
    <mergeCell ref="D83:D86"/>
    <mergeCell ref="D15:D18"/>
    <mergeCell ref="D19:D22"/>
    <mergeCell ref="D23:D26"/>
    <mergeCell ref="D27:D30"/>
    <mergeCell ref="D31:D34"/>
    <mergeCell ref="D35:D38"/>
    <mergeCell ref="D39:D42"/>
    <mergeCell ref="D43:D46"/>
    <mergeCell ref="D47:D50"/>
    <mergeCell ref="B91:B94"/>
    <mergeCell ref="C5:C6"/>
    <mergeCell ref="C7:C10"/>
    <mergeCell ref="C11:C14"/>
    <mergeCell ref="C15:C18"/>
    <mergeCell ref="C19:C22"/>
    <mergeCell ref="C23:C26"/>
    <mergeCell ref="C27:C30"/>
    <mergeCell ref="C31:C34"/>
    <mergeCell ref="C35:C38"/>
    <mergeCell ref="C39:C42"/>
    <mergeCell ref="C43:C46"/>
    <mergeCell ref="C47:C50"/>
    <mergeCell ref="C51:C54"/>
    <mergeCell ref="C55:C58"/>
    <mergeCell ref="C59:C62"/>
    <mergeCell ref="C63:C66"/>
    <mergeCell ref="C67:C70"/>
    <mergeCell ref="C71:C74"/>
    <mergeCell ref="C75:C78"/>
    <mergeCell ref="C79:C82"/>
    <mergeCell ref="C83:C86"/>
    <mergeCell ref="C87:C90"/>
    <mergeCell ref="C91:C94"/>
    <mergeCell ref="A87:A90"/>
    <mergeCell ref="A91:A94"/>
    <mergeCell ref="B4:B6"/>
    <mergeCell ref="B7:B10"/>
    <mergeCell ref="B11:B14"/>
    <mergeCell ref="B15:B18"/>
    <mergeCell ref="B19:B22"/>
    <mergeCell ref="B23:B26"/>
    <mergeCell ref="B27:B30"/>
    <mergeCell ref="B31:B34"/>
    <mergeCell ref="B35:B38"/>
    <mergeCell ref="B39:B42"/>
    <mergeCell ref="B43:B46"/>
    <mergeCell ref="B47:B50"/>
    <mergeCell ref="B51:B54"/>
    <mergeCell ref="B55:B58"/>
    <mergeCell ref="B59:B62"/>
    <mergeCell ref="B63:B66"/>
    <mergeCell ref="B67:B70"/>
    <mergeCell ref="B71:B74"/>
    <mergeCell ref="B75:B78"/>
    <mergeCell ref="B79:B82"/>
    <mergeCell ref="B83:B86"/>
    <mergeCell ref="B87:B90"/>
    <mergeCell ref="A51:A54"/>
    <mergeCell ref="A55:A58"/>
    <mergeCell ref="A59:A62"/>
    <mergeCell ref="A63:A66"/>
    <mergeCell ref="A67:A70"/>
    <mergeCell ref="A71:A74"/>
    <mergeCell ref="A75:A78"/>
    <mergeCell ref="A79:A82"/>
    <mergeCell ref="A83:A86"/>
    <mergeCell ref="A15:A18"/>
    <mergeCell ref="A19:A22"/>
    <mergeCell ref="A23:A26"/>
    <mergeCell ref="A27:A30"/>
    <mergeCell ref="A31:A34"/>
    <mergeCell ref="A35:A38"/>
    <mergeCell ref="A39:A42"/>
    <mergeCell ref="A43:A46"/>
    <mergeCell ref="A47:A50"/>
    <mergeCell ref="A2:R2"/>
    <mergeCell ref="A3:P3"/>
    <mergeCell ref="Q3:R3"/>
    <mergeCell ref="C4:I4"/>
    <mergeCell ref="D5:G5"/>
    <mergeCell ref="H5:I5"/>
    <mergeCell ref="A4:A6"/>
    <mergeCell ref="A7:A10"/>
    <mergeCell ref="A11:A14"/>
    <mergeCell ref="D7:D10"/>
    <mergeCell ref="D11:D14"/>
    <mergeCell ref="F7:F10"/>
    <mergeCell ref="F11:F14"/>
    <mergeCell ref="H7:H10"/>
    <mergeCell ref="H11:H14"/>
    <mergeCell ref="J4:J6"/>
    <mergeCell ref="J7:J10"/>
    <mergeCell ref="J11:J14"/>
  </mergeCells>
  <phoneticPr fontId="29" type="noConversion"/>
  <printOptions horizontalCentered="1"/>
  <pageMargins left="7.8740157480315001E-2" right="7.8740157480315001E-2" top="0.43" bottom="7.8740157480315001E-2" header="0" footer="0"/>
  <pageSetup paperSize="9" orientation="landscape"/>
  <headerFooter>
    <oddFooter>&amp;C第 &amp;P 页，共 &amp;N 页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F26"/>
  <sheetViews>
    <sheetView topLeftCell="A10" workbookViewId="0">
      <selection activeCell="D17" sqref="D17:F17"/>
    </sheetView>
  </sheetViews>
  <sheetFormatPr defaultColWidth="9" defaultRowHeight="25.5" customHeight="1"/>
  <cols>
    <col min="1" max="6" width="14.375" customWidth="1"/>
  </cols>
  <sheetData>
    <row r="1" spans="1:6" ht="25.5" customHeight="1">
      <c r="A1" s="57" t="s">
        <v>642</v>
      </c>
      <c r="B1" s="57"/>
      <c r="C1" s="57"/>
      <c r="D1" s="57"/>
      <c r="E1" s="57"/>
      <c r="F1" s="57"/>
    </row>
    <row r="2" spans="1:6" ht="25.5" customHeight="1">
      <c r="A2" s="58" t="s">
        <v>643</v>
      </c>
      <c r="B2" s="58"/>
      <c r="C2" s="58"/>
      <c r="D2" s="1"/>
      <c r="E2" s="1"/>
      <c r="F2" s="1" t="s">
        <v>644</v>
      </c>
    </row>
    <row r="3" spans="1:6" ht="25.5" customHeight="1">
      <c r="A3" s="2" t="s">
        <v>645</v>
      </c>
      <c r="B3" s="83" t="s">
        <v>480</v>
      </c>
      <c r="C3" s="83"/>
      <c r="D3" s="83"/>
      <c r="E3" s="83"/>
      <c r="F3" s="83"/>
    </row>
    <row r="4" spans="1:6" ht="25.5" customHeight="1">
      <c r="A4" s="83" t="s">
        <v>646</v>
      </c>
      <c r="B4" s="83" t="s">
        <v>647</v>
      </c>
      <c r="C4" s="83"/>
      <c r="D4" s="83"/>
      <c r="E4" s="83"/>
      <c r="F4" s="83"/>
    </row>
    <row r="5" spans="1:6" ht="25.5" customHeight="1">
      <c r="A5" s="83"/>
      <c r="B5" s="83" t="s">
        <v>648</v>
      </c>
      <c r="C5" s="83"/>
      <c r="D5" s="83"/>
      <c r="E5" s="83" t="s">
        <v>649</v>
      </c>
      <c r="F5" s="83"/>
    </row>
    <row r="6" spans="1:6" ht="25.5" customHeight="1">
      <c r="A6" s="83"/>
      <c r="B6" s="83" t="s">
        <v>650</v>
      </c>
      <c r="C6" s="83"/>
      <c r="D6" s="2">
        <v>757.96</v>
      </c>
      <c r="E6" s="2" t="s">
        <v>651</v>
      </c>
      <c r="F6" s="2">
        <v>757.96</v>
      </c>
    </row>
    <row r="7" spans="1:6" ht="25.5" customHeight="1">
      <c r="A7" s="83"/>
      <c r="B7" s="83" t="s">
        <v>652</v>
      </c>
      <c r="C7" s="83"/>
      <c r="D7" s="2"/>
      <c r="E7" s="2" t="s">
        <v>653</v>
      </c>
      <c r="F7" s="2"/>
    </row>
    <row r="8" spans="1:6" ht="25.5" customHeight="1">
      <c r="A8" s="83"/>
      <c r="B8" s="83" t="s">
        <v>654</v>
      </c>
      <c r="C8" s="83"/>
      <c r="D8" s="2"/>
      <c r="E8" s="2"/>
      <c r="F8" s="2"/>
    </row>
    <row r="9" spans="1:6" ht="129" customHeight="1">
      <c r="A9" s="2" t="s">
        <v>655</v>
      </c>
      <c r="B9" s="83" t="s">
        <v>656</v>
      </c>
      <c r="C9" s="83"/>
      <c r="D9" s="83"/>
      <c r="E9" s="83"/>
      <c r="F9" s="83"/>
    </row>
    <row r="10" spans="1:6" ht="25.5" customHeight="1">
      <c r="A10" s="83" t="s">
        <v>657</v>
      </c>
      <c r="B10" s="2" t="s">
        <v>658</v>
      </c>
      <c r="C10" s="83" t="s">
        <v>659</v>
      </c>
      <c r="D10" s="83"/>
      <c r="E10" s="83"/>
      <c r="F10" s="83"/>
    </row>
    <row r="11" spans="1:6" ht="30.75" customHeight="1">
      <c r="A11" s="83"/>
      <c r="B11" s="2" t="s">
        <v>660</v>
      </c>
      <c r="C11" s="83" t="s">
        <v>661</v>
      </c>
      <c r="D11" s="83"/>
      <c r="E11" s="83"/>
      <c r="F11" s="83"/>
    </row>
    <row r="12" spans="1:6" ht="30.75" customHeight="1">
      <c r="A12" s="83"/>
      <c r="B12" s="2" t="s">
        <v>662</v>
      </c>
      <c r="C12" s="83" t="s">
        <v>663</v>
      </c>
      <c r="D12" s="83"/>
      <c r="E12" s="83"/>
      <c r="F12" s="83"/>
    </row>
    <row r="13" spans="1:6" ht="30.75" customHeight="1">
      <c r="A13" s="83"/>
      <c r="B13" s="2" t="s">
        <v>664</v>
      </c>
      <c r="C13" s="83" t="s">
        <v>665</v>
      </c>
      <c r="D13" s="83"/>
      <c r="E13" s="83"/>
      <c r="F13" s="83"/>
    </row>
    <row r="14" spans="1:6" ht="25.5" customHeight="1">
      <c r="A14" s="83" t="s">
        <v>666</v>
      </c>
      <c r="B14" s="2" t="s">
        <v>470</v>
      </c>
      <c r="C14" s="2" t="s">
        <v>471</v>
      </c>
      <c r="D14" s="83" t="s">
        <v>472</v>
      </c>
      <c r="E14" s="83"/>
      <c r="F14" s="2" t="s">
        <v>667</v>
      </c>
    </row>
    <row r="15" spans="1:6" ht="25.5" customHeight="1">
      <c r="A15" s="83"/>
      <c r="B15" s="83" t="s">
        <v>483</v>
      </c>
      <c r="C15" s="2" t="s">
        <v>493</v>
      </c>
      <c r="D15" s="83" t="s">
        <v>495</v>
      </c>
      <c r="E15" s="83"/>
      <c r="F15" s="3" t="s">
        <v>668</v>
      </c>
    </row>
    <row r="16" spans="1:6" ht="25.5" customHeight="1">
      <c r="A16" s="83"/>
      <c r="B16" s="83"/>
      <c r="C16" s="2" t="s">
        <v>490</v>
      </c>
      <c r="D16" s="83" t="s">
        <v>669</v>
      </c>
      <c r="E16" s="83"/>
      <c r="F16" s="4">
        <v>1</v>
      </c>
    </row>
    <row r="17" spans="1:6" ht="25.5" customHeight="1">
      <c r="A17" s="83"/>
      <c r="B17" s="83"/>
      <c r="C17" s="2" t="s">
        <v>484</v>
      </c>
      <c r="D17" s="83" t="s">
        <v>670</v>
      </c>
      <c r="E17" s="83"/>
      <c r="F17" s="4">
        <v>1</v>
      </c>
    </row>
    <row r="18" spans="1:6" ht="25.5" customHeight="1">
      <c r="A18" s="83"/>
      <c r="B18" s="83"/>
      <c r="C18" s="2" t="s">
        <v>498</v>
      </c>
      <c r="D18" s="83" t="s">
        <v>671</v>
      </c>
      <c r="E18" s="83"/>
      <c r="F18" s="3" t="s">
        <v>672</v>
      </c>
    </row>
    <row r="19" spans="1:6" ht="25.5" customHeight="1">
      <c r="A19" s="83"/>
      <c r="B19" s="83" t="s">
        <v>507</v>
      </c>
      <c r="C19" s="2" t="s">
        <v>513</v>
      </c>
      <c r="D19" s="83"/>
      <c r="E19" s="83"/>
      <c r="F19" s="3"/>
    </row>
    <row r="20" spans="1:6" ht="25.5" customHeight="1">
      <c r="A20" s="83"/>
      <c r="B20" s="83"/>
      <c r="C20" s="2" t="s">
        <v>508</v>
      </c>
      <c r="D20" s="83" t="s">
        <v>673</v>
      </c>
      <c r="E20" s="83"/>
      <c r="F20" s="3" t="s">
        <v>674</v>
      </c>
    </row>
    <row r="21" spans="1:6" ht="25.5" customHeight="1">
      <c r="A21" s="83"/>
      <c r="B21" s="83"/>
      <c r="C21" s="2" t="s">
        <v>512</v>
      </c>
      <c r="D21" s="83"/>
      <c r="E21" s="83"/>
      <c r="F21" s="3"/>
    </row>
    <row r="22" spans="1:6" ht="25.5" customHeight="1">
      <c r="A22" s="83"/>
      <c r="B22" s="83"/>
      <c r="C22" s="2" t="s">
        <v>675</v>
      </c>
      <c r="D22" s="83" t="s">
        <v>676</v>
      </c>
      <c r="E22" s="83"/>
      <c r="F22" s="3" t="s">
        <v>521</v>
      </c>
    </row>
    <row r="23" spans="1:6" ht="25.5" customHeight="1">
      <c r="A23" s="83"/>
      <c r="B23" s="83"/>
      <c r="C23" s="2" t="s">
        <v>677</v>
      </c>
      <c r="D23" s="83" t="s">
        <v>678</v>
      </c>
      <c r="E23" s="83"/>
      <c r="F23" s="3" t="s">
        <v>516</v>
      </c>
    </row>
    <row r="24" spans="1:6" ht="25.5" customHeight="1">
      <c r="A24" s="83" t="s">
        <v>679</v>
      </c>
      <c r="B24" s="83"/>
      <c r="C24" s="83"/>
      <c r="D24" s="83"/>
      <c r="E24" s="83"/>
      <c r="F24" s="83"/>
    </row>
    <row r="25" spans="1:6" ht="25.5" customHeight="1">
      <c r="A25" s="83" t="s">
        <v>680</v>
      </c>
      <c r="B25" s="83"/>
      <c r="C25" s="83"/>
      <c r="D25" s="83"/>
      <c r="E25" s="83"/>
      <c r="F25" s="83"/>
    </row>
    <row r="26" spans="1:6" ht="25.5" customHeight="1">
      <c r="A26" s="58" t="s">
        <v>681</v>
      </c>
      <c r="B26" s="58"/>
      <c r="C26" s="58"/>
      <c r="D26" s="58"/>
      <c r="E26" s="58"/>
      <c r="F26" s="58"/>
    </row>
  </sheetData>
  <mergeCells count="33">
    <mergeCell ref="A26:F26"/>
    <mergeCell ref="A4:A8"/>
    <mergeCell ref="A10:A13"/>
    <mergeCell ref="A14:A23"/>
    <mergeCell ref="B15:B18"/>
    <mergeCell ref="B19:B23"/>
    <mergeCell ref="D21:E21"/>
    <mergeCell ref="D22:E22"/>
    <mergeCell ref="D23:E23"/>
    <mergeCell ref="A24:F24"/>
    <mergeCell ref="A25:B25"/>
    <mergeCell ref="C25:F25"/>
    <mergeCell ref="D16:E16"/>
    <mergeCell ref="D17:E17"/>
    <mergeCell ref="D18:E18"/>
    <mergeCell ref="D19:E19"/>
    <mergeCell ref="D20:E20"/>
    <mergeCell ref="C11:F11"/>
    <mergeCell ref="C12:F12"/>
    <mergeCell ref="C13:F13"/>
    <mergeCell ref="D14:E14"/>
    <mergeCell ref="D15:E15"/>
    <mergeCell ref="B6:C6"/>
    <mergeCell ref="B7:C7"/>
    <mergeCell ref="B8:C8"/>
    <mergeCell ref="B9:F9"/>
    <mergeCell ref="C10:F10"/>
    <mergeCell ref="A1:F1"/>
    <mergeCell ref="A2:C2"/>
    <mergeCell ref="B3:F3"/>
    <mergeCell ref="B4:F4"/>
    <mergeCell ref="B5:D5"/>
    <mergeCell ref="E5:F5"/>
  </mergeCells>
  <phoneticPr fontId="29" type="noConversion"/>
  <pageMargins left="0.70866141732283505" right="0.70866141732283505" top="0.28000000000000003" bottom="0.22" header="0.31496062992126" footer="0.31496062992126"/>
  <pageSetup paperSize="9" orientation="portrait"/>
</worksheet>
</file>

<file path=xl/worksheets/sheet26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A34" sqref="A34:F34"/>
    </sheetView>
  </sheetViews>
  <sheetFormatPr defaultColWidth="9" defaultRowHeight="25.5" customHeight="1"/>
  <cols>
    <col min="1" max="6" width="13.5" customWidth="1"/>
  </cols>
  <sheetData>
    <row r="1" spans="1:6" ht="25.5" customHeight="1">
      <c r="A1" s="57" t="s">
        <v>642</v>
      </c>
      <c r="B1" s="57"/>
      <c r="C1" s="57"/>
      <c r="D1" s="57"/>
      <c r="E1" s="57"/>
      <c r="F1" s="57"/>
    </row>
    <row r="2" spans="1:6" ht="25.5" customHeight="1">
      <c r="A2" s="84" t="s">
        <v>682</v>
      </c>
      <c r="B2" s="84"/>
      <c r="C2" s="84"/>
      <c r="F2" s="1" t="s">
        <v>644</v>
      </c>
    </row>
    <row r="3" spans="1:6" s="1" customFormat="1" ht="25.5" customHeight="1">
      <c r="A3" s="2" t="s">
        <v>645</v>
      </c>
      <c r="B3" s="83" t="s">
        <v>548</v>
      </c>
      <c r="C3" s="83"/>
      <c r="D3" s="83"/>
      <c r="E3" s="83"/>
      <c r="F3" s="83"/>
    </row>
    <row r="4" spans="1:6" s="1" customFormat="1" ht="25.5" customHeight="1">
      <c r="A4" s="83" t="s">
        <v>646</v>
      </c>
      <c r="B4" s="83" t="s">
        <v>683</v>
      </c>
      <c r="C4" s="83"/>
      <c r="D4" s="83"/>
      <c r="E4" s="83"/>
      <c r="F4" s="83"/>
    </row>
    <row r="5" spans="1:6" s="1" customFormat="1" ht="25.5" customHeight="1">
      <c r="A5" s="83"/>
      <c r="B5" s="83" t="s">
        <v>648</v>
      </c>
      <c r="C5" s="83"/>
      <c r="D5" s="83"/>
      <c r="E5" s="83" t="s">
        <v>649</v>
      </c>
      <c r="F5" s="83"/>
    </row>
    <row r="6" spans="1:6" s="1" customFormat="1" ht="25.5" customHeight="1">
      <c r="A6" s="83"/>
      <c r="B6" s="83" t="s">
        <v>650</v>
      </c>
      <c r="C6" s="83"/>
      <c r="D6" s="2">
        <v>2201.38</v>
      </c>
      <c r="E6" s="2" t="s">
        <v>651</v>
      </c>
      <c r="F6" s="2">
        <v>2181.16</v>
      </c>
    </row>
    <row r="7" spans="1:6" s="1" customFormat="1" ht="25.5" customHeight="1">
      <c r="A7" s="83"/>
      <c r="B7" s="83" t="s">
        <v>652</v>
      </c>
      <c r="C7" s="83"/>
      <c r="D7" s="2"/>
      <c r="E7" s="2" t="s">
        <v>653</v>
      </c>
      <c r="F7" s="2">
        <v>382.82</v>
      </c>
    </row>
    <row r="8" spans="1:6" s="1" customFormat="1" ht="25.5" customHeight="1">
      <c r="A8" s="83"/>
      <c r="B8" s="83" t="s">
        <v>654</v>
      </c>
      <c r="C8" s="83"/>
      <c r="D8" s="2">
        <v>362.6</v>
      </c>
      <c r="E8" s="2"/>
      <c r="F8" s="2"/>
    </row>
    <row r="9" spans="1:6" s="1" customFormat="1" ht="25.5" customHeight="1">
      <c r="A9" s="2" t="s">
        <v>655</v>
      </c>
      <c r="B9" s="83"/>
      <c r="C9" s="83"/>
      <c r="D9" s="83"/>
      <c r="E9" s="83"/>
      <c r="F9" s="83"/>
    </row>
    <row r="10" spans="1:6" s="1" customFormat="1" ht="25.5" customHeight="1">
      <c r="A10" s="83" t="s">
        <v>657</v>
      </c>
      <c r="B10" s="2" t="s">
        <v>658</v>
      </c>
      <c r="C10" s="83" t="s">
        <v>659</v>
      </c>
      <c r="D10" s="83"/>
      <c r="E10" s="83"/>
      <c r="F10" s="83"/>
    </row>
    <row r="11" spans="1:6" s="1" customFormat="1" ht="77.25" customHeight="1">
      <c r="A11" s="83"/>
      <c r="B11" s="2" t="s">
        <v>684</v>
      </c>
      <c r="C11" s="83" t="s">
        <v>685</v>
      </c>
      <c r="D11" s="83"/>
      <c r="E11" s="83"/>
      <c r="F11" s="83"/>
    </row>
    <row r="12" spans="1:6" s="1" customFormat="1" ht="84" customHeight="1">
      <c r="A12" s="83"/>
      <c r="B12" s="2" t="s">
        <v>686</v>
      </c>
      <c r="C12" s="83" t="s">
        <v>687</v>
      </c>
      <c r="D12" s="83"/>
      <c r="E12" s="83"/>
      <c r="F12" s="83"/>
    </row>
    <row r="13" spans="1:6" s="1" customFormat="1" ht="48.75" customHeight="1">
      <c r="A13" s="83"/>
      <c r="B13" s="2" t="s">
        <v>688</v>
      </c>
      <c r="C13" s="83" t="s">
        <v>689</v>
      </c>
      <c r="D13" s="83"/>
      <c r="E13" s="83"/>
      <c r="F13" s="83"/>
    </row>
    <row r="14" spans="1:6" s="1" customFormat="1" ht="71.25" customHeight="1">
      <c r="A14" s="83"/>
      <c r="B14" s="2" t="s">
        <v>690</v>
      </c>
      <c r="C14" s="83" t="s">
        <v>691</v>
      </c>
      <c r="D14" s="83"/>
      <c r="E14" s="83"/>
      <c r="F14" s="83"/>
    </row>
    <row r="15" spans="1:6" s="1" customFormat="1" ht="40.5" customHeight="1">
      <c r="A15" s="83"/>
      <c r="B15" s="2" t="s">
        <v>692</v>
      </c>
      <c r="C15" s="83" t="s">
        <v>693</v>
      </c>
      <c r="D15" s="83"/>
      <c r="E15" s="83"/>
      <c r="F15" s="83"/>
    </row>
    <row r="16" spans="1:6" s="1" customFormat="1" ht="25.5" customHeight="1">
      <c r="A16" s="83" t="s">
        <v>666</v>
      </c>
      <c r="B16" s="2" t="s">
        <v>470</v>
      </c>
      <c r="C16" s="2" t="s">
        <v>471</v>
      </c>
      <c r="D16" s="83" t="s">
        <v>472</v>
      </c>
      <c r="E16" s="83"/>
      <c r="F16" s="2" t="s">
        <v>667</v>
      </c>
    </row>
    <row r="17" spans="1:6" s="1" customFormat="1" ht="25.5" customHeight="1">
      <c r="A17" s="83"/>
      <c r="B17" s="83" t="s">
        <v>483</v>
      </c>
      <c r="C17" s="83" t="s">
        <v>493</v>
      </c>
      <c r="D17" s="83" t="s">
        <v>694</v>
      </c>
      <c r="E17" s="83"/>
      <c r="F17" s="3" t="s">
        <v>695</v>
      </c>
    </row>
    <row r="18" spans="1:6" s="1" customFormat="1" ht="25.5" customHeight="1">
      <c r="A18" s="83"/>
      <c r="B18" s="83"/>
      <c r="C18" s="83"/>
      <c r="D18" s="83" t="s">
        <v>696</v>
      </c>
      <c r="E18" s="83"/>
      <c r="F18" s="3" t="s">
        <v>697</v>
      </c>
    </row>
    <row r="19" spans="1:6" s="1" customFormat="1" ht="25.5" customHeight="1">
      <c r="A19" s="83"/>
      <c r="B19" s="83"/>
      <c r="C19" s="83"/>
      <c r="D19" s="83" t="s">
        <v>698</v>
      </c>
      <c r="E19" s="83"/>
      <c r="F19" s="3" t="s">
        <v>697</v>
      </c>
    </row>
    <row r="20" spans="1:6" s="1" customFormat="1" ht="25.5" customHeight="1">
      <c r="A20" s="83"/>
      <c r="B20" s="83"/>
      <c r="C20" s="83" t="s">
        <v>490</v>
      </c>
      <c r="D20" s="83" t="s">
        <v>699</v>
      </c>
      <c r="E20" s="83"/>
      <c r="F20" s="3" t="s">
        <v>700</v>
      </c>
    </row>
    <row r="21" spans="1:6" s="1" customFormat="1" ht="25.5" customHeight="1">
      <c r="A21" s="83"/>
      <c r="B21" s="83"/>
      <c r="C21" s="83"/>
      <c r="D21" s="83" t="s">
        <v>701</v>
      </c>
      <c r="E21" s="83"/>
      <c r="F21" s="3" t="s">
        <v>702</v>
      </c>
    </row>
    <row r="22" spans="1:6" s="1" customFormat="1" ht="25.5" customHeight="1">
      <c r="A22" s="83"/>
      <c r="B22" s="83"/>
      <c r="C22" s="83"/>
      <c r="D22" s="83" t="s">
        <v>703</v>
      </c>
      <c r="E22" s="83"/>
      <c r="F22" s="3" t="s">
        <v>704</v>
      </c>
    </row>
    <row r="23" spans="1:6" s="1" customFormat="1" ht="25.5" customHeight="1">
      <c r="A23" s="83"/>
      <c r="B23" s="83"/>
      <c r="C23" s="2" t="s">
        <v>484</v>
      </c>
      <c r="D23" s="83" t="s">
        <v>705</v>
      </c>
      <c r="E23" s="83"/>
      <c r="F23" s="3" t="s">
        <v>706</v>
      </c>
    </row>
    <row r="24" spans="1:6" s="1" customFormat="1" ht="25.5" customHeight="1">
      <c r="A24" s="83"/>
      <c r="B24" s="83"/>
      <c r="C24" s="2" t="s">
        <v>498</v>
      </c>
      <c r="D24" s="83" t="s">
        <v>707</v>
      </c>
      <c r="E24" s="83"/>
      <c r="F24" s="3" t="s">
        <v>708</v>
      </c>
    </row>
    <row r="25" spans="1:6" s="1" customFormat="1" ht="25.5" customHeight="1">
      <c r="A25" s="83"/>
      <c r="B25" s="83" t="s">
        <v>507</v>
      </c>
      <c r="C25" s="2" t="s">
        <v>513</v>
      </c>
      <c r="D25" s="83"/>
      <c r="E25" s="83"/>
      <c r="F25" s="3"/>
    </row>
    <row r="26" spans="1:6" s="1" customFormat="1" ht="25.5" customHeight="1">
      <c r="A26" s="83"/>
      <c r="B26" s="83"/>
      <c r="C26" s="83" t="s">
        <v>508</v>
      </c>
      <c r="D26" s="83" t="s">
        <v>709</v>
      </c>
      <c r="E26" s="83"/>
      <c r="F26" s="3" t="s">
        <v>710</v>
      </c>
    </row>
    <row r="27" spans="1:6" s="1" customFormat="1" ht="25.5" customHeight="1">
      <c r="A27" s="83"/>
      <c r="B27" s="83"/>
      <c r="C27" s="83"/>
      <c r="D27" s="83" t="s">
        <v>711</v>
      </c>
      <c r="E27" s="83"/>
      <c r="F27" s="3" t="s">
        <v>712</v>
      </c>
    </row>
    <row r="28" spans="1:6" s="1" customFormat="1" ht="25.5" customHeight="1">
      <c r="A28" s="83"/>
      <c r="B28" s="83"/>
      <c r="C28" s="83"/>
      <c r="D28" s="83" t="s">
        <v>713</v>
      </c>
      <c r="E28" s="83"/>
      <c r="F28" s="3" t="s">
        <v>714</v>
      </c>
    </row>
    <row r="29" spans="1:6" s="1" customFormat="1" ht="25.5" customHeight="1">
      <c r="A29" s="83"/>
      <c r="B29" s="83"/>
      <c r="C29" s="2" t="s">
        <v>512</v>
      </c>
      <c r="D29" s="83"/>
      <c r="E29" s="83"/>
      <c r="F29" s="3"/>
    </row>
    <row r="30" spans="1:6" s="1" customFormat="1" ht="25.5" customHeight="1">
      <c r="A30" s="83"/>
      <c r="B30" s="83"/>
      <c r="C30" s="2" t="s">
        <v>675</v>
      </c>
      <c r="D30" s="83" t="s">
        <v>715</v>
      </c>
      <c r="E30" s="83"/>
      <c r="F30" s="3" t="s">
        <v>710</v>
      </c>
    </row>
    <row r="31" spans="1:6" s="1" customFormat="1" ht="25.5" customHeight="1">
      <c r="A31" s="83"/>
      <c r="B31" s="83"/>
      <c r="C31" s="83" t="s">
        <v>677</v>
      </c>
      <c r="D31" s="83" t="s">
        <v>716</v>
      </c>
      <c r="E31" s="83"/>
      <c r="F31" s="3" t="s">
        <v>516</v>
      </c>
    </row>
    <row r="32" spans="1:6" s="1" customFormat="1" ht="25.5" customHeight="1">
      <c r="A32" s="83"/>
      <c r="B32" s="83"/>
      <c r="C32" s="83"/>
      <c r="D32" s="83" t="s">
        <v>717</v>
      </c>
      <c r="E32" s="83"/>
      <c r="F32" s="3" t="s">
        <v>516</v>
      </c>
    </row>
    <row r="33" spans="1:6" s="1" customFormat="1" ht="25.5" customHeight="1">
      <c r="A33" s="83"/>
      <c r="B33" s="83"/>
      <c r="C33" s="83"/>
      <c r="D33" s="83" t="s">
        <v>718</v>
      </c>
      <c r="E33" s="83"/>
      <c r="F33" s="3" t="s">
        <v>516</v>
      </c>
    </row>
    <row r="34" spans="1:6" s="1" customFormat="1" ht="25.5" customHeight="1">
      <c r="A34" s="83" t="s">
        <v>679</v>
      </c>
      <c r="B34" s="83"/>
      <c r="C34" s="83"/>
      <c r="D34" s="83"/>
      <c r="E34" s="83"/>
      <c r="F34" s="83"/>
    </row>
    <row r="35" spans="1:6" s="1" customFormat="1" ht="25.5" customHeight="1">
      <c r="A35" s="83" t="s">
        <v>680</v>
      </c>
      <c r="B35" s="83"/>
      <c r="C35" s="83"/>
      <c r="D35" s="83"/>
      <c r="E35" s="83"/>
      <c r="F35" s="83"/>
    </row>
    <row r="36" spans="1:6" s="1" customFormat="1" ht="25.5" customHeight="1">
      <c r="A36" s="58" t="s">
        <v>719</v>
      </c>
      <c r="B36" s="58"/>
      <c r="C36" s="58"/>
      <c r="D36" s="58"/>
      <c r="E36" s="58"/>
      <c r="F36" s="58"/>
    </row>
  </sheetData>
  <mergeCells count="47">
    <mergeCell ref="A36:F36"/>
    <mergeCell ref="A4:A8"/>
    <mergeCell ref="A10:A15"/>
    <mergeCell ref="A16:A33"/>
    <mergeCell ref="B17:B24"/>
    <mergeCell ref="B25:B33"/>
    <mergeCell ref="C17:C19"/>
    <mergeCell ref="C20:C22"/>
    <mergeCell ref="C26:C28"/>
    <mergeCell ref="C31:C33"/>
    <mergeCell ref="D31:E31"/>
    <mergeCell ref="D32:E32"/>
    <mergeCell ref="D33:E33"/>
    <mergeCell ref="A34:F34"/>
    <mergeCell ref="A35:B35"/>
    <mergeCell ref="C35:F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C11:F11"/>
    <mergeCell ref="C12:F12"/>
    <mergeCell ref="C13:F13"/>
    <mergeCell ref="C14:F14"/>
    <mergeCell ref="C15:F15"/>
    <mergeCell ref="B6:C6"/>
    <mergeCell ref="B7:C7"/>
    <mergeCell ref="B8:C8"/>
    <mergeCell ref="B9:F9"/>
    <mergeCell ref="C10:F10"/>
    <mergeCell ref="A1:F1"/>
    <mergeCell ref="A2:C2"/>
    <mergeCell ref="B3:F3"/>
    <mergeCell ref="B4:F4"/>
    <mergeCell ref="B5:D5"/>
    <mergeCell ref="E5:F5"/>
  </mergeCells>
  <phoneticPr fontId="29" type="noConversion"/>
  <pageMargins left="0.70866141732283505" right="0.70866141732283505" top="0.37" bottom="0.74803149606299202" header="0.31496062992126" footer="0.31496062992126"/>
  <pageSetup paperSize="9" orientation="portrait"/>
</worksheet>
</file>

<file path=xl/worksheets/sheet27.xml><?xml version="1.0" encoding="utf-8"?>
<worksheet xmlns="http://schemas.openxmlformats.org/spreadsheetml/2006/main" xmlns:r="http://schemas.openxmlformats.org/officeDocument/2006/relationships">
  <dimension ref="A1:F28"/>
  <sheetViews>
    <sheetView topLeftCell="A13" workbookViewId="0">
      <selection activeCell="D24" sqref="D24:F24"/>
    </sheetView>
  </sheetViews>
  <sheetFormatPr defaultColWidth="9" defaultRowHeight="25.5" customHeight="1"/>
  <cols>
    <col min="1" max="6" width="14.375" customWidth="1"/>
  </cols>
  <sheetData>
    <row r="1" spans="1:6" ht="25.5" customHeight="1">
      <c r="A1" s="57" t="s">
        <v>642</v>
      </c>
      <c r="B1" s="57"/>
      <c r="C1" s="57"/>
      <c r="D1" s="57"/>
      <c r="E1" s="57"/>
      <c r="F1" s="57"/>
    </row>
    <row r="2" spans="1:6" s="1" customFormat="1" ht="25.5" customHeight="1">
      <c r="A2" s="58" t="s">
        <v>720</v>
      </c>
      <c r="B2" s="58"/>
      <c r="C2" s="58"/>
      <c r="F2" s="1" t="s">
        <v>644</v>
      </c>
    </row>
    <row r="3" spans="1:6" s="1" customFormat="1" ht="25.5" customHeight="1">
      <c r="A3" s="2" t="s">
        <v>645</v>
      </c>
      <c r="B3" s="83" t="s">
        <v>533</v>
      </c>
      <c r="C3" s="83"/>
      <c r="D3" s="83"/>
      <c r="E3" s="83"/>
      <c r="F3" s="83"/>
    </row>
    <row r="4" spans="1:6" s="1" customFormat="1" ht="25.5" customHeight="1">
      <c r="A4" s="83" t="s">
        <v>646</v>
      </c>
      <c r="B4" s="83" t="s">
        <v>721</v>
      </c>
      <c r="C4" s="83"/>
      <c r="D4" s="83"/>
      <c r="E4" s="83"/>
      <c r="F4" s="83"/>
    </row>
    <row r="5" spans="1:6" s="1" customFormat="1" ht="25.5" customHeight="1">
      <c r="A5" s="83"/>
      <c r="B5" s="83" t="s">
        <v>648</v>
      </c>
      <c r="C5" s="83"/>
      <c r="D5" s="83"/>
      <c r="E5" s="83" t="s">
        <v>722</v>
      </c>
      <c r="F5" s="83"/>
    </row>
    <row r="6" spans="1:6" s="1" customFormat="1" ht="25.5" customHeight="1">
      <c r="A6" s="83"/>
      <c r="B6" s="83" t="s">
        <v>650</v>
      </c>
      <c r="C6" s="83"/>
      <c r="D6" s="2">
        <v>24314.42</v>
      </c>
      <c r="E6" s="2" t="s">
        <v>651</v>
      </c>
      <c r="F6" s="2">
        <v>2426.88</v>
      </c>
    </row>
    <row r="7" spans="1:6" s="1" customFormat="1" ht="25.5" customHeight="1">
      <c r="A7" s="83"/>
      <c r="B7" s="83" t="s">
        <v>652</v>
      </c>
      <c r="C7" s="83"/>
      <c r="D7" s="2"/>
      <c r="E7" s="2" t="s">
        <v>653</v>
      </c>
      <c r="F7" s="2">
        <v>4.54</v>
      </c>
    </row>
    <row r="8" spans="1:6" s="1" customFormat="1" ht="25.5" customHeight="1">
      <c r="A8" s="83"/>
      <c r="B8" s="83" t="s">
        <v>654</v>
      </c>
      <c r="C8" s="83"/>
      <c r="D8" s="2"/>
      <c r="E8" s="2"/>
      <c r="F8" s="2"/>
    </row>
    <row r="9" spans="1:6" s="1" customFormat="1" ht="25.5" customHeight="1">
      <c r="A9" s="2" t="s">
        <v>655</v>
      </c>
      <c r="B9" s="83" t="s">
        <v>723</v>
      </c>
      <c r="C9" s="83"/>
      <c r="D9" s="83"/>
      <c r="E9" s="83"/>
      <c r="F9" s="83"/>
    </row>
    <row r="10" spans="1:6" s="1" customFormat="1" ht="25.5" customHeight="1">
      <c r="A10" s="83" t="s">
        <v>657</v>
      </c>
      <c r="B10" s="2" t="s">
        <v>658</v>
      </c>
      <c r="C10" s="83" t="s">
        <v>659</v>
      </c>
      <c r="D10" s="83"/>
      <c r="E10" s="83"/>
      <c r="F10" s="83"/>
    </row>
    <row r="11" spans="1:6" s="1" customFormat="1" ht="25.5" customHeight="1">
      <c r="A11" s="83"/>
      <c r="B11" s="2" t="s">
        <v>660</v>
      </c>
      <c r="C11" s="83" t="s">
        <v>520</v>
      </c>
      <c r="D11" s="83"/>
      <c r="E11" s="83"/>
      <c r="F11" s="83"/>
    </row>
    <row r="12" spans="1:6" s="1" customFormat="1" ht="25.5" customHeight="1">
      <c r="A12" s="83"/>
      <c r="B12" s="2" t="s">
        <v>662</v>
      </c>
      <c r="C12" s="83" t="s">
        <v>724</v>
      </c>
      <c r="D12" s="83"/>
      <c r="E12" s="83"/>
      <c r="F12" s="83"/>
    </row>
    <row r="13" spans="1:6" s="1" customFormat="1" ht="25.5" customHeight="1">
      <c r="A13" s="83"/>
      <c r="B13" s="2" t="s">
        <v>664</v>
      </c>
      <c r="C13" s="83" t="s">
        <v>725</v>
      </c>
      <c r="D13" s="83"/>
      <c r="E13" s="83"/>
      <c r="F13" s="83"/>
    </row>
    <row r="14" spans="1:6" s="1" customFormat="1" ht="25.5" customHeight="1">
      <c r="A14" s="83"/>
      <c r="B14" s="2" t="s">
        <v>726</v>
      </c>
      <c r="C14" s="83" t="s">
        <v>727</v>
      </c>
      <c r="D14" s="83"/>
      <c r="E14" s="83"/>
      <c r="F14" s="83"/>
    </row>
    <row r="15" spans="1:6" s="1" customFormat="1" ht="25.5" customHeight="1">
      <c r="A15" s="83" t="s">
        <v>666</v>
      </c>
      <c r="B15" s="2" t="s">
        <v>470</v>
      </c>
      <c r="C15" s="2" t="s">
        <v>471</v>
      </c>
      <c r="D15" s="83" t="s">
        <v>472</v>
      </c>
      <c r="E15" s="83"/>
      <c r="F15" s="2" t="s">
        <v>667</v>
      </c>
    </row>
    <row r="16" spans="1:6" s="1" customFormat="1" ht="25.5" customHeight="1">
      <c r="A16" s="83"/>
      <c r="B16" s="83" t="s">
        <v>483</v>
      </c>
      <c r="C16" s="83" t="s">
        <v>493</v>
      </c>
      <c r="D16" s="83" t="s">
        <v>728</v>
      </c>
      <c r="E16" s="83"/>
      <c r="F16" s="3" t="s">
        <v>729</v>
      </c>
    </row>
    <row r="17" spans="1:6" s="1" customFormat="1" ht="25.5" customHeight="1">
      <c r="A17" s="83"/>
      <c r="B17" s="83"/>
      <c r="C17" s="83"/>
      <c r="D17" s="83" t="s">
        <v>730</v>
      </c>
      <c r="E17" s="83"/>
      <c r="F17" s="3" t="s">
        <v>731</v>
      </c>
    </row>
    <row r="18" spans="1:6" s="1" customFormat="1" ht="25.5" customHeight="1">
      <c r="A18" s="83"/>
      <c r="B18" s="83"/>
      <c r="C18" s="2" t="s">
        <v>490</v>
      </c>
      <c r="D18" s="83" t="s">
        <v>732</v>
      </c>
      <c r="E18" s="83"/>
      <c r="F18" s="4">
        <v>1</v>
      </c>
    </row>
    <row r="19" spans="1:6" s="1" customFormat="1" ht="25.5" customHeight="1">
      <c r="A19" s="83"/>
      <c r="B19" s="83"/>
      <c r="C19" s="2" t="s">
        <v>484</v>
      </c>
      <c r="D19" s="83" t="s">
        <v>705</v>
      </c>
      <c r="E19" s="83"/>
      <c r="F19" s="3" t="s">
        <v>706</v>
      </c>
    </row>
    <row r="20" spans="1:6" s="1" customFormat="1" ht="25.5" customHeight="1">
      <c r="A20" s="83"/>
      <c r="B20" s="83"/>
      <c r="C20" s="2" t="s">
        <v>498</v>
      </c>
      <c r="D20" s="83" t="s">
        <v>707</v>
      </c>
      <c r="E20" s="83"/>
      <c r="F20" s="3" t="s">
        <v>733</v>
      </c>
    </row>
    <row r="21" spans="1:6" s="1" customFormat="1" ht="25.5" customHeight="1">
      <c r="A21" s="83"/>
      <c r="B21" s="83" t="s">
        <v>507</v>
      </c>
      <c r="C21" s="2" t="s">
        <v>513</v>
      </c>
      <c r="D21" s="83"/>
      <c r="E21" s="83"/>
      <c r="F21" s="3"/>
    </row>
    <row r="22" spans="1:6" s="1" customFormat="1" ht="25.5" customHeight="1">
      <c r="A22" s="83"/>
      <c r="B22" s="83"/>
      <c r="C22" s="2" t="s">
        <v>508</v>
      </c>
      <c r="D22" s="83" t="s">
        <v>734</v>
      </c>
      <c r="E22" s="83"/>
      <c r="F22" s="3" t="s">
        <v>521</v>
      </c>
    </row>
    <row r="23" spans="1:6" s="1" customFormat="1" ht="25.5" customHeight="1">
      <c r="A23" s="83"/>
      <c r="B23" s="83"/>
      <c r="C23" s="2" t="s">
        <v>512</v>
      </c>
      <c r="D23" s="83"/>
      <c r="E23" s="83"/>
      <c r="F23" s="3"/>
    </row>
    <row r="24" spans="1:6" s="1" customFormat="1" ht="25.5" customHeight="1">
      <c r="A24" s="83"/>
      <c r="B24" s="83"/>
      <c r="C24" s="2" t="s">
        <v>675</v>
      </c>
      <c r="D24" s="83" t="s">
        <v>715</v>
      </c>
      <c r="E24" s="83"/>
      <c r="F24" s="3" t="s">
        <v>710</v>
      </c>
    </row>
    <row r="25" spans="1:6" s="1" customFormat="1" ht="25.5" customHeight="1">
      <c r="A25" s="83"/>
      <c r="B25" s="83"/>
      <c r="C25" s="2" t="s">
        <v>677</v>
      </c>
      <c r="D25" s="83" t="s">
        <v>735</v>
      </c>
      <c r="E25" s="83"/>
      <c r="F25" s="3" t="s">
        <v>736</v>
      </c>
    </row>
    <row r="26" spans="1:6" s="1" customFormat="1" ht="25.5" customHeight="1">
      <c r="A26" s="83" t="s">
        <v>679</v>
      </c>
      <c r="B26" s="83"/>
      <c r="C26" s="83"/>
      <c r="D26" s="83"/>
      <c r="E26" s="83"/>
      <c r="F26" s="83"/>
    </row>
    <row r="27" spans="1:6" s="1" customFormat="1" ht="25.5" customHeight="1">
      <c r="A27" s="83" t="s">
        <v>680</v>
      </c>
      <c r="B27" s="83"/>
      <c r="C27" s="83"/>
      <c r="D27" s="83"/>
      <c r="E27" s="83"/>
      <c r="F27" s="83"/>
    </row>
    <row r="28" spans="1:6" s="1" customFormat="1" ht="25.5" customHeight="1">
      <c r="A28" s="58" t="s">
        <v>737</v>
      </c>
      <c r="B28" s="58"/>
      <c r="C28" s="58"/>
      <c r="D28" s="58"/>
      <c r="E28" s="58"/>
      <c r="F28" s="58"/>
    </row>
  </sheetData>
  <mergeCells count="36">
    <mergeCell ref="A26:F26"/>
    <mergeCell ref="A27:B27"/>
    <mergeCell ref="C27:F27"/>
    <mergeCell ref="A28:F28"/>
    <mergeCell ref="A4:A8"/>
    <mergeCell ref="A10:A14"/>
    <mergeCell ref="A15:A25"/>
    <mergeCell ref="B16:B20"/>
    <mergeCell ref="B21:B25"/>
    <mergeCell ref="C16:C17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C11:F11"/>
    <mergeCell ref="C12:F12"/>
    <mergeCell ref="C13:F13"/>
    <mergeCell ref="C14:F14"/>
    <mergeCell ref="D15:E15"/>
    <mergeCell ref="B6:C6"/>
    <mergeCell ref="B7:C7"/>
    <mergeCell ref="B8:C8"/>
    <mergeCell ref="B9:F9"/>
    <mergeCell ref="C10:F10"/>
    <mergeCell ref="A1:F1"/>
    <mergeCell ref="A2:C2"/>
    <mergeCell ref="B3:F3"/>
    <mergeCell ref="B4:F4"/>
    <mergeCell ref="B5:D5"/>
    <mergeCell ref="E5:F5"/>
  </mergeCells>
  <phoneticPr fontId="29" type="noConversion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28.xml><?xml version="1.0" encoding="utf-8"?>
<worksheet xmlns="http://schemas.openxmlformats.org/spreadsheetml/2006/main" xmlns:r="http://schemas.openxmlformats.org/officeDocument/2006/relationships">
  <dimension ref="A1:F29"/>
  <sheetViews>
    <sheetView topLeftCell="A13" workbookViewId="0">
      <selection activeCell="F17" sqref="F17:F25"/>
    </sheetView>
  </sheetViews>
  <sheetFormatPr defaultColWidth="9" defaultRowHeight="25.5" customHeight="1"/>
  <cols>
    <col min="1" max="6" width="14.375" customWidth="1"/>
  </cols>
  <sheetData>
    <row r="1" spans="1:6" ht="12" customHeight="1"/>
    <row r="2" spans="1:6" ht="25.5" customHeight="1">
      <c r="A2" s="57" t="s">
        <v>642</v>
      </c>
      <c r="B2" s="57"/>
      <c r="C2" s="57"/>
      <c r="D2" s="57"/>
      <c r="E2" s="57"/>
      <c r="F2" s="57"/>
    </row>
    <row r="3" spans="1:6" s="1" customFormat="1" ht="25.5" customHeight="1">
      <c r="A3" s="58" t="s">
        <v>738</v>
      </c>
      <c r="B3" s="58"/>
      <c r="C3" s="58"/>
      <c r="F3" s="1" t="s">
        <v>644</v>
      </c>
    </row>
    <row r="4" spans="1:6" s="1" customFormat="1" ht="25.5" customHeight="1">
      <c r="A4" s="2" t="s">
        <v>645</v>
      </c>
      <c r="B4" s="83" t="s">
        <v>560</v>
      </c>
      <c r="C4" s="83"/>
      <c r="D4" s="83"/>
      <c r="E4" s="83"/>
      <c r="F4" s="83"/>
    </row>
    <row r="5" spans="1:6" s="1" customFormat="1" ht="25.5" customHeight="1">
      <c r="A5" s="83" t="s">
        <v>646</v>
      </c>
      <c r="B5" s="83" t="s">
        <v>739</v>
      </c>
      <c r="C5" s="83"/>
      <c r="D5" s="83"/>
      <c r="E5" s="83"/>
      <c r="F5" s="83"/>
    </row>
    <row r="6" spans="1:6" s="1" customFormat="1" ht="25.5" customHeight="1">
      <c r="A6" s="83"/>
      <c r="B6" s="83" t="s">
        <v>648</v>
      </c>
      <c r="C6" s="83"/>
      <c r="D6" s="83"/>
      <c r="E6" s="83" t="s">
        <v>649</v>
      </c>
      <c r="F6" s="83"/>
    </row>
    <row r="7" spans="1:6" s="1" customFormat="1" ht="25.5" customHeight="1">
      <c r="A7" s="83"/>
      <c r="B7" s="83" t="s">
        <v>650</v>
      </c>
      <c r="C7" s="83"/>
      <c r="D7" s="2">
        <v>669.98</v>
      </c>
      <c r="E7" s="2" t="s">
        <v>651</v>
      </c>
      <c r="F7" s="2">
        <v>669.98</v>
      </c>
    </row>
    <row r="8" spans="1:6" s="1" customFormat="1" ht="25.5" customHeight="1">
      <c r="A8" s="83"/>
      <c r="B8" s="83" t="s">
        <v>652</v>
      </c>
      <c r="C8" s="83"/>
      <c r="D8" s="2"/>
      <c r="E8" s="2" t="s">
        <v>653</v>
      </c>
      <c r="F8" s="2">
        <v>92.24</v>
      </c>
    </row>
    <row r="9" spans="1:6" s="1" customFormat="1" ht="25.5" customHeight="1">
      <c r="A9" s="83"/>
      <c r="B9" s="83" t="s">
        <v>654</v>
      </c>
      <c r="C9" s="83"/>
      <c r="D9" s="2">
        <v>92.24</v>
      </c>
      <c r="E9" s="2"/>
      <c r="F9" s="2"/>
    </row>
    <row r="10" spans="1:6" s="1" customFormat="1" ht="25.5" customHeight="1">
      <c r="A10" s="2" t="s">
        <v>655</v>
      </c>
      <c r="B10" s="83" t="s">
        <v>740</v>
      </c>
      <c r="C10" s="83"/>
      <c r="D10" s="83"/>
      <c r="E10" s="83"/>
      <c r="F10" s="83"/>
    </row>
    <row r="11" spans="1:6" s="1" customFormat="1" ht="25.5" customHeight="1">
      <c r="A11" s="83" t="s">
        <v>657</v>
      </c>
      <c r="B11" s="2" t="s">
        <v>658</v>
      </c>
      <c r="C11" s="83" t="s">
        <v>659</v>
      </c>
      <c r="D11" s="83"/>
      <c r="E11" s="83"/>
      <c r="F11" s="83"/>
    </row>
    <row r="12" spans="1:6" s="1" customFormat="1" ht="25.5" customHeight="1">
      <c r="A12" s="83"/>
      <c r="B12" s="2" t="s">
        <v>741</v>
      </c>
      <c r="C12" s="83" t="s">
        <v>742</v>
      </c>
      <c r="D12" s="83"/>
      <c r="E12" s="83"/>
      <c r="F12" s="83"/>
    </row>
    <row r="13" spans="1:6" s="1" customFormat="1" ht="25.5" customHeight="1">
      <c r="A13" s="83"/>
      <c r="B13" s="2" t="s">
        <v>743</v>
      </c>
      <c r="C13" s="83" t="s">
        <v>744</v>
      </c>
      <c r="D13" s="83"/>
      <c r="E13" s="83"/>
      <c r="F13" s="83"/>
    </row>
    <row r="14" spans="1:6" s="1" customFormat="1" ht="25.5" customHeight="1">
      <c r="A14" s="83"/>
      <c r="B14" s="2" t="s">
        <v>745</v>
      </c>
      <c r="C14" s="83" t="s">
        <v>746</v>
      </c>
      <c r="D14" s="83"/>
      <c r="E14" s="83"/>
      <c r="F14" s="83"/>
    </row>
    <row r="15" spans="1:6" s="1" customFormat="1" ht="25.5" customHeight="1">
      <c r="A15" s="83"/>
      <c r="B15" s="2" t="s">
        <v>747</v>
      </c>
      <c r="C15" s="83" t="s">
        <v>748</v>
      </c>
      <c r="D15" s="83"/>
      <c r="E15" s="83"/>
      <c r="F15" s="83"/>
    </row>
    <row r="16" spans="1:6" s="1" customFormat="1" ht="25.5" customHeight="1">
      <c r="A16" s="83" t="s">
        <v>666</v>
      </c>
      <c r="B16" s="2" t="s">
        <v>470</v>
      </c>
      <c r="C16" s="2" t="s">
        <v>471</v>
      </c>
      <c r="D16" s="83" t="s">
        <v>472</v>
      </c>
      <c r="E16" s="83"/>
      <c r="F16" s="2" t="s">
        <v>667</v>
      </c>
    </row>
    <row r="17" spans="1:6" s="1" customFormat="1" ht="25.5" customHeight="1">
      <c r="A17" s="83"/>
      <c r="B17" s="83" t="s">
        <v>483</v>
      </c>
      <c r="C17" s="2" t="s">
        <v>493</v>
      </c>
      <c r="D17" s="83" t="s">
        <v>563</v>
      </c>
      <c r="E17" s="83"/>
      <c r="F17" s="3" t="s">
        <v>562</v>
      </c>
    </row>
    <row r="18" spans="1:6" s="1" customFormat="1" ht="25.5" customHeight="1">
      <c r="A18" s="83"/>
      <c r="B18" s="83"/>
      <c r="C18" s="74" t="s">
        <v>490</v>
      </c>
      <c r="D18" s="83" t="s">
        <v>749</v>
      </c>
      <c r="E18" s="83"/>
      <c r="F18" s="4">
        <v>1</v>
      </c>
    </row>
    <row r="19" spans="1:6" s="1" customFormat="1" ht="25.5" customHeight="1">
      <c r="A19" s="83"/>
      <c r="B19" s="83"/>
      <c r="C19" s="76"/>
      <c r="D19" s="83" t="s">
        <v>750</v>
      </c>
      <c r="E19" s="83"/>
      <c r="F19" s="4">
        <v>1</v>
      </c>
    </row>
    <row r="20" spans="1:6" s="1" customFormat="1" ht="25.5" customHeight="1">
      <c r="A20" s="83"/>
      <c r="B20" s="83"/>
      <c r="C20" s="2" t="s">
        <v>484</v>
      </c>
      <c r="D20" s="83" t="s">
        <v>751</v>
      </c>
      <c r="E20" s="83"/>
      <c r="F20" s="4">
        <v>1</v>
      </c>
    </row>
    <row r="21" spans="1:6" s="1" customFormat="1" ht="25.5" customHeight="1">
      <c r="A21" s="83"/>
      <c r="B21" s="83"/>
      <c r="C21" s="2" t="s">
        <v>498</v>
      </c>
      <c r="D21" s="83" t="s">
        <v>752</v>
      </c>
      <c r="E21" s="83"/>
      <c r="F21" s="3" t="s">
        <v>753</v>
      </c>
    </row>
    <row r="22" spans="1:6" s="1" customFormat="1" ht="25.5" customHeight="1">
      <c r="A22" s="83"/>
      <c r="B22" s="83" t="s">
        <v>507</v>
      </c>
      <c r="C22" s="2" t="s">
        <v>513</v>
      </c>
      <c r="D22" s="83"/>
      <c r="E22" s="83"/>
      <c r="F22" s="3"/>
    </row>
    <row r="23" spans="1:6" s="1" customFormat="1" ht="25.5" customHeight="1">
      <c r="A23" s="83"/>
      <c r="B23" s="83"/>
      <c r="C23" s="2" t="s">
        <v>508</v>
      </c>
      <c r="D23" s="83" t="s">
        <v>754</v>
      </c>
      <c r="E23" s="83"/>
      <c r="F23" s="3" t="s">
        <v>755</v>
      </c>
    </row>
    <row r="24" spans="1:6" s="1" customFormat="1" ht="25.5" customHeight="1">
      <c r="A24" s="83"/>
      <c r="B24" s="83"/>
      <c r="C24" s="2" t="s">
        <v>512</v>
      </c>
      <c r="D24" s="83"/>
      <c r="E24" s="83"/>
      <c r="F24" s="3"/>
    </row>
    <row r="25" spans="1:6" s="1" customFormat="1" ht="25.5" customHeight="1">
      <c r="A25" s="83"/>
      <c r="B25" s="83"/>
      <c r="C25" s="2" t="s">
        <v>675</v>
      </c>
      <c r="D25" s="83" t="s">
        <v>756</v>
      </c>
      <c r="E25" s="83"/>
      <c r="F25" s="3" t="s">
        <v>757</v>
      </c>
    </row>
    <row r="26" spans="1:6" s="1" customFormat="1" ht="25.5" customHeight="1">
      <c r="A26" s="83"/>
      <c r="B26" s="83"/>
      <c r="C26" s="2" t="s">
        <v>677</v>
      </c>
      <c r="D26" s="83" t="s">
        <v>758</v>
      </c>
      <c r="E26" s="83"/>
      <c r="F26" s="2" t="s">
        <v>759</v>
      </c>
    </row>
    <row r="27" spans="1:6" s="1" customFormat="1" ht="25.5" customHeight="1">
      <c r="A27" s="83" t="s">
        <v>679</v>
      </c>
      <c r="B27" s="83"/>
      <c r="C27" s="83"/>
      <c r="D27" s="83"/>
      <c r="E27" s="83"/>
      <c r="F27" s="83"/>
    </row>
    <row r="28" spans="1:6" s="1" customFormat="1" ht="25.5" customHeight="1">
      <c r="A28" s="2" t="s">
        <v>680</v>
      </c>
      <c r="B28" s="83"/>
      <c r="C28" s="83"/>
      <c r="D28" s="83"/>
      <c r="E28" s="83"/>
      <c r="F28" s="83"/>
    </row>
    <row r="29" spans="1:6" s="1" customFormat="1" ht="25.5" customHeight="1">
      <c r="A29" s="58" t="s">
        <v>760</v>
      </c>
      <c r="B29" s="58"/>
      <c r="C29" s="58"/>
      <c r="D29" s="58"/>
      <c r="E29" s="58"/>
      <c r="F29" s="58"/>
    </row>
  </sheetData>
  <mergeCells count="35">
    <mergeCell ref="A27:F27"/>
    <mergeCell ref="B28:F28"/>
    <mergeCell ref="A29:F29"/>
    <mergeCell ref="A5:A9"/>
    <mergeCell ref="A11:A15"/>
    <mergeCell ref="A16:A26"/>
    <mergeCell ref="B17:B21"/>
    <mergeCell ref="B22:B26"/>
    <mergeCell ref="C18:C19"/>
    <mergeCell ref="D22:E22"/>
    <mergeCell ref="D23:E23"/>
    <mergeCell ref="D24:E24"/>
    <mergeCell ref="D25:E25"/>
    <mergeCell ref="D26:E26"/>
    <mergeCell ref="D17:E17"/>
    <mergeCell ref="D18:E18"/>
    <mergeCell ref="D19:E19"/>
    <mergeCell ref="D20:E20"/>
    <mergeCell ref="D21:E21"/>
    <mergeCell ref="C12:F12"/>
    <mergeCell ref="C13:F13"/>
    <mergeCell ref="C14:F14"/>
    <mergeCell ref="C15:F15"/>
    <mergeCell ref="D16:E16"/>
    <mergeCell ref="B7:C7"/>
    <mergeCell ref="B8:C8"/>
    <mergeCell ref="B9:C9"/>
    <mergeCell ref="B10:F10"/>
    <mergeCell ref="C11:F11"/>
    <mergeCell ref="A2:F2"/>
    <mergeCell ref="A3:C3"/>
    <mergeCell ref="B4:F4"/>
    <mergeCell ref="B5:F5"/>
    <mergeCell ref="B6:D6"/>
    <mergeCell ref="E6:F6"/>
  </mergeCells>
  <phoneticPr fontId="29" type="noConversion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29.xml><?xml version="1.0" encoding="utf-8"?>
<worksheet xmlns="http://schemas.openxmlformats.org/spreadsheetml/2006/main" xmlns:r="http://schemas.openxmlformats.org/officeDocument/2006/relationships">
  <dimension ref="A1:F30"/>
  <sheetViews>
    <sheetView topLeftCell="A16" workbookViewId="0">
      <selection activeCell="D22" sqref="D22:E22"/>
    </sheetView>
  </sheetViews>
  <sheetFormatPr defaultColWidth="9" defaultRowHeight="25.5" customHeight="1"/>
  <cols>
    <col min="1" max="6" width="14.375" customWidth="1"/>
  </cols>
  <sheetData>
    <row r="1" spans="1:6" ht="17.25" customHeight="1"/>
    <row r="2" spans="1:6" ht="25.5" customHeight="1">
      <c r="A2" s="57" t="s">
        <v>642</v>
      </c>
      <c r="B2" s="57"/>
      <c r="C2" s="57"/>
      <c r="D2" s="57"/>
      <c r="E2" s="57"/>
      <c r="F2" s="57"/>
    </row>
    <row r="3" spans="1:6" s="1" customFormat="1" ht="25.5" customHeight="1">
      <c r="A3" s="58" t="s">
        <v>761</v>
      </c>
      <c r="B3" s="58"/>
      <c r="C3" s="58"/>
      <c r="F3" s="1" t="s">
        <v>644</v>
      </c>
    </row>
    <row r="4" spans="1:6" s="1" customFormat="1" ht="25.5" customHeight="1">
      <c r="A4" s="2" t="s">
        <v>645</v>
      </c>
      <c r="B4" s="83" t="s">
        <v>598</v>
      </c>
      <c r="C4" s="83"/>
      <c r="D4" s="83"/>
      <c r="E4" s="83"/>
      <c r="F4" s="83"/>
    </row>
    <row r="5" spans="1:6" s="1" customFormat="1" ht="25.5" customHeight="1">
      <c r="A5" s="83" t="s">
        <v>646</v>
      </c>
      <c r="B5" s="83" t="s">
        <v>762</v>
      </c>
      <c r="C5" s="83"/>
      <c r="D5" s="83"/>
      <c r="E5" s="83"/>
      <c r="F5" s="83"/>
    </row>
    <row r="6" spans="1:6" s="1" customFormat="1" ht="25.5" customHeight="1">
      <c r="A6" s="83"/>
      <c r="B6" s="83" t="s">
        <v>763</v>
      </c>
      <c r="C6" s="83"/>
      <c r="D6" s="83"/>
      <c r="E6" s="83" t="s">
        <v>764</v>
      </c>
      <c r="F6" s="83"/>
    </row>
    <row r="7" spans="1:6" s="1" customFormat="1" ht="25.5" customHeight="1">
      <c r="A7" s="83"/>
      <c r="B7" s="83" t="s">
        <v>650</v>
      </c>
      <c r="C7" s="83"/>
      <c r="D7" s="2">
        <v>1710.13</v>
      </c>
      <c r="E7" s="2" t="s">
        <v>651</v>
      </c>
      <c r="F7" s="2">
        <v>1710.13</v>
      </c>
    </row>
    <row r="8" spans="1:6" s="1" customFormat="1" ht="25.5" customHeight="1">
      <c r="A8" s="83"/>
      <c r="B8" s="83" t="s">
        <v>652</v>
      </c>
      <c r="C8" s="83"/>
      <c r="D8" s="2"/>
      <c r="E8" s="2" t="s">
        <v>653</v>
      </c>
      <c r="F8" s="2"/>
    </row>
    <row r="9" spans="1:6" s="1" customFormat="1" ht="25.5" customHeight="1">
      <c r="A9" s="83"/>
      <c r="B9" s="83" t="s">
        <v>654</v>
      </c>
      <c r="C9" s="83"/>
      <c r="D9" s="2"/>
      <c r="E9" s="2"/>
      <c r="F9" s="2"/>
    </row>
    <row r="10" spans="1:6" s="1" customFormat="1" ht="25.5" customHeight="1">
      <c r="A10" s="2" t="s">
        <v>655</v>
      </c>
      <c r="B10" s="83"/>
      <c r="C10" s="83"/>
      <c r="D10" s="83"/>
      <c r="E10" s="83"/>
      <c r="F10" s="83"/>
    </row>
    <row r="11" spans="1:6" s="1" customFormat="1" ht="18.75" customHeight="1">
      <c r="A11" s="83" t="s">
        <v>657</v>
      </c>
      <c r="B11" s="2" t="s">
        <v>658</v>
      </c>
      <c r="C11" s="83" t="s">
        <v>659</v>
      </c>
      <c r="D11" s="83"/>
      <c r="E11" s="83"/>
      <c r="F11" s="83"/>
    </row>
    <row r="12" spans="1:6" s="1" customFormat="1" ht="29.25" customHeight="1">
      <c r="A12" s="83"/>
      <c r="B12" s="2" t="s">
        <v>741</v>
      </c>
      <c r="C12" s="83" t="s">
        <v>765</v>
      </c>
      <c r="D12" s="83"/>
      <c r="E12" s="83"/>
      <c r="F12" s="83"/>
    </row>
    <row r="13" spans="1:6" s="1" customFormat="1" ht="29.25" customHeight="1">
      <c r="A13" s="83"/>
      <c r="B13" s="2" t="s">
        <v>743</v>
      </c>
      <c r="C13" s="83" t="s">
        <v>766</v>
      </c>
      <c r="D13" s="83"/>
      <c r="E13" s="83"/>
      <c r="F13" s="83"/>
    </row>
    <row r="14" spans="1:6" s="1" customFormat="1" ht="29.25" customHeight="1">
      <c r="A14" s="83"/>
      <c r="B14" s="2" t="s">
        <v>745</v>
      </c>
      <c r="C14" s="83" t="s">
        <v>767</v>
      </c>
      <c r="D14" s="83"/>
      <c r="E14" s="83"/>
      <c r="F14" s="83"/>
    </row>
    <row r="15" spans="1:6" s="1" customFormat="1" ht="29.25" customHeight="1">
      <c r="A15" s="83"/>
      <c r="B15" s="2" t="s">
        <v>747</v>
      </c>
      <c r="C15" s="83" t="s">
        <v>768</v>
      </c>
      <c r="D15" s="83"/>
      <c r="E15" s="83"/>
      <c r="F15" s="83"/>
    </row>
    <row r="16" spans="1:6" s="1" customFormat="1" ht="29.25" customHeight="1">
      <c r="A16" s="83"/>
      <c r="B16" s="2" t="s">
        <v>769</v>
      </c>
      <c r="C16" s="83" t="s">
        <v>770</v>
      </c>
      <c r="D16" s="83"/>
      <c r="E16" s="83"/>
      <c r="F16" s="83"/>
    </row>
    <row r="17" spans="1:6" s="1" customFormat="1" ht="29.25" customHeight="1">
      <c r="A17" s="83"/>
      <c r="B17" s="2" t="s">
        <v>771</v>
      </c>
      <c r="C17" s="83" t="s">
        <v>772</v>
      </c>
      <c r="D17" s="83"/>
      <c r="E17" s="83"/>
      <c r="F17" s="83"/>
    </row>
    <row r="18" spans="1:6" s="1" customFormat="1" ht="25.5" customHeight="1">
      <c r="A18" s="83" t="s">
        <v>666</v>
      </c>
      <c r="B18" s="2" t="s">
        <v>470</v>
      </c>
      <c r="C18" s="2" t="s">
        <v>471</v>
      </c>
      <c r="D18" s="83" t="s">
        <v>472</v>
      </c>
      <c r="E18" s="83"/>
      <c r="F18" s="2" t="s">
        <v>667</v>
      </c>
    </row>
    <row r="19" spans="1:6" s="1" customFormat="1" ht="25.5" customHeight="1">
      <c r="A19" s="83"/>
      <c r="B19" s="83" t="s">
        <v>483</v>
      </c>
      <c r="C19" s="2" t="s">
        <v>493</v>
      </c>
      <c r="D19" s="83" t="s">
        <v>773</v>
      </c>
      <c r="E19" s="83"/>
      <c r="F19" s="3" t="s">
        <v>774</v>
      </c>
    </row>
    <row r="20" spans="1:6" s="1" customFormat="1" ht="25.5" customHeight="1">
      <c r="A20" s="83"/>
      <c r="B20" s="83"/>
      <c r="C20" s="2" t="s">
        <v>490</v>
      </c>
      <c r="D20" s="83" t="s">
        <v>775</v>
      </c>
      <c r="E20" s="83"/>
      <c r="F20" s="3" t="s">
        <v>776</v>
      </c>
    </row>
    <row r="21" spans="1:6" s="1" customFormat="1" ht="25.5" customHeight="1">
      <c r="A21" s="83"/>
      <c r="B21" s="83"/>
      <c r="C21" s="2" t="s">
        <v>484</v>
      </c>
      <c r="D21" s="83" t="s">
        <v>777</v>
      </c>
      <c r="E21" s="83"/>
      <c r="F21" s="4">
        <v>1</v>
      </c>
    </row>
    <row r="22" spans="1:6" s="1" customFormat="1" ht="25.5" customHeight="1">
      <c r="A22" s="83"/>
      <c r="B22" s="83"/>
      <c r="C22" s="2" t="s">
        <v>498</v>
      </c>
      <c r="D22" s="83" t="s">
        <v>778</v>
      </c>
      <c r="E22" s="83"/>
      <c r="F22" s="3" t="s">
        <v>779</v>
      </c>
    </row>
    <row r="23" spans="1:6" s="1" customFormat="1" ht="25.5" customHeight="1">
      <c r="A23" s="83"/>
      <c r="B23" s="83" t="s">
        <v>507</v>
      </c>
      <c r="C23" s="2" t="s">
        <v>513</v>
      </c>
      <c r="D23" s="83"/>
      <c r="E23" s="83"/>
      <c r="F23" s="3"/>
    </row>
    <row r="24" spans="1:6" s="1" customFormat="1" ht="25.5" customHeight="1">
      <c r="A24" s="83"/>
      <c r="B24" s="83"/>
      <c r="C24" s="2" t="s">
        <v>508</v>
      </c>
      <c r="D24" s="83" t="s">
        <v>780</v>
      </c>
      <c r="E24" s="83"/>
      <c r="F24" s="3" t="s">
        <v>781</v>
      </c>
    </row>
    <row r="25" spans="1:6" s="1" customFormat="1" ht="25.5" customHeight="1">
      <c r="A25" s="83"/>
      <c r="B25" s="83"/>
      <c r="C25" s="2" t="s">
        <v>512</v>
      </c>
      <c r="D25" s="83"/>
      <c r="E25" s="83"/>
      <c r="F25" s="3"/>
    </row>
    <row r="26" spans="1:6" s="1" customFormat="1" ht="25.5" customHeight="1">
      <c r="A26" s="83"/>
      <c r="B26" s="83"/>
      <c r="C26" s="2" t="s">
        <v>675</v>
      </c>
      <c r="D26" s="83" t="s">
        <v>715</v>
      </c>
      <c r="E26" s="83"/>
      <c r="F26" s="3" t="s">
        <v>710</v>
      </c>
    </row>
    <row r="27" spans="1:6" s="1" customFormat="1" ht="25.5" customHeight="1">
      <c r="A27" s="83"/>
      <c r="B27" s="83"/>
      <c r="C27" s="2" t="s">
        <v>677</v>
      </c>
      <c r="D27" s="83" t="s">
        <v>782</v>
      </c>
      <c r="E27" s="83"/>
      <c r="F27" s="3" t="s">
        <v>783</v>
      </c>
    </row>
    <row r="28" spans="1:6" s="1" customFormat="1" ht="25.5" customHeight="1">
      <c r="A28" s="83" t="s">
        <v>679</v>
      </c>
      <c r="B28" s="83"/>
      <c r="C28" s="83"/>
      <c r="D28" s="83"/>
      <c r="E28" s="83"/>
      <c r="F28" s="83"/>
    </row>
    <row r="29" spans="1:6" s="1" customFormat="1" ht="25.5" customHeight="1">
      <c r="A29" s="2" t="s">
        <v>680</v>
      </c>
      <c r="B29" s="83"/>
      <c r="C29" s="83"/>
      <c r="D29" s="83"/>
      <c r="E29" s="83"/>
      <c r="F29" s="83"/>
    </row>
    <row r="30" spans="1:6" s="1" customFormat="1" ht="25.5" customHeight="1">
      <c r="A30" s="58" t="s">
        <v>784</v>
      </c>
      <c r="B30" s="58"/>
      <c r="C30" s="58"/>
      <c r="D30" s="58"/>
      <c r="E30" s="58"/>
      <c r="F30" s="58"/>
    </row>
  </sheetData>
  <mergeCells count="35">
    <mergeCell ref="D27:E27"/>
    <mergeCell ref="A28:F28"/>
    <mergeCell ref="B29:F29"/>
    <mergeCell ref="A30:F30"/>
    <mergeCell ref="A5:A9"/>
    <mergeCell ref="A11:A17"/>
    <mergeCell ref="A18:A27"/>
    <mergeCell ref="B19:B22"/>
    <mergeCell ref="B23:B27"/>
    <mergeCell ref="D22:E22"/>
    <mergeCell ref="D23:E23"/>
    <mergeCell ref="D24:E24"/>
    <mergeCell ref="D25:E25"/>
    <mergeCell ref="D26:E26"/>
    <mergeCell ref="C17:F17"/>
    <mergeCell ref="D18:E18"/>
    <mergeCell ref="D19:E19"/>
    <mergeCell ref="D20:E20"/>
    <mergeCell ref="D21:E21"/>
    <mergeCell ref="C12:F12"/>
    <mergeCell ref="C13:F13"/>
    <mergeCell ref="C14:F14"/>
    <mergeCell ref="C15:F15"/>
    <mergeCell ref="C16:F16"/>
    <mergeCell ref="B7:C7"/>
    <mergeCell ref="B8:C8"/>
    <mergeCell ref="B9:C9"/>
    <mergeCell ref="B10:F10"/>
    <mergeCell ref="C11:F11"/>
    <mergeCell ref="A2:F2"/>
    <mergeCell ref="A3:C3"/>
    <mergeCell ref="B4:F4"/>
    <mergeCell ref="B5:F5"/>
    <mergeCell ref="B6:D6"/>
    <mergeCell ref="E6:F6"/>
  </mergeCells>
  <phoneticPr fontId="29" type="noConversion"/>
  <pageMargins left="0.70866141732283505" right="0.70866141732283505" top="0.41" bottom="0.24" header="0.31496062992126" footer="0.31496062992126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0"/>
  <sheetViews>
    <sheetView workbookViewId="0">
      <selection activeCell="E19" sqref="E19"/>
    </sheetView>
  </sheetViews>
  <sheetFormatPr defaultColWidth="9" defaultRowHeight="13.5"/>
  <cols>
    <col min="1" max="1" width="32.5" customWidth="1"/>
    <col min="2" max="2" width="13.875" customWidth="1"/>
    <col min="3" max="3" width="26.875" customWidth="1"/>
    <col min="4" max="4" width="14" customWidth="1"/>
    <col min="5" max="5" width="28.5" customWidth="1"/>
    <col min="6" max="6" width="14.25" customWidth="1"/>
    <col min="7" max="7" width="27.25" customWidth="1"/>
    <col min="8" max="8" width="18.625" customWidth="1"/>
    <col min="9" max="9" width="9.75" customWidth="1"/>
  </cols>
  <sheetData>
    <row r="1" spans="1:8" ht="18" customHeight="1">
      <c r="A1" s="47" t="s">
        <v>30</v>
      </c>
    </row>
    <row r="2" spans="1:8" ht="24.2" customHeight="1">
      <c r="A2" s="57" t="s">
        <v>8</v>
      </c>
      <c r="B2" s="57"/>
      <c r="C2" s="57"/>
      <c r="D2" s="57"/>
      <c r="E2" s="57"/>
      <c r="F2" s="57"/>
      <c r="G2" s="57"/>
      <c r="H2" s="57"/>
    </row>
    <row r="3" spans="1:8" ht="17.25" customHeight="1">
      <c r="A3" s="58" t="s">
        <v>31</v>
      </c>
      <c r="B3" s="58"/>
      <c r="C3" s="58"/>
      <c r="D3" s="58"/>
      <c r="E3" s="58"/>
      <c r="F3" s="58"/>
      <c r="G3" s="59" t="s">
        <v>32</v>
      </c>
      <c r="H3" s="59"/>
    </row>
    <row r="4" spans="1:8" s="25" customFormat="1" ht="17.850000000000001" customHeight="1">
      <c r="A4" s="60" t="s">
        <v>33</v>
      </c>
      <c r="B4" s="60"/>
      <c r="C4" s="60" t="s">
        <v>34</v>
      </c>
      <c r="D4" s="60"/>
      <c r="E4" s="60"/>
      <c r="F4" s="60"/>
      <c r="G4" s="60"/>
      <c r="H4" s="60"/>
    </row>
    <row r="5" spans="1:8" s="25" customFormat="1" ht="22.35" customHeight="1">
      <c r="A5" s="18" t="s">
        <v>35</v>
      </c>
      <c r="B5" s="18" t="s">
        <v>36</v>
      </c>
      <c r="C5" s="18" t="s">
        <v>37</v>
      </c>
      <c r="D5" s="18" t="s">
        <v>36</v>
      </c>
      <c r="E5" s="18" t="s">
        <v>38</v>
      </c>
      <c r="F5" s="18" t="s">
        <v>36</v>
      </c>
      <c r="G5" s="18" t="s">
        <v>39</v>
      </c>
      <c r="H5" s="18" t="s">
        <v>36</v>
      </c>
    </row>
    <row r="6" spans="1:8" ht="16.350000000000001" customHeight="1">
      <c r="A6" s="12" t="s">
        <v>40</v>
      </c>
      <c r="B6" s="42">
        <v>190259545.44</v>
      </c>
      <c r="C6" s="2" t="s">
        <v>41</v>
      </c>
      <c r="D6" s="48">
        <v>60000</v>
      </c>
      <c r="E6" s="12" t="s">
        <v>42</v>
      </c>
      <c r="F6" s="42">
        <v>189213004.44</v>
      </c>
      <c r="G6" s="2" t="s">
        <v>43</v>
      </c>
      <c r="H6" s="43">
        <v>6467683.4500000002</v>
      </c>
    </row>
    <row r="7" spans="1:8" ht="16.350000000000001" customHeight="1">
      <c r="A7" s="2" t="s">
        <v>44</v>
      </c>
      <c r="B7" s="43">
        <v>189383804.44</v>
      </c>
      <c r="C7" s="2" t="s">
        <v>45</v>
      </c>
      <c r="D7" s="43"/>
      <c r="E7" s="2" t="s">
        <v>46</v>
      </c>
      <c r="F7" s="43">
        <v>184836983.94999999</v>
      </c>
      <c r="G7" s="2" t="s">
        <v>47</v>
      </c>
      <c r="H7" s="43">
        <v>4686109.2</v>
      </c>
    </row>
    <row r="8" spans="1:8" ht="23.25" customHeight="1">
      <c r="A8" s="12" t="s">
        <v>48</v>
      </c>
      <c r="B8" s="49">
        <v>875741</v>
      </c>
      <c r="C8" s="2" t="s">
        <v>49</v>
      </c>
      <c r="D8" s="43"/>
      <c r="E8" s="2" t="s">
        <v>50</v>
      </c>
      <c r="F8" s="43">
        <v>2237240.4900000002</v>
      </c>
      <c r="G8" s="2" t="s">
        <v>51</v>
      </c>
      <c r="H8" s="43"/>
    </row>
    <row r="9" spans="1:8" ht="16.350000000000001" customHeight="1">
      <c r="A9" s="2" t="s">
        <v>52</v>
      </c>
      <c r="B9" s="48"/>
      <c r="C9" s="2" t="s">
        <v>53</v>
      </c>
      <c r="D9" s="43"/>
      <c r="E9" s="2" t="s">
        <v>54</v>
      </c>
      <c r="F9" s="48">
        <v>2138780</v>
      </c>
      <c r="G9" s="2" t="s">
        <v>55</v>
      </c>
      <c r="H9" s="43"/>
    </row>
    <row r="10" spans="1:8" ht="16.350000000000001" customHeight="1">
      <c r="A10" s="2" t="s">
        <v>56</v>
      </c>
      <c r="B10" s="48"/>
      <c r="C10" s="2" t="s">
        <v>57</v>
      </c>
      <c r="D10" s="43">
        <v>194829363.44</v>
      </c>
      <c r="E10" s="12" t="s">
        <v>58</v>
      </c>
      <c r="F10" s="49">
        <v>5847159</v>
      </c>
      <c r="G10" s="2" t="s">
        <v>59</v>
      </c>
      <c r="H10" s="43">
        <v>181576790.78999999</v>
      </c>
    </row>
    <row r="11" spans="1:8" ht="16.350000000000001" customHeight="1">
      <c r="A11" s="2" t="s">
        <v>60</v>
      </c>
      <c r="B11" s="48"/>
      <c r="C11" s="2" t="s">
        <v>61</v>
      </c>
      <c r="D11" s="43"/>
      <c r="E11" s="2" t="s">
        <v>62</v>
      </c>
      <c r="F11" s="48"/>
      <c r="G11" s="2" t="s">
        <v>63</v>
      </c>
      <c r="H11" s="43"/>
    </row>
    <row r="12" spans="1:8" ht="16.350000000000001" customHeight="1">
      <c r="A12" s="2" t="s">
        <v>64</v>
      </c>
      <c r="B12" s="48">
        <v>119801</v>
      </c>
      <c r="C12" s="2" t="s">
        <v>65</v>
      </c>
      <c r="D12" s="43"/>
      <c r="E12" s="2" t="s">
        <v>66</v>
      </c>
      <c r="F12" s="48">
        <v>5656359</v>
      </c>
      <c r="G12" s="2" t="s">
        <v>67</v>
      </c>
      <c r="H12" s="43"/>
    </row>
    <row r="13" spans="1:8" ht="16.350000000000001" customHeight="1">
      <c r="A13" s="2" t="s">
        <v>68</v>
      </c>
      <c r="B13" s="48"/>
      <c r="C13" s="2" t="s">
        <v>69</v>
      </c>
      <c r="D13" s="48">
        <v>170800</v>
      </c>
      <c r="E13" s="2" t="s">
        <v>70</v>
      </c>
      <c r="F13" s="48">
        <v>190800</v>
      </c>
      <c r="G13" s="2" t="s">
        <v>71</v>
      </c>
      <c r="H13" s="43"/>
    </row>
    <row r="14" spans="1:8" ht="16.350000000000001" customHeight="1">
      <c r="A14" s="2" t="s">
        <v>72</v>
      </c>
      <c r="B14" s="48">
        <v>150000</v>
      </c>
      <c r="C14" s="2" t="s">
        <v>73</v>
      </c>
      <c r="D14" s="43"/>
      <c r="E14" s="2" t="s">
        <v>74</v>
      </c>
      <c r="F14" s="48"/>
      <c r="G14" s="2" t="s">
        <v>75</v>
      </c>
      <c r="H14" s="48">
        <v>2329580</v>
      </c>
    </row>
    <row r="15" spans="1:8" ht="16.350000000000001" customHeight="1">
      <c r="A15" s="2" t="s">
        <v>76</v>
      </c>
      <c r="B15" s="48"/>
      <c r="C15" s="2" t="s">
        <v>77</v>
      </c>
      <c r="D15" s="43"/>
      <c r="E15" s="2" t="s">
        <v>78</v>
      </c>
      <c r="F15" s="48"/>
      <c r="G15" s="2" t="s">
        <v>79</v>
      </c>
      <c r="H15" s="43"/>
    </row>
    <row r="16" spans="1:8" ht="25.5" customHeight="1">
      <c r="A16" s="2" t="s">
        <v>80</v>
      </c>
      <c r="B16" s="48">
        <v>605940</v>
      </c>
      <c r="C16" s="2" t="s">
        <v>81</v>
      </c>
      <c r="D16" s="43"/>
      <c r="E16" s="2" t="s">
        <v>82</v>
      </c>
      <c r="F16" s="48"/>
      <c r="G16" s="2" t="s">
        <v>83</v>
      </c>
      <c r="H16" s="43"/>
    </row>
    <row r="17" spans="1:8" ht="16.350000000000001" customHeight="1">
      <c r="A17" s="2" t="s">
        <v>84</v>
      </c>
      <c r="B17" s="48"/>
      <c r="C17" s="2" t="s">
        <v>85</v>
      </c>
      <c r="D17" s="43"/>
      <c r="E17" s="2" t="s">
        <v>86</v>
      </c>
      <c r="F17" s="48"/>
      <c r="G17" s="2" t="s">
        <v>87</v>
      </c>
      <c r="H17" s="43"/>
    </row>
    <row r="18" spans="1:8" ht="16.350000000000001" customHeight="1">
      <c r="A18" s="2" t="s">
        <v>88</v>
      </c>
      <c r="B18" s="48"/>
      <c r="C18" s="2" t="s">
        <v>89</v>
      </c>
      <c r="D18" s="43"/>
      <c r="E18" s="2" t="s">
        <v>90</v>
      </c>
      <c r="F18" s="43"/>
      <c r="G18" s="2" t="s">
        <v>91</v>
      </c>
      <c r="H18" s="43"/>
    </row>
    <row r="19" spans="1:8" ht="16.350000000000001" customHeight="1">
      <c r="A19" s="2" t="s">
        <v>92</v>
      </c>
      <c r="B19" s="48"/>
      <c r="C19" s="2" t="s">
        <v>93</v>
      </c>
      <c r="D19" s="43"/>
      <c r="E19" s="2" t="s">
        <v>94</v>
      </c>
      <c r="F19" s="43"/>
      <c r="G19" s="2" t="s">
        <v>95</v>
      </c>
      <c r="H19" s="43"/>
    </row>
    <row r="20" spans="1:8" ht="16.350000000000001" customHeight="1">
      <c r="A20" s="12" t="s">
        <v>96</v>
      </c>
      <c r="B20" s="49"/>
      <c r="C20" s="2" t="s">
        <v>97</v>
      </c>
      <c r="D20" s="43"/>
      <c r="E20" s="2" t="s">
        <v>98</v>
      </c>
      <c r="F20" s="43"/>
      <c r="G20" s="2"/>
      <c r="H20" s="43"/>
    </row>
    <row r="21" spans="1:8" ht="16.350000000000001" customHeight="1">
      <c r="A21" s="12" t="s">
        <v>99</v>
      </c>
      <c r="B21" s="49"/>
      <c r="C21" s="2" t="s">
        <v>100</v>
      </c>
      <c r="D21" s="43"/>
      <c r="E21" s="12" t="s">
        <v>101</v>
      </c>
      <c r="F21" s="43"/>
      <c r="G21" s="2"/>
      <c r="H21" s="43"/>
    </row>
    <row r="22" spans="1:8" ht="16.350000000000001" customHeight="1">
      <c r="A22" s="12" t="s">
        <v>102</v>
      </c>
      <c r="B22" s="49"/>
      <c r="C22" s="2" t="s">
        <v>103</v>
      </c>
      <c r="D22" s="43"/>
      <c r="E22" s="2"/>
      <c r="F22" s="43"/>
      <c r="G22" s="2"/>
      <c r="H22" s="43"/>
    </row>
    <row r="23" spans="1:8" ht="16.350000000000001" customHeight="1">
      <c r="A23" s="12" t="s">
        <v>104</v>
      </c>
      <c r="B23" s="49">
        <v>4800618</v>
      </c>
      <c r="C23" s="2" t="s">
        <v>105</v>
      </c>
      <c r="D23" s="43"/>
      <c r="E23" s="2"/>
      <c r="F23" s="43"/>
      <c r="G23" s="2"/>
      <c r="H23" s="43"/>
    </row>
    <row r="24" spans="1:8" ht="16.350000000000001" customHeight="1">
      <c r="A24" s="12" t="s">
        <v>106</v>
      </c>
      <c r="B24" s="49"/>
      <c r="C24" s="2" t="s">
        <v>107</v>
      </c>
      <c r="D24" s="43"/>
      <c r="E24" s="2"/>
      <c r="F24" s="43"/>
      <c r="G24" s="2"/>
      <c r="H24" s="43"/>
    </row>
    <row r="25" spans="1:8" ht="16.350000000000001" customHeight="1">
      <c r="A25" s="2" t="s">
        <v>108</v>
      </c>
      <c r="B25" s="48"/>
      <c r="C25" s="2" t="s">
        <v>109</v>
      </c>
      <c r="D25" s="43"/>
      <c r="E25" s="2"/>
      <c r="F25" s="43"/>
      <c r="G25" s="2"/>
      <c r="H25" s="43"/>
    </row>
    <row r="26" spans="1:8" ht="16.350000000000001" customHeight="1">
      <c r="A26" s="2" t="s">
        <v>110</v>
      </c>
      <c r="B26" s="43"/>
      <c r="C26" s="2" t="s">
        <v>111</v>
      </c>
      <c r="D26" s="43"/>
      <c r="E26" s="2"/>
      <c r="F26" s="43"/>
      <c r="G26" s="2"/>
      <c r="H26" s="43"/>
    </row>
    <row r="27" spans="1:8" ht="16.350000000000001" customHeight="1">
      <c r="A27" s="2" t="s">
        <v>112</v>
      </c>
      <c r="B27" s="43"/>
      <c r="C27" s="2" t="s">
        <v>113</v>
      </c>
      <c r="D27" s="43"/>
      <c r="E27" s="2"/>
      <c r="F27" s="43"/>
      <c r="G27" s="2"/>
      <c r="H27" s="43"/>
    </row>
    <row r="28" spans="1:8" ht="16.350000000000001" customHeight="1">
      <c r="A28" s="12" t="s">
        <v>114</v>
      </c>
      <c r="B28" s="43"/>
      <c r="C28" s="2" t="s">
        <v>115</v>
      </c>
      <c r="D28" s="43"/>
      <c r="E28" s="2"/>
      <c r="F28" s="43"/>
      <c r="G28" s="2"/>
      <c r="H28" s="43"/>
    </row>
    <row r="29" spans="1:8" ht="16.350000000000001" customHeight="1">
      <c r="A29" s="12" t="s">
        <v>116</v>
      </c>
      <c r="B29" s="43"/>
      <c r="C29" s="2" t="s">
        <v>117</v>
      </c>
      <c r="D29" s="43"/>
      <c r="E29" s="2"/>
      <c r="F29" s="43"/>
      <c r="G29" s="2"/>
      <c r="H29" s="43"/>
    </row>
    <row r="30" spans="1:8" ht="16.350000000000001" customHeight="1">
      <c r="A30" s="12" t="s">
        <v>118</v>
      </c>
      <c r="B30" s="43"/>
      <c r="C30" s="2" t="s">
        <v>119</v>
      </c>
      <c r="D30" s="43"/>
      <c r="E30" s="2"/>
      <c r="F30" s="43"/>
      <c r="G30" s="2"/>
      <c r="H30" s="43"/>
    </row>
    <row r="31" spans="1:8" ht="16.350000000000001" customHeight="1">
      <c r="A31" s="12" t="s">
        <v>120</v>
      </c>
      <c r="B31" s="43"/>
      <c r="C31" s="2" t="s">
        <v>121</v>
      </c>
      <c r="D31" s="43"/>
      <c r="E31" s="2"/>
      <c r="F31" s="43"/>
      <c r="G31" s="2"/>
      <c r="H31" s="43"/>
    </row>
    <row r="32" spans="1:8" ht="16.350000000000001" customHeight="1">
      <c r="A32" s="12" t="s">
        <v>122</v>
      </c>
      <c r="B32" s="43"/>
      <c r="C32" s="2" t="s">
        <v>123</v>
      </c>
      <c r="D32" s="43"/>
      <c r="E32" s="2"/>
      <c r="F32" s="43"/>
      <c r="G32" s="2"/>
      <c r="H32" s="43"/>
    </row>
    <row r="33" spans="1:8" ht="16.350000000000001" customHeight="1">
      <c r="A33" s="2"/>
      <c r="B33" s="43"/>
      <c r="C33" s="2" t="s">
        <v>124</v>
      </c>
      <c r="D33" s="43"/>
      <c r="E33" s="2"/>
      <c r="F33" s="43"/>
      <c r="G33" s="2"/>
      <c r="H33" s="43"/>
    </row>
    <row r="34" spans="1:8" ht="16.350000000000001" customHeight="1">
      <c r="A34" s="2"/>
      <c r="B34" s="43"/>
      <c r="C34" s="2" t="s">
        <v>125</v>
      </c>
      <c r="D34" s="43"/>
      <c r="E34" s="2"/>
      <c r="F34" s="43"/>
      <c r="G34" s="2"/>
      <c r="H34" s="43"/>
    </row>
    <row r="35" spans="1:8" ht="16.350000000000001" customHeight="1">
      <c r="A35" s="2"/>
      <c r="B35" s="43"/>
      <c r="C35" s="2" t="s">
        <v>126</v>
      </c>
      <c r="D35" s="43"/>
      <c r="E35" s="2"/>
      <c r="F35" s="43"/>
      <c r="G35" s="2"/>
      <c r="H35" s="43"/>
    </row>
    <row r="36" spans="1:8" ht="16.350000000000001" customHeight="1">
      <c r="A36" s="19"/>
      <c r="B36" s="35"/>
      <c r="C36" s="19"/>
      <c r="D36" s="35"/>
      <c r="E36" s="19"/>
      <c r="F36" s="35"/>
      <c r="G36" s="19"/>
      <c r="H36" s="35"/>
    </row>
    <row r="37" spans="1:8" s="25" customFormat="1" ht="16.350000000000001" customHeight="1">
      <c r="A37" s="26" t="s">
        <v>127</v>
      </c>
      <c r="B37" s="34">
        <v>195060163.44</v>
      </c>
      <c r="C37" s="26" t="s">
        <v>128</v>
      </c>
      <c r="D37" s="34">
        <v>195060163.44</v>
      </c>
      <c r="E37" s="26" t="s">
        <v>128</v>
      </c>
      <c r="F37" s="34">
        <v>195060163.44</v>
      </c>
      <c r="G37" s="26" t="s">
        <v>128</v>
      </c>
      <c r="H37" s="34">
        <v>195060163.44</v>
      </c>
    </row>
    <row r="38" spans="1:8" s="25" customFormat="1" ht="16.350000000000001" customHeight="1">
      <c r="A38" s="26" t="s">
        <v>129</v>
      </c>
      <c r="B38" s="34"/>
      <c r="C38" s="26" t="s">
        <v>130</v>
      </c>
      <c r="D38" s="34"/>
      <c r="E38" s="26" t="s">
        <v>130</v>
      </c>
      <c r="F38" s="34"/>
      <c r="G38" s="26" t="s">
        <v>130</v>
      </c>
      <c r="H38" s="34"/>
    </row>
    <row r="39" spans="1:8" ht="16.350000000000001" customHeight="1">
      <c r="A39" s="19"/>
      <c r="B39" s="35"/>
      <c r="C39" s="19"/>
      <c r="D39" s="35"/>
      <c r="E39" s="19"/>
      <c r="F39" s="35"/>
      <c r="G39" s="19"/>
      <c r="H39" s="35"/>
    </row>
    <row r="40" spans="1:8" s="25" customFormat="1" ht="16.350000000000001" customHeight="1">
      <c r="A40" s="26" t="s">
        <v>131</v>
      </c>
      <c r="B40" s="34">
        <v>195060163.44</v>
      </c>
      <c r="C40" s="26" t="s">
        <v>132</v>
      </c>
      <c r="D40" s="34">
        <v>195060163.44</v>
      </c>
      <c r="E40" s="26" t="s">
        <v>132</v>
      </c>
      <c r="F40" s="34">
        <v>195060163.44</v>
      </c>
      <c r="G40" s="26" t="s">
        <v>132</v>
      </c>
      <c r="H40" s="34">
        <v>195060163.44</v>
      </c>
    </row>
  </sheetData>
  <mergeCells count="5">
    <mergeCell ref="A2:H2"/>
    <mergeCell ref="A3:F3"/>
    <mergeCell ref="G3:H3"/>
    <mergeCell ref="A4:B4"/>
    <mergeCell ref="C4:H4"/>
  </mergeCells>
  <phoneticPr fontId="29" type="noConversion"/>
  <printOptions horizontalCentered="1"/>
  <pageMargins left="7.8472222222222193E-2" right="7.8472222222222193E-2" top="0.51180555555555596" bottom="0.43263888888888902" header="0" footer="0"/>
  <pageSetup paperSize="9" scale="76" orientation="landscape"/>
  <headerFooter>
    <oddFooter>&amp;C第 &amp;P 页，共 &amp;N 页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1:F30"/>
  <sheetViews>
    <sheetView topLeftCell="A13" workbookViewId="0">
      <selection activeCell="D26" sqref="D26:F26"/>
    </sheetView>
  </sheetViews>
  <sheetFormatPr defaultColWidth="9" defaultRowHeight="25.5" customHeight="1"/>
  <cols>
    <col min="1" max="6" width="14.375" customWidth="1"/>
  </cols>
  <sheetData>
    <row r="1" spans="1:6" ht="15" customHeight="1"/>
    <row r="2" spans="1:6" ht="25.5" customHeight="1">
      <c r="A2" s="57" t="s">
        <v>642</v>
      </c>
      <c r="B2" s="57"/>
      <c r="C2" s="57"/>
      <c r="D2" s="57"/>
      <c r="E2" s="57"/>
      <c r="F2" s="57"/>
    </row>
    <row r="3" spans="1:6" s="1" customFormat="1" ht="25.5" customHeight="1">
      <c r="A3" s="58" t="s">
        <v>785</v>
      </c>
      <c r="B3" s="58"/>
      <c r="C3" s="58"/>
      <c r="F3" s="1" t="s">
        <v>644</v>
      </c>
    </row>
    <row r="4" spans="1:6" s="1" customFormat="1" ht="25.5" customHeight="1">
      <c r="A4" s="2" t="s">
        <v>645</v>
      </c>
      <c r="B4" s="83" t="s">
        <v>641</v>
      </c>
      <c r="C4" s="83"/>
      <c r="D4" s="83"/>
      <c r="E4" s="83"/>
      <c r="F4" s="83"/>
    </row>
    <row r="5" spans="1:6" s="1" customFormat="1" ht="25.5" customHeight="1">
      <c r="A5" s="83" t="s">
        <v>646</v>
      </c>
      <c r="B5" s="83" t="s">
        <v>786</v>
      </c>
      <c r="C5" s="83"/>
      <c r="D5" s="83"/>
      <c r="E5" s="83"/>
      <c r="F5" s="83"/>
    </row>
    <row r="6" spans="1:6" s="1" customFormat="1" ht="25.5" customHeight="1">
      <c r="A6" s="83"/>
      <c r="B6" s="83" t="s">
        <v>787</v>
      </c>
      <c r="C6" s="83"/>
      <c r="D6" s="83"/>
      <c r="E6" s="83" t="s">
        <v>788</v>
      </c>
      <c r="F6" s="83"/>
    </row>
    <row r="7" spans="1:6" s="1" customFormat="1" ht="25.5" customHeight="1">
      <c r="A7" s="83"/>
      <c r="B7" s="83" t="s">
        <v>650</v>
      </c>
      <c r="C7" s="83"/>
      <c r="D7" s="2">
        <v>742.41</v>
      </c>
      <c r="E7" s="2" t="s">
        <v>651</v>
      </c>
      <c r="F7" s="2">
        <v>742.41</v>
      </c>
    </row>
    <row r="8" spans="1:6" s="1" customFormat="1" ht="25.5" customHeight="1">
      <c r="A8" s="83"/>
      <c r="B8" s="83" t="s">
        <v>652</v>
      </c>
      <c r="C8" s="83"/>
      <c r="D8" s="2"/>
      <c r="E8" s="2" t="s">
        <v>653</v>
      </c>
      <c r="F8" s="2"/>
    </row>
    <row r="9" spans="1:6" s="1" customFormat="1" ht="25.5" customHeight="1">
      <c r="A9" s="83"/>
      <c r="B9" s="83" t="s">
        <v>654</v>
      </c>
      <c r="C9" s="83"/>
      <c r="D9" s="2"/>
      <c r="E9" s="2"/>
      <c r="F9" s="2"/>
    </row>
    <row r="10" spans="1:6" s="1" customFormat="1" ht="25.5" customHeight="1">
      <c r="A10" s="2" t="s">
        <v>655</v>
      </c>
      <c r="B10" s="83" t="s">
        <v>789</v>
      </c>
      <c r="C10" s="83"/>
      <c r="D10" s="83"/>
      <c r="E10" s="83"/>
      <c r="F10" s="83"/>
    </row>
    <row r="11" spans="1:6" s="1" customFormat="1" ht="25.5" customHeight="1">
      <c r="A11" s="83" t="s">
        <v>657</v>
      </c>
      <c r="B11" s="2" t="s">
        <v>658</v>
      </c>
      <c r="C11" s="83" t="s">
        <v>659</v>
      </c>
      <c r="D11" s="83"/>
      <c r="E11" s="83"/>
      <c r="F11" s="83"/>
    </row>
    <row r="12" spans="1:6" s="1" customFormat="1" ht="25.5" customHeight="1">
      <c r="A12" s="83"/>
      <c r="B12" s="2" t="s">
        <v>741</v>
      </c>
      <c r="C12" s="83" t="s">
        <v>765</v>
      </c>
      <c r="D12" s="83"/>
      <c r="E12" s="83"/>
      <c r="F12" s="83"/>
    </row>
    <row r="13" spans="1:6" s="1" customFormat="1" ht="25.5" customHeight="1">
      <c r="A13" s="83"/>
      <c r="B13" s="2" t="s">
        <v>743</v>
      </c>
      <c r="C13" s="83" t="s">
        <v>766</v>
      </c>
      <c r="D13" s="83"/>
      <c r="E13" s="83"/>
      <c r="F13" s="83"/>
    </row>
    <row r="14" spans="1:6" s="1" customFormat="1" ht="25.5" customHeight="1">
      <c r="A14" s="83"/>
      <c r="B14" s="2" t="s">
        <v>745</v>
      </c>
      <c r="C14" s="83" t="s">
        <v>767</v>
      </c>
      <c r="D14" s="83"/>
      <c r="E14" s="83"/>
      <c r="F14" s="83"/>
    </row>
    <row r="15" spans="1:6" s="1" customFormat="1" ht="25.5" customHeight="1">
      <c r="A15" s="83"/>
      <c r="B15" s="2" t="s">
        <v>747</v>
      </c>
      <c r="C15" s="83" t="s">
        <v>768</v>
      </c>
      <c r="D15" s="83"/>
      <c r="E15" s="83"/>
      <c r="F15" s="83"/>
    </row>
    <row r="16" spans="1:6" s="1" customFormat="1" ht="25.5" customHeight="1">
      <c r="A16" s="83"/>
      <c r="B16" s="2" t="s">
        <v>769</v>
      </c>
      <c r="C16" s="83" t="s">
        <v>770</v>
      </c>
      <c r="D16" s="83"/>
      <c r="E16" s="83"/>
      <c r="F16" s="83"/>
    </row>
    <row r="17" spans="1:6" s="1" customFormat="1" ht="25.5" customHeight="1">
      <c r="A17" s="83"/>
      <c r="B17" s="2" t="s">
        <v>771</v>
      </c>
      <c r="C17" s="83" t="s">
        <v>772</v>
      </c>
      <c r="D17" s="83"/>
      <c r="E17" s="83"/>
      <c r="F17" s="83"/>
    </row>
    <row r="18" spans="1:6" s="1" customFormat="1" ht="25.5" customHeight="1">
      <c r="A18" s="83" t="s">
        <v>666</v>
      </c>
      <c r="B18" s="2" t="s">
        <v>470</v>
      </c>
      <c r="C18" s="2" t="s">
        <v>471</v>
      </c>
      <c r="D18" s="83" t="s">
        <v>472</v>
      </c>
      <c r="E18" s="83"/>
      <c r="F18" s="2" t="s">
        <v>667</v>
      </c>
    </row>
    <row r="19" spans="1:6" s="1" customFormat="1" ht="25.5" customHeight="1">
      <c r="A19" s="83"/>
      <c r="B19" s="83" t="s">
        <v>483</v>
      </c>
      <c r="C19" s="2" t="s">
        <v>493</v>
      </c>
      <c r="D19" s="83" t="s">
        <v>773</v>
      </c>
      <c r="E19" s="83"/>
      <c r="F19" s="3"/>
    </row>
    <row r="20" spans="1:6" s="1" customFormat="1" ht="25.5" customHeight="1">
      <c r="A20" s="83"/>
      <c r="B20" s="83"/>
      <c r="C20" s="2" t="s">
        <v>490</v>
      </c>
      <c r="D20" s="83" t="s">
        <v>775</v>
      </c>
      <c r="E20" s="83"/>
      <c r="F20" s="3" t="s">
        <v>776</v>
      </c>
    </row>
    <row r="21" spans="1:6" s="1" customFormat="1" ht="25.5" customHeight="1">
      <c r="A21" s="83"/>
      <c r="B21" s="83"/>
      <c r="C21" s="2" t="s">
        <v>484</v>
      </c>
      <c r="D21" s="83" t="s">
        <v>777</v>
      </c>
      <c r="E21" s="83"/>
      <c r="F21" s="4">
        <v>1</v>
      </c>
    </row>
    <row r="22" spans="1:6" s="1" customFormat="1" ht="25.5" customHeight="1">
      <c r="A22" s="83"/>
      <c r="B22" s="83"/>
      <c r="C22" s="2" t="s">
        <v>498</v>
      </c>
      <c r="D22" s="83" t="s">
        <v>790</v>
      </c>
      <c r="E22" s="83"/>
      <c r="F22" s="3" t="s">
        <v>791</v>
      </c>
    </row>
    <row r="23" spans="1:6" s="1" customFormat="1" ht="25.5" customHeight="1">
      <c r="A23" s="83"/>
      <c r="B23" s="83" t="s">
        <v>507</v>
      </c>
      <c r="C23" s="2" t="s">
        <v>513</v>
      </c>
      <c r="D23" s="83"/>
      <c r="E23" s="83"/>
      <c r="F23" s="3"/>
    </row>
    <row r="24" spans="1:6" s="1" customFormat="1" ht="25.5" customHeight="1">
      <c r="A24" s="83"/>
      <c r="B24" s="83"/>
      <c r="C24" s="2" t="s">
        <v>508</v>
      </c>
      <c r="D24" s="83" t="s">
        <v>734</v>
      </c>
      <c r="E24" s="83"/>
      <c r="F24" s="3" t="s">
        <v>792</v>
      </c>
    </row>
    <row r="25" spans="1:6" s="1" customFormat="1" ht="25.5" customHeight="1">
      <c r="A25" s="83"/>
      <c r="B25" s="83"/>
      <c r="C25" s="2" t="s">
        <v>512</v>
      </c>
      <c r="D25" s="83"/>
      <c r="E25" s="83"/>
      <c r="F25" s="3"/>
    </row>
    <row r="26" spans="1:6" s="1" customFormat="1" ht="25.5" customHeight="1">
      <c r="A26" s="83"/>
      <c r="B26" s="83"/>
      <c r="C26" s="2" t="s">
        <v>675</v>
      </c>
      <c r="D26" s="83" t="s">
        <v>715</v>
      </c>
      <c r="E26" s="83"/>
      <c r="F26" s="3" t="s">
        <v>710</v>
      </c>
    </row>
    <row r="27" spans="1:6" s="1" customFormat="1" ht="25.5" customHeight="1">
      <c r="A27" s="83"/>
      <c r="B27" s="83"/>
      <c r="C27" s="2" t="s">
        <v>677</v>
      </c>
      <c r="D27" s="83" t="s">
        <v>782</v>
      </c>
      <c r="E27" s="83"/>
      <c r="F27" s="3" t="s">
        <v>783</v>
      </c>
    </row>
    <row r="28" spans="1:6" s="1" customFormat="1" ht="25.5" customHeight="1">
      <c r="A28" s="83" t="s">
        <v>679</v>
      </c>
      <c r="B28" s="83"/>
      <c r="C28" s="83"/>
      <c r="D28" s="83"/>
      <c r="E28" s="83"/>
      <c r="F28" s="83"/>
    </row>
    <row r="29" spans="1:6" s="1" customFormat="1" ht="25.5" customHeight="1">
      <c r="A29" s="2" t="s">
        <v>680</v>
      </c>
      <c r="B29" s="83"/>
      <c r="C29" s="83"/>
      <c r="D29" s="83"/>
      <c r="E29" s="83"/>
      <c r="F29" s="83"/>
    </row>
    <row r="30" spans="1:6" s="1" customFormat="1" ht="25.5" customHeight="1">
      <c r="A30" s="58" t="s">
        <v>793</v>
      </c>
      <c r="B30" s="58"/>
      <c r="C30" s="58"/>
      <c r="D30" s="58"/>
      <c r="E30" s="58"/>
      <c r="F30" s="58"/>
    </row>
  </sheetData>
  <mergeCells count="35">
    <mergeCell ref="D27:E27"/>
    <mergeCell ref="A28:F28"/>
    <mergeCell ref="B29:F29"/>
    <mergeCell ref="A30:F30"/>
    <mergeCell ref="A5:A9"/>
    <mergeCell ref="A11:A17"/>
    <mergeCell ref="A18:A27"/>
    <mergeCell ref="B19:B22"/>
    <mergeCell ref="B23:B27"/>
    <mergeCell ref="D22:E22"/>
    <mergeCell ref="D23:E23"/>
    <mergeCell ref="D24:E24"/>
    <mergeCell ref="D25:E25"/>
    <mergeCell ref="D26:E26"/>
    <mergeCell ref="C17:F17"/>
    <mergeCell ref="D18:E18"/>
    <mergeCell ref="D19:E19"/>
    <mergeCell ref="D20:E20"/>
    <mergeCell ref="D21:E21"/>
    <mergeCell ref="C12:F12"/>
    <mergeCell ref="C13:F13"/>
    <mergeCell ref="C14:F14"/>
    <mergeCell ref="C15:F15"/>
    <mergeCell ref="C16:F16"/>
    <mergeCell ref="B7:C7"/>
    <mergeCell ref="B8:C8"/>
    <mergeCell ref="B9:C9"/>
    <mergeCell ref="B10:F10"/>
    <mergeCell ref="C11:F11"/>
    <mergeCell ref="A2:F2"/>
    <mergeCell ref="A3:C3"/>
    <mergeCell ref="B4:F4"/>
    <mergeCell ref="B5:F5"/>
    <mergeCell ref="B6:D6"/>
    <mergeCell ref="E6:F6"/>
  </mergeCells>
  <phoneticPr fontId="29" type="noConversion"/>
  <pageMargins left="0.70866141732283505" right="0.70866141732283505" top="0.39" bottom="0.74803149606299202" header="0.31496062992126" footer="0.31496062992126"/>
  <pageSetup paperSize="9" orientation="portrait"/>
</worksheet>
</file>

<file path=xl/worksheets/sheet31.xml><?xml version="1.0" encoding="utf-8"?>
<worksheet xmlns="http://schemas.openxmlformats.org/spreadsheetml/2006/main" xmlns:r="http://schemas.openxmlformats.org/officeDocument/2006/relationships">
  <dimension ref="A1:F29"/>
  <sheetViews>
    <sheetView topLeftCell="A16" workbookViewId="0">
      <selection activeCell="F22" sqref="F22"/>
    </sheetView>
  </sheetViews>
  <sheetFormatPr defaultColWidth="9" defaultRowHeight="25.5" customHeight="1"/>
  <cols>
    <col min="1" max="6" width="14.375" customWidth="1"/>
  </cols>
  <sheetData>
    <row r="1" spans="1:6" ht="15.75" customHeight="1"/>
    <row r="2" spans="1:6" ht="25.5" customHeight="1">
      <c r="A2" s="57" t="s">
        <v>642</v>
      </c>
      <c r="B2" s="57"/>
      <c r="C2" s="57"/>
      <c r="D2" s="57"/>
      <c r="E2" s="57"/>
      <c r="F2" s="57"/>
    </row>
    <row r="3" spans="1:6" s="1" customFormat="1" ht="25.5" customHeight="1">
      <c r="A3" s="58" t="s">
        <v>794</v>
      </c>
      <c r="B3" s="58"/>
      <c r="C3" s="58"/>
      <c r="F3" s="1" t="s">
        <v>644</v>
      </c>
    </row>
    <row r="4" spans="1:6" s="1" customFormat="1" ht="25.5" customHeight="1">
      <c r="A4" s="2" t="s">
        <v>645</v>
      </c>
      <c r="B4" s="83" t="s">
        <v>795</v>
      </c>
      <c r="C4" s="83"/>
      <c r="D4" s="83"/>
      <c r="E4" s="83"/>
      <c r="F4" s="83"/>
    </row>
    <row r="5" spans="1:6" s="1" customFormat="1" ht="25.5" customHeight="1">
      <c r="A5" s="83" t="s">
        <v>646</v>
      </c>
      <c r="B5" s="83" t="s">
        <v>796</v>
      </c>
      <c r="C5" s="83"/>
      <c r="D5" s="83"/>
      <c r="E5" s="83"/>
      <c r="F5" s="83"/>
    </row>
    <row r="6" spans="1:6" s="1" customFormat="1" ht="25.5" customHeight="1">
      <c r="A6" s="83"/>
      <c r="B6" s="83" t="s">
        <v>648</v>
      </c>
      <c r="C6" s="83"/>
      <c r="D6" s="83"/>
      <c r="E6" s="83" t="s">
        <v>649</v>
      </c>
      <c r="F6" s="83"/>
    </row>
    <row r="7" spans="1:6" s="1" customFormat="1" ht="25.5" customHeight="1">
      <c r="A7" s="83"/>
      <c r="B7" s="83" t="s">
        <v>650</v>
      </c>
      <c r="C7" s="83"/>
      <c r="D7" s="2">
        <v>538.57000000000005</v>
      </c>
      <c r="E7" s="2" t="s">
        <v>651</v>
      </c>
      <c r="F7" s="2">
        <v>466.12</v>
      </c>
    </row>
    <row r="8" spans="1:6" s="1" customFormat="1" ht="25.5" customHeight="1">
      <c r="A8" s="83"/>
      <c r="B8" s="83" t="s">
        <v>652</v>
      </c>
      <c r="C8" s="83"/>
      <c r="D8" s="2"/>
      <c r="E8" s="2" t="s">
        <v>653</v>
      </c>
      <c r="F8" s="2">
        <v>72.45</v>
      </c>
    </row>
    <row r="9" spans="1:6" s="1" customFormat="1" ht="25.5" customHeight="1">
      <c r="A9" s="83"/>
      <c r="B9" s="83" t="s">
        <v>654</v>
      </c>
      <c r="C9" s="83"/>
      <c r="D9" s="2"/>
      <c r="E9" s="2"/>
      <c r="F9" s="2"/>
    </row>
    <row r="10" spans="1:6" s="1" customFormat="1" ht="25.5" customHeight="1">
      <c r="A10" s="2" t="s">
        <v>655</v>
      </c>
      <c r="B10" s="83" t="s">
        <v>797</v>
      </c>
      <c r="C10" s="83"/>
      <c r="D10" s="83"/>
      <c r="E10" s="83"/>
      <c r="F10" s="83"/>
    </row>
    <row r="11" spans="1:6" s="1" customFormat="1" ht="25.5" customHeight="1">
      <c r="A11" s="83" t="s">
        <v>657</v>
      </c>
      <c r="B11" s="2" t="s">
        <v>658</v>
      </c>
      <c r="C11" s="83" t="s">
        <v>659</v>
      </c>
      <c r="D11" s="83"/>
      <c r="E11" s="83"/>
      <c r="F11" s="83"/>
    </row>
    <row r="12" spans="1:6" s="1" customFormat="1" ht="25.5" customHeight="1">
      <c r="A12" s="83"/>
      <c r="B12" s="2" t="s">
        <v>798</v>
      </c>
      <c r="C12" s="85" t="s">
        <v>799</v>
      </c>
      <c r="D12" s="86"/>
      <c r="E12" s="86"/>
      <c r="F12" s="87"/>
    </row>
    <row r="13" spans="1:6" s="1" customFormat="1" ht="33.75" customHeight="1">
      <c r="A13" s="83"/>
      <c r="B13" s="2" t="s">
        <v>800</v>
      </c>
      <c r="C13" s="85" t="s">
        <v>801</v>
      </c>
      <c r="D13" s="86"/>
      <c r="E13" s="86"/>
      <c r="F13" s="87"/>
    </row>
    <row r="14" spans="1:6" s="1" customFormat="1" ht="27" customHeight="1">
      <c r="A14" s="83"/>
      <c r="B14" s="2" t="s">
        <v>802</v>
      </c>
      <c r="C14" s="85" t="s">
        <v>803</v>
      </c>
      <c r="D14" s="86"/>
      <c r="E14" s="86"/>
      <c r="F14" s="87"/>
    </row>
    <row r="15" spans="1:6" s="1" customFormat="1" ht="51.75" customHeight="1">
      <c r="A15" s="83"/>
      <c r="B15" s="2" t="s">
        <v>804</v>
      </c>
      <c r="C15" s="85" t="s">
        <v>805</v>
      </c>
      <c r="D15" s="86"/>
      <c r="E15" s="86"/>
      <c r="F15" s="87"/>
    </row>
    <row r="16" spans="1:6" s="1" customFormat="1" ht="25.5" customHeight="1">
      <c r="A16" s="83" t="s">
        <v>666</v>
      </c>
      <c r="B16" s="2" t="s">
        <v>470</v>
      </c>
      <c r="C16" s="2" t="s">
        <v>471</v>
      </c>
      <c r="D16" s="83" t="s">
        <v>472</v>
      </c>
      <c r="E16" s="83"/>
      <c r="F16" s="2" t="s">
        <v>667</v>
      </c>
    </row>
    <row r="17" spans="1:6" s="1" customFormat="1" ht="25.5" customHeight="1">
      <c r="A17" s="83"/>
      <c r="B17" s="83" t="s">
        <v>483</v>
      </c>
      <c r="C17" s="74" t="s">
        <v>493</v>
      </c>
      <c r="D17" s="88" t="s">
        <v>806</v>
      </c>
      <c r="E17" s="88"/>
      <c r="F17" s="3" t="s">
        <v>807</v>
      </c>
    </row>
    <row r="18" spans="1:6" s="1" customFormat="1" ht="25.5" customHeight="1">
      <c r="A18" s="83"/>
      <c r="B18" s="83"/>
      <c r="C18" s="76"/>
      <c r="D18" s="89" t="s">
        <v>808</v>
      </c>
      <c r="E18" s="90"/>
      <c r="F18" s="3" t="s">
        <v>809</v>
      </c>
    </row>
    <row r="19" spans="1:6" s="1" customFormat="1" ht="25.5" customHeight="1">
      <c r="A19" s="83"/>
      <c r="B19" s="83"/>
      <c r="C19" s="2" t="s">
        <v>490</v>
      </c>
      <c r="D19" s="83" t="s">
        <v>810</v>
      </c>
      <c r="E19" s="83"/>
      <c r="F19" s="4">
        <v>1</v>
      </c>
    </row>
    <row r="20" spans="1:6" s="1" customFormat="1" ht="25.5" customHeight="1">
      <c r="A20" s="83"/>
      <c r="B20" s="83"/>
      <c r="C20" s="2" t="s">
        <v>484</v>
      </c>
      <c r="D20" s="83" t="s">
        <v>811</v>
      </c>
      <c r="E20" s="83"/>
      <c r="F20" s="4">
        <v>1</v>
      </c>
    </row>
    <row r="21" spans="1:6" s="1" customFormat="1" ht="25.5" customHeight="1">
      <c r="A21" s="83"/>
      <c r="B21" s="83"/>
      <c r="C21" s="2" t="s">
        <v>498</v>
      </c>
      <c r="D21" s="83" t="s">
        <v>812</v>
      </c>
      <c r="E21" s="83"/>
      <c r="F21" s="3" t="s">
        <v>813</v>
      </c>
    </row>
    <row r="22" spans="1:6" s="1" customFormat="1" ht="25.5" customHeight="1">
      <c r="A22" s="83"/>
      <c r="B22" s="83" t="s">
        <v>507</v>
      </c>
      <c r="C22" s="2" t="s">
        <v>513</v>
      </c>
      <c r="D22" s="83"/>
      <c r="E22" s="83"/>
      <c r="F22" s="3"/>
    </row>
    <row r="23" spans="1:6" s="1" customFormat="1" ht="25.5" customHeight="1">
      <c r="A23" s="83"/>
      <c r="B23" s="83"/>
      <c r="C23" s="2" t="s">
        <v>508</v>
      </c>
      <c r="D23" s="83" t="s">
        <v>814</v>
      </c>
      <c r="E23" s="83"/>
      <c r="F23" s="3" t="s">
        <v>521</v>
      </c>
    </row>
    <row r="24" spans="1:6" s="1" customFormat="1" ht="25.5" customHeight="1">
      <c r="A24" s="83"/>
      <c r="B24" s="83"/>
      <c r="C24" s="2" t="s">
        <v>512</v>
      </c>
      <c r="D24" s="83"/>
      <c r="E24" s="83"/>
      <c r="F24" s="3"/>
    </row>
    <row r="25" spans="1:6" s="1" customFormat="1" ht="25.5" customHeight="1">
      <c r="A25" s="83"/>
      <c r="B25" s="83"/>
      <c r="C25" s="2" t="s">
        <v>675</v>
      </c>
      <c r="D25" s="83" t="s">
        <v>815</v>
      </c>
      <c r="E25" s="83"/>
      <c r="F25" s="3" t="s">
        <v>521</v>
      </c>
    </row>
    <row r="26" spans="1:6" s="1" customFormat="1" ht="25.5" customHeight="1">
      <c r="A26" s="83"/>
      <c r="B26" s="83"/>
      <c r="C26" s="2" t="s">
        <v>677</v>
      </c>
      <c r="D26" s="83" t="s">
        <v>816</v>
      </c>
      <c r="E26" s="83"/>
      <c r="F26" s="3" t="s">
        <v>535</v>
      </c>
    </row>
    <row r="27" spans="1:6" s="1" customFormat="1" ht="25.5" customHeight="1">
      <c r="A27" s="2" t="s">
        <v>679</v>
      </c>
      <c r="B27" s="83" t="s">
        <v>817</v>
      </c>
      <c r="C27" s="83"/>
      <c r="D27" s="83"/>
      <c r="E27" s="83"/>
      <c r="F27" s="83"/>
    </row>
    <row r="28" spans="1:6" s="1" customFormat="1" ht="25.5" customHeight="1">
      <c r="A28" s="2" t="s">
        <v>680</v>
      </c>
      <c r="B28" s="83"/>
      <c r="C28" s="83"/>
      <c r="D28" s="83"/>
      <c r="E28" s="83"/>
      <c r="F28" s="83"/>
    </row>
    <row r="29" spans="1:6" s="1" customFormat="1" ht="25.5" customHeight="1">
      <c r="A29" s="58" t="s">
        <v>818</v>
      </c>
      <c r="B29" s="58"/>
      <c r="C29" s="58"/>
      <c r="D29" s="58"/>
      <c r="E29" s="58"/>
      <c r="F29" s="58"/>
    </row>
  </sheetData>
  <mergeCells count="35">
    <mergeCell ref="B27:F27"/>
    <mergeCell ref="B28:F28"/>
    <mergeCell ref="A29:F29"/>
    <mergeCell ref="A5:A9"/>
    <mergeCell ref="A11:A15"/>
    <mergeCell ref="A16:A26"/>
    <mergeCell ref="B17:B21"/>
    <mergeCell ref="B22:B26"/>
    <mergeCell ref="C17:C18"/>
    <mergeCell ref="D22:E22"/>
    <mergeCell ref="D23:E23"/>
    <mergeCell ref="D24:E24"/>
    <mergeCell ref="D25:E25"/>
    <mergeCell ref="D26:E26"/>
    <mergeCell ref="D17:E17"/>
    <mergeCell ref="D18:E18"/>
    <mergeCell ref="D19:E19"/>
    <mergeCell ref="D20:E20"/>
    <mergeCell ref="D21:E21"/>
    <mergeCell ref="C12:F12"/>
    <mergeCell ref="C13:F13"/>
    <mergeCell ref="C14:F14"/>
    <mergeCell ref="C15:F15"/>
    <mergeCell ref="D16:E16"/>
    <mergeCell ref="B7:C7"/>
    <mergeCell ref="B8:C8"/>
    <mergeCell ref="B9:C9"/>
    <mergeCell ref="B10:F10"/>
    <mergeCell ref="C11:F11"/>
    <mergeCell ref="A2:F2"/>
    <mergeCell ref="A3:C3"/>
    <mergeCell ref="B4:F4"/>
    <mergeCell ref="B5:F5"/>
    <mergeCell ref="B6:D6"/>
    <mergeCell ref="E6:F6"/>
  </mergeCells>
  <phoneticPr fontId="29" type="noConversion"/>
  <pageMargins left="0.70866141732283505" right="0.70866141732283505" top="0.41" bottom="0.41" header="0.31496062992126" footer="0.31496062992126"/>
  <pageSetup paperSize="9" orientation="portrait"/>
</worksheet>
</file>

<file path=xl/worksheets/sheet32.xml><?xml version="1.0" encoding="utf-8"?>
<worksheet xmlns="http://schemas.openxmlformats.org/spreadsheetml/2006/main" xmlns:r="http://schemas.openxmlformats.org/officeDocument/2006/relationships">
  <dimension ref="A1:F37"/>
  <sheetViews>
    <sheetView topLeftCell="A19" workbookViewId="0">
      <selection activeCell="F29" sqref="F29"/>
    </sheetView>
  </sheetViews>
  <sheetFormatPr defaultColWidth="9" defaultRowHeight="25.5" customHeight="1"/>
  <cols>
    <col min="1" max="6" width="14.375" customWidth="1"/>
  </cols>
  <sheetData>
    <row r="1" spans="1:6" ht="25.5" customHeight="1">
      <c r="A1" s="57" t="s">
        <v>642</v>
      </c>
      <c r="B1" s="57"/>
      <c r="C1" s="57"/>
      <c r="D1" s="57"/>
      <c r="E1" s="57"/>
      <c r="F1" s="57"/>
    </row>
    <row r="2" spans="1:6" s="1" customFormat="1" ht="25.5" customHeight="1">
      <c r="A2" s="58" t="s">
        <v>819</v>
      </c>
      <c r="B2" s="58"/>
      <c r="C2" s="58"/>
      <c r="F2" s="1" t="s">
        <v>644</v>
      </c>
    </row>
    <row r="3" spans="1:6" s="1" customFormat="1" ht="25.5" customHeight="1">
      <c r="A3" s="2" t="s">
        <v>645</v>
      </c>
      <c r="B3" s="83" t="s">
        <v>600</v>
      </c>
      <c r="C3" s="83"/>
      <c r="D3" s="83"/>
      <c r="E3" s="83"/>
      <c r="F3" s="83"/>
    </row>
    <row r="4" spans="1:6" s="1" customFormat="1" ht="25.5" customHeight="1">
      <c r="A4" s="83" t="s">
        <v>646</v>
      </c>
      <c r="B4" s="83" t="s">
        <v>820</v>
      </c>
      <c r="C4" s="83"/>
      <c r="D4" s="83"/>
      <c r="E4" s="83"/>
      <c r="F4" s="83"/>
    </row>
    <row r="5" spans="1:6" s="1" customFormat="1" ht="25.5" customHeight="1">
      <c r="A5" s="83"/>
      <c r="B5" s="83" t="s">
        <v>648</v>
      </c>
      <c r="C5" s="83"/>
      <c r="D5" s="83"/>
      <c r="E5" s="83" t="s">
        <v>649</v>
      </c>
      <c r="F5" s="83"/>
    </row>
    <row r="6" spans="1:6" s="1" customFormat="1" ht="25.5" customHeight="1">
      <c r="A6" s="83"/>
      <c r="B6" s="83" t="s">
        <v>650</v>
      </c>
      <c r="C6" s="83"/>
      <c r="D6" s="2">
        <v>1286.3699999999999</v>
      </c>
      <c r="E6" s="2" t="s">
        <v>651</v>
      </c>
      <c r="F6" s="2">
        <v>1286.3699999999999</v>
      </c>
    </row>
    <row r="7" spans="1:6" s="1" customFormat="1" ht="25.5" customHeight="1">
      <c r="A7" s="83"/>
      <c r="B7" s="83" t="s">
        <v>652</v>
      </c>
      <c r="C7" s="83"/>
      <c r="D7" s="2"/>
      <c r="E7" s="2" t="s">
        <v>653</v>
      </c>
      <c r="F7" s="2"/>
    </row>
    <row r="8" spans="1:6" s="1" customFormat="1" ht="25.5" customHeight="1">
      <c r="A8" s="83"/>
      <c r="B8" s="83" t="s">
        <v>654</v>
      </c>
      <c r="C8" s="83"/>
      <c r="D8" s="2"/>
      <c r="E8" s="2"/>
      <c r="F8" s="2"/>
    </row>
    <row r="9" spans="1:6" s="1" customFormat="1" ht="25.5" customHeight="1">
      <c r="A9" s="2" t="s">
        <v>655</v>
      </c>
      <c r="B9" s="83" t="s">
        <v>821</v>
      </c>
      <c r="C9" s="83"/>
      <c r="D9" s="83"/>
      <c r="E9" s="83"/>
      <c r="F9" s="83"/>
    </row>
    <row r="10" spans="1:6" s="1" customFormat="1" ht="25.5" customHeight="1">
      <c r="A10" s="83" t="s">
        <v>657</v>
      </c>
      <c r="B10" s="2" t="s">
        <v>658</v>
      </c>
      <c r="C10" s="83" t="s">
        <v>659</v>
      </c>
      <c r="D10" s="83"/>
      <c r="E10" s="83"/>
      <c r="F10" s="83"/>
    </row>
    <row r="11" spans="1:6" s="1" customFormat="1" ht="25.5" customHeight="1">
      <c r="A11" s="83"/>
      <c r="B11" s="2" t="s">
        <v>822</v>
      </c>
      <c r="C11" s="83" t="s">
        <v>823</v>
      </c>
      <c r="D11" s="83"/>
      <c r="E11" s="83"/>
      <c r="F11" s="83"/>
    </row>
    <row r="12" spans="1:6" s="1" customFormat="1" ht="39" customHeight="1">
      <c r="A12" s="83"/>
      <c r="B12" s="2" t="s">
        <v>824</v>
      </c>
      <c r="C12" s="83" t="s">
        <v>825</v>
      </c>
      <c r="D12" s="83"/>
      <c r="E12" s="83"/>
      <c r="F12" s="83"/>
    </row>
    <row r="13" spans="1:6" s="1" customFormat="1" ht="50.25" customHeight="1">
      <c r="A13" s="83"/>
      <c r="B13" s="2" t="s">
        <v>826</v>
      </c>
      <c r="C13" s="83" t="s">
        <v>827</v>
      </c>
      <c r="D13" s="83"/>
      <c r="E13" s="83"/>
      <c r="F13" s="83"/>
    </row>
    <row r="14" spans="1:6" s="1" customFormat="1" ht="25.5" customHeight="1">
      <c r="A14" s="83"/>
      <c r="B14" s="2" t="s">
        <v>828</v>
      </c>
      <c r="C14" s="83" t="s">
        <v>829</v>
      </c>
      <c r="D14" s="83"/>
      <c r="E14" s="83"/>
      <c r="F14" s="83"/>
    </row>
    <row r="15" spans="1:6" s="1" customFormat="1" ht="25.5" customHeight="1">
      <c r="A15" s="83"/>
      <c r="B15" s="2" t="s">
        <v>830</v>
      </c>
      <c r="C15" s="83" t="s">
        <v>831</v>
      </c>
      <c r="D15" s="83"/>
      <c r="E15" s="83"/>
      <c r="F15" s="83"/>
    </row>
    <row r="16" spans="1:6" s="1" customFormat="1" ht="25.5" customHeight="1">
      <c r="A16" s="83" t="s">
        <v>666</v>
      </c>
      <c r="B16" s="2" t="s">
        <v>470</v>
      </c>
      <c r="C16" s="2" t="s">
        <v>471</v>
      </c>
      <c r="D16" s="83" t="s">
        <v>472</v>
      </c>
      <c r="E16" s="83"/>
      <c r="F16" s="2" t="s">
        <v>667</v>
      </c>
    </row>
    <row r="17" spans="1:6" s="1" customFormat="1" ht="25.5" customHeight="1">
      <c r="A17" s="83"/>
      <c r="B17" s="83" t="s">
        <v>483</v>
      </c>
      <c r="C17" s="83" t="s">
        <v>493</v>
      </c>
      <c r="D17" s="83" t="s">
        <v>832</v>
      </c>
      <c r="E17" s="83"/>
      <c r="F17" s="3" t="s">
        <v>833</v>
      </c>
    </row>
    <row r="18" spans="1:6" s="1" customFormat="1" ht="25.5" customHeight="1">
      <c r="A18" s="83"/>
      <c r="B18" s="83"/>
      <c r="C18" s="83"/>
      <c r="D18" s="83" t="s">
        <v>834</v>
      </c>
      <c r="E18" s="83"/>
      <c r="F18" s="3" t="s">
        <v>835</v>
      </c>
    </row>
    <row r="19" spans="1:6" s="1" customFormat="1" ht="25.5" customHeight="1">
      <c r="A19" s="83"/>
      <c r="B19" s="83"/>
      <c r="C19" s="83"/>
      <c r="D19" s="83" t="s">
        <v>836</v>
      </c>
      <c r="E19" s="83"/>
      <c r="F19" s="3" t="s">
        <v>837</v>
      </c>
    </row>
    <row r="20" spans="1:6" s="1" customFormat="1" ht="25.5" customHeight="1">
      <c r="A20" s="83"/>
      <c r="B20" s="83"/>
      <c r="C20" s="83"/>
      <c r="D20" s="83" t="s">
        <v>838</v>
      </c>
      <c r="E20" s="83"/>
      <c r="F20" s="3" t="s">
        <v>839</v>
      </c>
    </row>
    <row r="21" spans="1:6" s="1" customFormat="1" ht="25.5" customHeight="1">
      <c r="A21" s="83"/>
      <c r="B21" s="83"/>
      <c r="C21" s="83" t="s">
        <v>490</v>
      </c>
      <c r="D21" s="83" t="s">
        <v>840</v>
      </c>
      <c r="E21" s="83"/>
      <c r="F21" s="4">
        <v>1</v>
      </c>
    </row>
    <row r="22" spans="1:6" s="1" customFormat="1" ht="25.5" customHeight="1">
      <c r="A22" s="83"/>
      <c r="B22" s="83"/>
      <c r="C22" s="83"/>
      <c r="D22" s="83" t="s">
        <v>841</v>
      </c>
      <c r="E22" s="83"/>
      <c r="F22" s="4">
        <v>1</v>
      </c>
    </row>
    <row r="23" spans="1:6" s="1" customFormat="1" ht="25.5" customHeight="1">
      <c r="A23" s="83"/>
      <c r="B23" s="83"/>
      <c r="C23" s="83"/>
      <c r="D23" s="83" t="s">
        <v>842</v>
      </c>
      <c r="E23" s="83"/>
      <c r="F23" s="3" t="s">
        <v>843</v>
      </c>
    </row>
    <row r="24" spans="1:6" s="1" customFormat="1" ht="25.5" customHeight="1">
      <c r="A24" s="83"/>
      <c r="B24" s="83"/>
      <c r="C24" s="83"/>
      <c r="D24" s="83" t="s">
        <v>844</v>
      </c>
      <c r="E24" s="83"/>
      <c r="F24" s="4">
        <v>1</v>
      </c>
    </row>
    <row r="25" spans="1:6" s="1" customFormat="1" ht="25.5" customHeight="1">
      <c r="A25" s="83"/>
      <c r="B25" s="83"/>
      <c r="C25" s="83"/>
      <c r="D25" s="83" t="s">
        <v>845</v>
      </c>
      <c r="E25" s="83"/>
      <c r="F25" s="3" t="s">
        <v>846</v>
      </c>
    </row>
    <row r="26" spans="1:6" s="1" customFormat="1" ht="25.5" customHeight="1">
      <c r="A26" s="83"/>
      <c r="B26" s="83"/>
      <c r="C26" s="83"/>
      <c r="D26" s="83" t="s">
        <v>847</v>
      </c>
      <c r="E26" s="83"/>
      <c r="F26" s="3" t="s">
        <v>848</v>
      </c>
    </row>
    <row r="27" spans="1:6" s="1" customFormat="1" ht="25.5" customHeight="1">
      <c r="A27" s="83"/>
      <c r="B27" s="83"/>
      <c r="C27" s="83"/>
      <c r="D27" s="83" t="s">
        <v>849</v>
      </c>
      <c r="E27" s="83"/>
      <c r="F27" s="4">
        <v>1</v>
      </c>
    </row>
    <row r="28" spans="1:6" s="1" customFormat="1" ht="25.5" customHeight="1">
      <c r="A28" s="83"/>
      <c r="B28" s="83"/>
      <c r="C28" s="2" t="s">
        <v>484</v>
      </c>
      <c r="D28" s="83" t="s">
        <v>777</v>
      </c>
      <c r="E28" s="83"/>
      <c r="F28" s="4">
        <v>1</v>
      </c>
    </row>
    <row r="29" spans="1:6" s="1" customFormat="1" ht="25.5" customHeight="1">
      <c r="A29" s="83"/>
      <c r="B29" s="83"/>
      <c r="C29" s="2" t="s">
        <v>498</v>
      </c>
      <c r="D29" s="83" t="s">
        <v>850</v>
      </c>
      <c r="E29" s="83"/>
      <c r="F29" s="3" t="s">
        <v>851</v>
      </c>
    </row>
    <row r="30" spans="1:6" s="1" customFormat="1" ht="25.5" customHeight="1">
      <c r="A30" s="83"/>
      <c r="B30" s="83" t="s">
        <v>507</v>
      </c>
      <c r="C30" s="2" t="s">
        <v>513</v>
      </c>
      <c r="D30" s="83"/>
      <c r="E30" s="83"/>
      <c r="F30" s="3"/>
    </row>
    <row r="31" spans="1:6" s="1" customFormat="1" ht="25.5" customHeight="1">
      <c r="A31" s="83"/>
      <c r="B31" s="83"/>
      <c r="C31" s="2" t="s">
        <v>508</v>
      </c>
      <c r="D31" s="83" t="s">
        <v>852</v>
      </c>
      <c r="E31" s="83"/>
      <c r="F31" s="3" t="s">
        <v>853</v>
      </c>
    </row>
    <row r="32" spans="1:6" s="1" customFormat="1" ht="25.5" customHeight="1">
      <c r="A32" s="83"/>
      <c r="B32" s="83"/>
      <c r="C32" s="2" t="s">
        <v>512</v>
      </c>
      <c r="D32" s="83"/>
      <c r="E32" s="83"/>
      <c r="F32" s="3"/>
    </row>
    <row r="33" spans="1:6" s="1" customFormat="1" ht="25.5" customHeight="1">
      <c r="A33" s="83"/>
      <c r="B33" s="83"/>
      <c r="C33" s="2" t="s">
        <v>675</v>
      </c>
      <c r="D33" s="83" t="s">
        <v>854</v>
      </c>
      <c r="E33" s="83"/>
      <c r="F33" s="3" t="s">
        <v>757</v>
      </c>
    </row>
    <row r="34" spans="1:6" s="1" customFormat="1" ht="25.5" customHeight="1">
      <c r="A34" s="83"/>
      <c r="B34" s="83"/>
      <c r="C34" s="2" t="s">
        <v>677</v>
      </c>
      <c r="D34" s="83" t="s">
        <v>855</v>
      </c>
      <c r="E34" s="83"/>
      <c r="F34" s="3" t="s">
        <v>843</v>
      </c>
    </row>
    <row r="35" spans="1:6" s="1" customFormat="1" ht="25.5" customHeight="1">
      <c r="A35" s="83" t="s">
        <v>679</v>
      </c>
      <c r="B35" s="83"/>
      <c r="C35" s="83"/>
      <c r="D35" s="83"/>
      <c r="E35" s="83"/>
      <c r="F35" s="83"/>
    </row>
    <row r="36" spans="1:6" s="1" customFormat="1" ht="25.5" customHeight="1">
      <c r="A36" s="83" t="s">
        <v>680</v>
      </c>
      <c r="B36" s="83"/>
      <c r="C36" s="83"/>
      <c r="D36" s="83"/>
      <c r="E36" s="83"/>
      <c r="F36" s="83"/>
    </row>
    <row r="37" spans="1:6" s="1" customFormat="1" ht="25.5" customHeight="1">
      <c r="A37" s="58" t="s">
        <v>856</v>
      </c>
      <c r="B37" s="58"/>
      <c r="C37" s="58"/>
      <c r="D37" s="58"/>
      <c r="E37" s="58"/>
      <c r="F37" s="58"/>
    </row>
  </sheetData>
  <mergeCells count="46">
    <mergeCell ref="A36:B36"/>
    <mergeCell ref="C36:F36"/>
    <mergeCell ref="A37:F37"/>
    <mergeCell ref="A4:A8"/>
    <mergeCell ref="A10:A15"/>
    <mergeCell ref="A16:A34"/>
    <mergeCell ref="B17:B29"/>
    <mergeCell ref="B30:B34"/>
    <mergeCell ref="C17:C20"/>
    <mergeCell ref="C21:C27"/>
    <mergeCell ref="D31:E31"/>
    <mergeCell ref="D32:E32"/>
    <mergeCell ref="D33:E33"/>
    <mergeCell ref="D34:E34"/>
    <mergeCell ref="A35:F35"/>
    <mergeCell ref="D26:E26"/>
    <mergeCell ref="D27:E27"/>
    <mergeCell ref="D28:E28"/>
    <mergeCell ref="D29:E29"/>
    <mergeCell ref="D30:E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C11:F11"/>
    <mergeCell ref="C12:F12"/>
    <mergeCell ref="C13:F13"/>
    <mergeCell ref="C14:F14"/>
    <mergeCell ref="C15:F15"/>
    <mergeCell ref="B6:C6"/>
    <mergeCell ref="B7:C7"/>
    <mergeCell ref="B8:C8"/>
    <mergeCell ref="B9:F9"/>
    <mergeCell ref="C10:F10"/>
    <mergeCell ref="A1:F1"/>
    <mergeCell ref="A2:C2"/>
    <mergeCell ref="B3:F3"/>
    <mergeCell ref="B4:F4"/>
    <mergeCell ref="B5:D5"/>
    <mergeCell ref="E5:F5"/>
  </mergeCells>
  <phoneticPr fontId="29" type="noConversion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33.xml><?xml version="1.0" encoding="utf-8"?>
<worksheet xmlns="http://schemas.openxmlformats.org/spreadsheetml/2006/main" xmlns:r="http://schemas.openxmlformats.org/officeDocument/2006/relationships">
  <dimension ref="A1:F30"/>
  <sheetViews>
    <sheetView topLeftCell="A11" workbookViewId="0">
      <selection activeCell="C19" sqref="C19"/>
    </sheetView>
  </sheetViews>
  <sheetFormatPr defaultColWidth="9" defaultRowHeight="25.5" customHeight="1"/>
  <cols>
    <col min="1" max="6" width="14.375" customWidth="1"/>
  </cols>
  <sheetData>
    <row r="1" spans="1:6" ht="15" customHeight="1"/>
    <row r="2" spans="1:6" ht="25.5" customHeight="1">
      <c r="A2" s="57" t="s">
        <v>642</v>
      </c>
      <c r="B2" s="57"/>
      <c r="C2" s="57"/>
      <c r="D2" s="57"/>
      <c r="E2" s="57"/>
      <c r="F2" s="57"/>
    </row>
    <row r="3" spans="1:6" s="1" customFormat="1" ht="25.5" customHeight="1">
      <c r="A3" s="58" t="s">
        <v>857</v>
      </c>
      <c r="B3" s="58"/>
      <c r="C3" s="58"/>
      <c r="F3" s="1" t="s">
        <v>644</v>
      </c>
    </row>
    <row r="4" spans="1:6" s="1" customFormat="1" ht="25.5" customHeight="1">
      <c r="A4" s="2" t="s">
        <v>645</v>
      </c>
      <c r="B4" s="83" t="s">
        <v>616</v>
      </c>
      <c r="C4" s="83"/>
      <c r="D4" s="83"/>
      <c r="E4" s="83"/>
      <c r="F4" s="83"/>
    </row>
    <row r="5" spans="1:6" s="1" customFormat="1" ht="25.5" customHeight="1">
      <c r="A5" s="83" t="s">
        <v>646</v>
      </c>
      <c r="B5" s="83" t="s">
        <v>858</v>
      </c>
      <c r="C5" s="83"/>
      <c r="D5" s="83"/>
      <c r="E5" s="83"/>
      <c r="F5" s="83"/>
    </row>
    <row r="6" spans="1:6" s="1" customFormat="1" ht="25.5" customHeight="1">
      <c r="A6" s="83"/>
      <c r="B6" s="83" t="s">
        <v>648</v>
      </c>
      <c r="C6" s="83"/>
      <c r="D6" s="83"/>
      <c r="E6" s="83" t="s">
        <v>649</v>
      </c>
      <c r="F6" s="83"/>
    </row>
    <row r="7" spans="1:6" s="1" customFormat="1" ht="25.5" customHeight="1">
      <c r="A7" s="83"/>
      <c r="B7" s="83" t="s">
        <v>650</v>
      </c>
      <c r="C7" s="83"/>
      <c r="D7" s="2">
        <v>944.92</v>
      </c>
      <c r="E7" s="2" t="s">
        <v>651</v>
      </c>
      <c r="F7" s="2">
        <v>944.92</v>
      </c>
    </row>
    <row r="8" spans="1:6" s="1" customFormat="1" ht="25.5" customHeight="1">
      <c r="A8" s="83"/>
      <c r="B8" s="83" t="s">
        <v>652</v>
      </c>
      <c r="C8" s="83"/>
      <c r="D8" s="2"/>
      <c r="E8" s="2" t="s">
        <v>653</v>
      </c>
      <c r="F8" s="2"/>
    </row>
    <row r="9" spans="1:6" s="1" customFormat="1" ht="25.5" customHeight="1">
      <c r="A9" s="83"/>
      <c r="B9" s="83" t="s">
        <v>654</v>
      </c>
      <c r="C9" s="83"/>
      <c r="D9" s="2"/>
      <c r="E9" s="2"/>
      <c r="F9" s="2"/>
    </row>
    <row r="10" spans="1:6" s="1" customFormat="1" ht="25.5" customHeight="1">
      <c r="A10" s="2" t="s">
        <v>655</v>
      </c>
      <c r="B10" s="83" t="s">
        <v>859</v>
      </c>
      <c r="C10" s="83"/>
      <c r="D10" s="83"/>
      <c r="E10" s="83"/>
      <c r="F10" s="83"/>
    </row>
    <row r="11" spans="1:6" s="1" customFormat="1" ht="25.5" customHeight="1">
      <c r="A11" s="83" t="s">
        <v>657</v>
      </c>
      <c r="B11" s="2" t="s">
        <v>658</v>
      </c>
      <c r="C11" s="83" t="s">
        <v>659</v>
      </c>
      <c r="D11" s="83"/>
      <c r="E11" s="83"/>
      <c r="F11" s="83"/>
    </row>
    <row r="12" spans="1:6" s="1" customFormat="1" ht="25.5" customHeight="1">
      <c r="A12" s="83"/>
      <c r="B12" s="2" t="s">
        <v>860</v>
      </c>
      <c r="C12" s="83" t="s">
        <v>765</v>
      </c>
      <c r="D12" s="83"/>
      <c r="E12" s="83"/>
      <c r="F12" s="83"/>
    </row>
    <row r="13" spans="1:6" s="1" customFormat="1" ht="25.5" customHeight="1">
      <c r="A13" s="83"/>
      <c r="B13" s="2" t="s">
        <v>861</v>
      </c>
      <c r="C13" s="83" t="s">
        <v>766</v>
      </c>
      <c r="D13" s="83"/>
      <c r="E13" s="83"/>
      <c r="F13" s="83"/>
    </row>
    <row r="14" spans="1:6" s="1" customFormat="1" ht="25.5" customHeight="1">
      <c r="A14" s="83"/>
      <c r="B14" s="2" t="s">
        <v>862</v>
      </c>
      <c r="C14" s="83" t="s">
        <v>767</v>
      </c>
      <c r="D14" s="83"/>
      <c r="E14" s="83"/>
      <c r="F14" s="83"/>
    </row>
    <row r="15" spans="1:6" s="1" customFormat="1" ht="25.5" customHeight="1">
      <c r="A15" s="83"/>
      <c r="B15" s="2" t="s">
        <v>863</v>
      </c>
      <c r="C15" s="83" t="s">
        <v>768</v>
      </c>
      <c r="D15" s="83"/>
      <c r="E15" s="83"/>
      <c r="F15" s="83"/>
    </row>
    <row r="16" spans="1:6" s="1" customFormat="1" ht="25.5" customHeight="1">
      <c r="A16" s="83"/>
      <c r="B16" s="2" t="s">
        <v>864</v>
      </c>
      <c r="C16" s="83" t="s">
        <v>770</v>
      </c>
      <c r="D16" s="83"/>
      <c r="E16" s="83"/>
      <c r="F16" s="83"/>
    </row>
    <row r="17" spans="1:6" s="1" customFormat="1" ht="25.5" customHeight="1">
      <c r="A17" s="83"/>
      <c r="B17" s="2" t="s">
        <v>865</v>
      </c>
      <c r="C17" s="83" t="s">
        <v>772</v>
      </c>
      <c r="D17" s="83"/>
      <c r="E17" s="83"/>
      <c r="F17" s="83"/>
    </row>
    <row r="18" spans="1:6" s="1" customFormat="1" ht="25.5" customHeight="1">
      <c r="A18" s="83" t="s">
        <v>666</v>
      </c>
      <c r="B18" s="2" t="s">
        <v>470</v>
      </c>
      <c r="C18" s="2" t="s">
        <v>471</v>
      </c>
      <c r="D18" s="83" t="s">
        <v>472</v>
      </c>
      <c r="E18" s="83"/>
      <c r="F18" s="2" t="s">
        <v>667</v>
      </c>
    </row>
    <row r="19" spans="1:6" s="1" customFormat="1" ht="25.5" customHeight="1">
      <c r="A19" s="83"/>
      <c r="B19" s="83" t="s">
        <v>483</v>
      </c>
      <c r="C19" s="2" t="s">
        <v>493</v>
      </c>
      <c r="D19" s="83" t="s">
        <v>866</v>
      </c>
      <c r="E19" s="83"/>
      <c r="F19" s="3" t="s">
        <v>867</v>
      </c>
    </row>
    <row r="20" spans="1:6" s="1" customFormat="1" ht="25.5" customHeight="1">
      <c r="A20" s="83"/>
      <c r="B20" s="83"/>
      <c r="C20" s="2" t="s">
        <v>490</v>
      </c>
      <c r="D20" s="88" t="s">
        <v>868</v>
      </c>
      <c r="E20" s="88"/>
      <c r="F20" s="4">
        <v>1</v>
      </c>
    </row>
    <row r="21" spans="1:6" s="1" customFormat="1" ht="25.5" customHeight="1">
      <c r="A21" s="83"/>
      <c r="B21" s="83"/>
      <c r="C21" s="2" t="s">
        <v>484</v>
      </c>
      <c r="D21" s="83" t="s">
        <v>869</v>
      </c>
      <c r="E21" s="83"/>
      <c r="F21" s="4">
        <v>1</v>
      </c>
    </row>
    <row r="22" spans="1:6" s="1" customFormat="1" ht="25.5" customHeight="1">
      <c r="A22" s="83"/>
      <c r="B22" s="83"/>
      <c r="C22" s="2" t="s">
        <v>498</v>
      </c>
      <c r="D22" s="83" t="s">
        <v>778</v>
      </c>
      <c r="E22" s="83"/>
      <c r="F22" s="3" t="s">
        <v>870</v>
      </c>
    </row>
    <row r="23" spans="1:6" s="1" customFormat="1" ht="25.5" customHeight="1">
      <c r="A23" s="83"/>
      <c r="B23" s="83" t="s">
        <v>507</v>
      </c>
      <c r="C23" s="2" t="s">
        <v>513</v>
      </c>
      <c r="D23" s="83"/>
      <c r="E23" s="83"/>
      <c r="F23" s="3"/>
    </row>
    <row r="24" spans="1:6" s="1" customFormat="1" ht="25.5" customHeight="1">
      <c r="A24" s="83"/>
      <c r="B24" s="83"/>
      <c r="C24" s="2" t="s">
        <v>508</v>
      </c>
      <c r="D24" s="83" t="s">
        <v>871</v>
      </c>
      <c r="E24" s="83"/>
      <c r="F24" s="3" t="s">
        <v>521</v>
      </c>
    </row>
    <row r="25" spans="1:6" s="1" customFormat="1" ht="25.5" customHeight="1">
      <c r="A25" s="83"/>
      <c r="B25" s="83"/>
      <c r="C25" s="2" t="s">
        <v>512</v>
      </c>
      <c r="D25" s="83"/>
      <c r="E25" s="83"/>
      <c r="F25" s="3"/>
    </row>
    <row r="26" spans="1:6" s="1" customFormat="1" ht="25.5" customHeight="1">
      <c r="A26" s="83"/>
      <c r="B26" s="83"/>
      <c r="C26" s="2" t="s">
        <v>675</v>
      </c>
      <c r="D26" s="83" t="s">
        <v>715</v>
      </c>
      <c r="E26" s="83"/>
      <c r="F26" s="3" t="s">
        <v>710</v>
      </c>
    </row>
    <row r="27" spans="1:6" s="1" customFormat="1" ht="25.5" customHeight="1">
      <c r="A27" s="83"/>
      <c r="B27" s="83"/>
      <c r="C27" s="2" t="s">
        <v>677</v>
      </c>
      <c r="D27" s="83" t="s">
        <v>872</v>
      </c>
      <c r="E27" s="83"/>
      <c r="F27" s="3" t="s">
        <v>843</v>
      </c>
    </row>
    <row r="28" spans="1:6" s="1" customFormat="1" ht="25.5" customHeight="1">
      <c r="A28" s="83" t="s">
        <v>679</v>
      </c>
      <c r="B28" s="83"/>
      <c r="C28" s="83"/>
      <c r="D28" s="83"/>
      <c r="E28" s="83"/>
      <c r="F28" s="83"/>
    </row>
    <row r="29" spans="1:6" s="1" customFormat="1" ht="25.5" customHeight="1">
      <c r="A29" s="2" t="s">
        <v>680</v>
      </c>
      <c r="B29" s="83"/>
      <c r="C29" s="83"/>
      <c r="D29" s="83"/>
      <c r="E29" s="83"/>
      <c r="F29" s="83"/>
    </row>
    <row r="30" spans="1:6" s="1" customFormat="1" ht="25.5" customHeight="1">
      <c r="A30" s="58" t="s">
        <v>873</v>
      </c>
      <c r="B30" s="58"/>
      <c r="C30" s="58"/>
      <c r="D30" s="58"/>
      <c r="E30" s="58"/>
      <c r="F30" s="58"/>
    </row>
  </sheetData>
  <mergeCells count="35">
    <mergeCell ref="D27:E27"/>
    <mergeCell ref="A28:F28"/>
    <mergeCell ref="B29:F29"/>
    <mergeCell ref="A30:F30"/>
    <mergeCell ref="A5:A9"/>
    <mergeCell ref="A11:A17"/>
    <mergeCell ref="A18:A27"/>
    <mergeCell ref="B19:B22"/>
    <mergeCell ref="B23:B27"/>
    <mergeCell ref="D22:E22"/>
    <mergeCell ref="D23:E23"/>
    <mergeCell ref="D24:E24"/>
    <mergeCell ref="D25:E25"/>
    <mergeCell ref="D26:E26"/>
    <mergeCell ref="C17:F17"/>
    <mergeCell ref="D18:E18"/>
    <mergeCell ref="D19:E19"/>
    <mergeCell ref="D20:E20"/>
    <mergeCell ref="D21:E21"/>
    <mergeCell ref="C12:F12"/>
    <mergeCell ref="C13:F13"/>
    <mergeCell ref="C14:F14"/>
    <mergeCell ref="C15:F15"/>
    <mergeCell ref="C16:F16"/>
    <mergeCell ref="B7:C7"/>
    <mergeCell ref="B8:C8"/>
    <mergeCell ref="B9:C9"/>
    <mergeCell ref="B10:F10"/>
    <mergeCell ref="C11:F11"/>
    <mergeCell ref="A2:F2"/>
    <mergeCell ref="A3:C3"/>
    <mergeCell ref="B4:F4"/>
    <mergeCell ref="B5:F5"/>
    <mergeCell ref="B6:D6"/>
    <mergeCell ref="E6:F6"/>
  </mergeCells>
  <phoneticPr fontId="29" type="noConversion"/>
  <pageMargins left="0.70866141732283505" right="0.70866141732283505" top="0.39" bottom="0.74803149606299202" header="0.31496062992126" footer="0.31496062992126"/>
  <pageSetup paperSize="9" orientation="portrait"/>
</worksheet>
</file>

<file path=xl/worksheets/sheet34.xml><?xml version="1.0" encoding="utf-8"?>
<worksheet xmlns="http://schemas.openxmlformats.org/spreadsheetml/2006/main" xmlns:r="http://schemas.openxmlformats.org/officeDocument/2006/relationships">
  <dimension ref="A1:F29"/>
  <sheetViews>
    <sheetView topLeftCell="A13" workbookViewId="0">
      <selection activeCell="I28" sqref="I28"/>
    </sheetView>
  </sheetViews>
  <sheetFormatPr defaultColWidth="9" defaultRowHeight="25.5" customHeight="1"/>
  <cols>
    <col min="1" max="6" width="14.375" customWidth="1"/>
  </cols>
  <sheetData>
    <row r="1" spans="1:6" ht="25.5" customHeight="1">
      <c r="A1" s="57" t="s">
        <v>642</v>
      </c>
      <c r="B1" s="57"/>
      <c r="C1" s="57"/>
      <c r="D1" s="57"/>
      <c r="E1" s="57"/>
      <c r="F1" s="57"/>
    </row>
    <row r="2" spans="1:6" s="1" customFormat="1" ht="25.5" customHeight="1">
      <c r="A2" s="58" t="s">
        <v>874</v>
      </c>
      <c r="B2" s="58"/>
      <c r="C2" s="58"/>
      <c r="F2" s="1" t="s">
        <v>644</v>
      </c>
    </row>
    <row r="3" spans="1:6" s="1" customFormat="1" ht="25.5" customHeight="1">
      <c r="A3" s="2" t="s">
        <v>645</v>
      </c>
      <c r="B3" s="83" t="s">
        <v>614</v>
      </c>
      <c r="C3" s="83"/>
      <c r="D3" s="83"/>
      <c r="E3" s="83"/>
      <c r="F3" s="83"/>
    </row>
    <row r="4" spans="1:6" s="1" customFormat="1" ht="25.5" customHeight="1">
      <c r="A4" s="83" t="s">
        <v>646</v>
      </c>
      <c r="B4" s="83" t="s">
        <v>875</v>
      </c>
      <c r="C4" s="83"/>
      <c r="D4" s="83"/>
      <c r="E4" s="83"/>
      <c r="F4" s="83"/>
    </row>
    <row r="5" spans="1:6" s="1" customFormat="1" ht="25.5" customHeight="1">
      <c r="A5" s="83"/>
      <c r="B5" s="83" t="s">
        <v>648</v>
      </c>
      <c r="C5" s="83"/>
      <c r="D5" s="83"/>
      <c r="E5" s="83" t="s">
        <v>649</v>
      </c>
      <c r="F5" s="83"/>
    </row>
    <row r="6" spans="1:6" s="1" customFormat="1" ht="25.5" customHeight="1">
      <c r="A6" s="83"/>
      <c r="B6" s="83" t="s">
        <v>650</v>
      </c>
      <c r="C6" s="83"/>
      <c r="D6" s="2">
        <v>655.04999999999995</v>
      </c>
      <c r="E6" s="2" t="s">
        <v>651</v>
      </c>
      <c r="F6" s="2">
        <v>655.04999999999995</v>
      </c>
    </row>
    <row r="7" spans="1:6" s="1" customFormat="1" ht="25.5" customHeight="1">
      <c r="A7" s="83"/>
      <c r="B7" s="83" t="s">
        <v>652</v>
      </c>
      <c r="C7" s="83"/>
      <c r="D7" s="2"/>
      <c r="E7" s="2" t="s">
        <v>876</v>
      </c>
      <c r="F7" s="2"/>
    </row>
    <row r="8" spans="1:6" s="1" customFormat="1" ht="25.5" customHeight="1">
      <c r="A8" s="83"/>
      <c r="B8" s="83" t="s">
        <v>654</v>
      </c>
      <c r="C8" s="83"/>
      <c r="D8" s="2"/>
      <c r="E8" s="2"/>
      <c r="F8" s="2"/>
    </row>
    <row r="9" spans="1:6" s="1" customFormat="1" ht="25.5" customHeight="1">
      <c r="A9" s="2" t="s">
        <v>655</v>
      </c>
      <c r="B9" s="83" t="s">
        <v>859</v>
      </c>
      <c r="C9" s="83"/>
      <c r="D9" s="83"/>
      <c r="E9" s="83"/>
      <c r="F9" s="83"/>
    </row>
    <row r="10" spans="1:6" s="1" customFormat="1" ht="25.5" customHeight="1">
      <c r="A10" s="83" t="s">
        <v>657</v>
      </c>
      <c r="B10" s="2" t="s">
        <v>658</v>
      </c>
      <c r="C10" s="83" t="s">
        <v>659</v>
      </c>
      <c r="D10" s="83"/>
      <c r="E10" s="83"/>
      <c r="F10" s="83"/>
    </row>
    <row r="11" spans="1:6" s="1" customFormat="1" ht="25.5" customHeight="1">
      <c r="A11" s="83"/>
      <c r="B11" s="2" t="s">
        <v>660</v>
      </c>
      <c r="C11" s="83" t="s">
        <v>877</v>
      </c>
      <c r="D11" s="83"/>
      <c r="E11" s="83"/>
      <c r="F11" s="83"/>
    </row>
    <row r="12" spans="1:6" s="1" customFormat="1" ht="25.5" customHeight="1">
      <c r="A12" s="83"/>
      <c r="B12" s="2" t="s">
        <v>662</v>
      </c>
      <c r="C12" s="83" t="s">
        <v>878</v>
      </c>
      <c r="D12" s="83"/>
      <c r="E12" s="83"/>
      <c r="F12" s="83"/>
    </row>
    <row r="13" spans="1:6" s="1" customFormat="1" ht="25.5" customHeight="1">
      <c r="A13" s="83"/>
      <c r="B13" s="2" t="s">
        <v>664</v>
      </c>
      <c r="C13" s="83" t="s">
        <v>879</v>
      </c>
      <c r="D13" s="83"/>
      <c r="E13" s="83"/>
      <c r="F13" s="83"/>
    </row>
    <row r="14" spans="1:6" s="1" customFormat="1" ht="25.5" customHeight="1">
      <c r="A14" s="83"/>
      <c r="B14" s="2" t="s">
        <v>726</v>
      </c>
      <c r="C14" s="83" t="s">
        <v>880</v>
      </c>
      <c r="D14" s="83"/>
      <c r="E14" s="83"/>
      <c r="F14" s="83"/>
    </row>
    <row r="15" spans="1:6" s="1" customFormat="1" ht="25.5" customHeight="1">
      <c r="A15" s="83"/>
      <c r="B15" s="2" t="s">
        <v>881</v>
      </c>
      <c r="C15" s="83" t="s">
        <v>882</v>
      </c>
      <c r="D15" s="83"/>
      <c r="E15" s="83"/>
      <c r="F15" s="83"/>
    </row>
    <row r="16" spans="1:6" s="1" customFormat="1" ht="25.5" customHeight="1">
      <c r="A16" s="83"/>
      <c r="B16" s="2" t="s">
        <v>883</v>
      </c>
      <c r="C16" s="83" t="s">
        <v>884</v>
      </c>
      <c r="D16" s="83"/>
      <c r="E16" s="83"/>
      <c r="F16" s="83"/>
    </row>
    <row r="17" spans="1:6" s="1" customFormat="1" ht="25.5" customHeight="1">
      <c r="A17" s="83" t="s">
        <v>666</v>
      </c>
      <c r="B17" s="2" t="s">
        <v>470</v>
      </c>
      <c r="C17" s="2" t="s">
        <v>471</v>
      </c>
      <c r="D17" s="83" t="s">
        <v>472</v>
      </c>
      <c r="E17" s="83"/>
      <c r="F17" s="2" t="s">
        <v>667</v>
      </c>
    </row>
    <row r="18" spans="1:6" s="1" customFormat="1" ht="25.5" customHeight="1">
      <c r="A18" s="83"/>
      <c r="B18" s="83" t="s">
        <v>483</v>
      </c>
      <c r="C18" s="2" t="s">
        <v>493</v>
      </c>
      <c r="D18" s="88" t="s">
        <v>778</v>
      </c>
      <c r="E18" s="88"/>
      <c r="F18" s="3" t="s">
        <v>885</v>
      </c>
    </row>
    <row r="19" spans="1:6" s="1" customFormat="1" ht="25.5" customHeight="1">
      <c r="A19" s="83"/>
      <c r="B19" s="83"/>
      <c r="C19" s="2" t="s">
        <v>490</v>
      </c>
      <c r="D19" s="88" t="s">
        <v>868</v>
      </c>
      <c r="E19" s="88"/>
      <c r="F19" s="4">
        <v>1</v>
      </c>
    </row>
    <row r="20" spans="1:6" s="1" customFormat="1" ht="25.5" customHeight="1">
      <c r="A20" s="83"/>
      <c r="B20" s="83"/>
      <c r="C20" s="2" t="s">
        <v>484</v>
      </c>
      <c r="D20" s="88" t="s">
        <v>869</v>
      </c>
      <c r="E20" s="88"/>
      <c r="F20" s="4">
        <v>1</v>
      </c>
    </row>
    <row r="21" spans="1:6" s="1" customFormat="1" ht="25.5" customHeight="1">
      <c r="A21" s="83"/>
      <c r="B21" s="83"/>
      <c r="C21" s="2" t="s">
        <v>498</v>
      </c>
      <c r="D21" s="88" t="s">
        <v>778</v>
      </c>
      <c r="E21" s="88"/>
      <c r="F21" s="3" t="s">
        <v>885</v>
      </c>
    </row>
    <row r="22" spans="1:6" s="1" customFormat="1" ht="25.5" customHeight="1">
      <c r="A22" s="83"/>
      <c r="B22" s="83" t="s">
        <v>507</v>
      </c>
      <c r="C22" s="2" t="s">
        <v>513</v>
      </c>
      <c r="D22" s="88"/>
      <c r="E22" s="88"/>
      <c r="F22" s="3"/>
    </row>
    <row r="23" spans="1:6" s="1" customFormat="1" ht="25.5" customHeight="1">
      <c r="A23" s="83"/>
      <c r="B23" s="83"/>
      <c r="C23" s="2" t="s">
        <v>508</v>
      </c>
      <c r="D23" s="88" t="s">
        <v>886</v>
      </c>
      <c r="E23" s="88"/>
      <c r="F23" s="3" t="s">
        <v>521</v>
      </c>
    </row>
    <row r="24" spans="1:6" s="1" customFormat="1" ht="25.5" customHeight="1">
      <c r="A24" s="83"/>
      <c r="B24" s="83"/>
      <c r="C24" s="2" t="s">
        <v>512</v>
      </c>
      <c r="D24" s="88" t="s">
        <v>887</v>
      </c>
      <c r="E24" s="88"/>
      <c r="F24" s="3" t="s">
        <v>888</v>
      </c>
    </row>
    <row r="25" spans="1:6" s="1" customFormat="1" ht="25.5" customHeight="1">
      <c r="A25" s="83"/>
      <c r="B25" s="83"/>
      <c r="C25" s="2" t="s">
        <v>675</v>
      </c>
      <c r="D25" s="88" t="s">
        <v>889</v>
      </c>
      <c r="E25" s="88"/>
      <c r="F25" s="3" t="s">
        <v>710</v>
      </c>
    </row>
    <row r="26" spans="1:6" s="1" customFormat="1" ht="25.5" customHeight="1">
      <c r="A26" s="83"/>
      <c r="B26" s="83"/>
      <c r="C26" s="2" t="s">
        <v>677</v>
      </c>
      <c r="D26" s="88" t="s">
        <v>872</v>
      </c>
      <c r="E26" s="88"/>
      <c r="F26" s="3" t="s">
        <v>843</v>
      </c>
    </row>
    <row r="27" spans="1:6" s="1" customFormat="1" ht="25.5" customHeight="1">
      <c r="A27" s="83" t="s">
        <v>679</v>
      </c>
      <c r="B27" s="83"/>
      <c r="C27" s="83"/>
      <c r="D27" s="83"/>
      <c r="E27" s="83"/>
      <c r="F27" s="83"/>
    </row>
    <row r="28" spans="1:6" s="1" customFormat="1" ht="25.5" customHeight="1">
      <c r="A28" s="83" t="s">
        <v>680</v>
      </c>
      <c r="B28" s="83"/>
      <c r="C28" s="83"/>
      <c r="D28" s="83"/>
      <c r="E28" s="83"/>
      <c r="F28" s="83"/>
    </row>
    <row r="29" spans="1:6" s="1" customFormat="1" ht="25.5" customHeight="1">
      <c r="A29" s="58" t="s">
        <v>890</v>
      </c>
      <c r="B29" s="58"/>
      <c r="C29" s="58"/>
      <c r="D29" s="58"/>
      <c r="E29" s="58"/>
      <c r="F29" s="58"/>
    </row>
  </sheetData>
  <mergeCells count="36">
    <mergeCell ref="A10:A16"/>
    <mergeCell ref="A17:A26"/>
    <mergeCell ref="B18:B21"/>
    <mergeCell ref="B22:B26"/>
    <mergeCell ref="D26:E26"/>
    <mergeCell ref="A27:F27"/>
    <mergeCell ref="A28:B28"/>
    <mergeCell ref="C28:F28"/>
    <mergeCell ref="A29:F29"/>
    <mergeCell ref="D21:E21"/>
    <mergeCell ref="D22:E22"/>
    <mergeCell ref="D23:E23"/>
    <mergeCell ref="D24:E24"/>
    <mergeCell ref="D25:E25"/>
    <mergeCell ref="C16:F16"/>
    <mergeCell ref="D17:E17"/>
    <mergeCell ref="D18:E18"/>
    <mergeCell ref="D19:E19"/>
    <mergeCell ref="D20:E20"/>
    <mergeCell ref="C11:F11"/>
    <mergeCell ref="C12:F12"/>
    <mergeCell ref="C13:F13"/>
    <mergeCell ref="C14:F14"/>
    <mergeCell ref="C15:F15"/>
    <mergeCell ref="B6:C6"/>
    <mergeCell ref="B7:C7"/>
    <mergeCell ref="B8:C8"/>
    <mergeCell ref="B9:F9"/>
    <mergeCell ref="C10:F10"/>
    <mergeCell ref="A1:F1"/>
    <mergeCell ref="A2:C2"/>
    <mergeCell ref="B3:F3"/>
    <mergeCell ref="B4:F4"/>
    <mergeCell ref="B5:D5"/>
    <mergeCell ref="E5:F5"/>
    <mergeCell ref="A4:A8"/>
  </mergeCells>
  <phoneticPr fontId="29" type="noConversion"/>
  <pageMargins left="0.70866141732283505" right="0.70866141732283505" top="0.33" bottom="0.74803149606299202" header="0.31496062992126" footer="0.31496062992126"/>
  <pageSetup paperSize="9" orientation="portrait"/>
</worksheet>
</file>

<file path=xl/worksheets/sheet35.xml><?xml version="1.0" encoding="utf-8"?>
<worksheet xmlns="http://schemas.openxmlformats.org/spreadsheetml/2006/main" xmlns:r="http://schemas.openxmlformats.org/officeDocument/2006/relationships">
  <dimension ref="A1:F25"/>
  <sheetViews>
    <sheetView topLeftCell="A10" workbookViewId="0">
      <selection activeCell="F18" sqref="F18"/>
    </sheetView>
  </sheetViews>
  <sheetFormatPr defaultColWidth="9" defaultRowHeight="25.5" customHeight="1"/>
  <cols>
    <col min="1" max="6" width="14.375" customWidth="1"/>
  </cols>
  <sheetData>
    <row r="1" spans="1:6" s="1" customFormat="1" ht="18.75" customHeight="1">
      <c r="A1" s="5" t="s">
        <v>891</v>
      </c>
    </row>
    <row r="2" spans="1:6" ht="25.5" customHeight="1">
      <c r="A2" s="57" t="s">
        <v>892</v>
      </c>
      <c r="B2" s="57"/>
      <c r="C2" s="57"/>
      <c r="D2" s="57"/>
      <c r="E2" s="57"/>
      <c r="F2" s="57"/>
    </row>
    <row r="3" spans="1:6" s="1" customFormat="1" ht="25.5" customHeight="1">
      <c r="A3" s="58" t="s">
        <v>893</v>
      </c>
      <c r="B3" s="58"/>
      <c r="C3" s="58"/>
      <c r="F3" s="1" t="s">
        <v>644</v>
      </c>
    </row>
    <row r="4" spans="1:6" s="1" customFormat="1" ht="25.5" customHeight="1">
      <c r="A4" s="2" t="s">
        <v>645</v>
      </c>
      <c r="B4" s="83" t="s">
        <v>604</v>
      </c>
      <c r="C4" s="83"/>
      <c r="D4" s="83"/>
      <c r="E4" s="83"/>
      <c r="F4" s="83"/>
    </row>
    <row r="5" spans="1:6" s="1" customFormat="1" ht="25.5" customHeight="1">
      <c r="A5" s="83" t="s">
        <v>571</v>
      </c>
      <c r="B5" s="83" t="s">
        <v>894</v>
      </c>
      <c r="C5" s="83"/>
      <c r="D5" s="83"/>
      <c r="E5" s="83"/>
      <c r="F5" s="83"/>
    </row>
    <row r="6" spans="1:6" s="1" customFormat="1" ht="25.5" customHeight="1">
      <c r="A6" s="83"/>
      <c r="B6" s="83" t="s">
        <v>648</v>
      </c>
      <c r="C6" s="83"/>
      <c r="D6" s="83"/>
      <c r="E6" s="83" t="s">
        <v>649</v>
      </c>
      <c r="F6" s="83"/>
    </row>
    <row r="7" spans="1:6" s="1" customFormat="1" ht="25.5" customHeight="1">
      <c r="A7" s="83"/>
      <c r="B7" s="83" t="s">
        <v>650</v>
      </c>
      <c r="C7" s="83"/>
      <c r="D7" s="2">
        <v>297.81</v>
      </c>
      <c r="E7" s="2" t="s">
        <v>651</v>
      </c>
      <c r="F7" s="2">
        <v>297.81</v>
      </c>
    </row>
    <row r="8" spans="1:6" s="1" customFormat="1" ht="25.5" customHeight="1">
      <c r="A8" s="83"/>
      <c r="B8" s="83" t="s">
        <v>652</v>
      </c>
      <c r="C8" s="83"/>
      <c r="D8" s="2"/>
      <c r="E8" s="2" t="s">
        <v>895</v>
      </c>
      <c r="F8" s="2"/>
    </row>
    <row r="9" spans="1:6" s="1" customFormat="1" ht="25.5" customHeight="1">
      <c r="A9" s="83"/>
      <c r="B9" s="83" t="s">
        <v>654</v>
      </c>
      <c r="C9" s="83"/>
      <c r="D9" s="2"/>
      <c r="E9" s="2"/>
      <c r="F9" s="2"/>
    </row>
    <row r="10" spans="1:6" s="1" customFormat="1" ht="25.5" customHeight="1">
      <c r="A10" s="2" t="s">
        <v>896</v>
      </c>
      <c r="B10" s="83" t="s">
        <v>897</v>
      </c>
      <c r="C10" s="83"/>
      <c r="D10" s="83"/>
      <c r="E10" s="83"/>
      <c r="F10" s="83"/>
    </row>
    <row r="11" spans="1:6" s="1" customFormat="1" ht="25.5" customHeight="1">
      <c r="A11" s="83" t="s">
        <v>898</v>
      </c>
      <c r="B11" s="2"/>
      <c r="C11" s="85" t="s">
        <v>659</v>
      </c>
      <c r="D11" s="86"/>
      <c r="E11" s="86"/>
      <c r="F11" s="87"/>
    </row>
    <row r="12" spans="1:6" s="1" customFormat="1" ht="25.5" customHeight="1">
      <c r="A12" s="83"/>
      <c r="B12" s="2" t="s">
        <v>658</v>
      </c>
      <c r="C12" s="85" t="s">
        <v>899</v>
      </c>
      <c r="D12" s="86"/>
      <c r="E12" s="86"/>
      <c r="F12" s="87"/>
    </row>
    <row r="13" spans="1:6" s="1" customFormat="1" ht="25.5" customHeight="1">
      <c r="A13" s="83" t="s">
        <v>666</v>
      </c>
      <c r="B13" s="2" t="s">
        <v>470</v>
      </c>
      <c r="C13" s="2" t="s">
        <v>471</v>
      </c>
      <c r="D13" s="85" t="s">
        <v>472</v>
      </c>
      <c r="E13" s="87"/>
      <c r="F13" s="2" t="s">
        <v>473</v>
      </c>
    </row>
    <row r="14" spans="1:6" s="1" customFormat="1" ht="25.5" customHeight="1">
      <c r="A14" s="83"/>
      <c r="B14" s="83" t="s">
        <v>483</v>
      </c>
      <c r="C14" s="74" t="s">
        <v>493</v>
      </c>
      <c r="D14" s="85" t="s">
        <v>900</v>
      </c>
      <c r="E14" s="87"/>
      <c r="F14" s="3" t="s">
        <v>901</v>
      </c>
    </row>
    <row r="15" spans="1:6" s="1" customFormat="1" ht="25.5" customHeight="1">
      <c r="A15" s="83"/>
      <c r="B15" s="83"/>
      <c r="C15" s="76"/>
      <c r="D15" s="85" t="s">
        <v>902</v>
      </c>
      <c r="E15" s="87"/>
      <c r="F15" s="4">
        <v>1</v>
      </c>
    </row>
    <row r="16" spans="1:6" s="1" customFormat="1" ht="25.5" customHeight="1">
      <c r="A16" s="83"/>
      <c r="B16" s="83"/>
      <c r="C16" s="2" t="s">
        <v>490</v>
      </c>
      <c r="D16" s="77" t="s">
        <v>868</v>
      </c>
      <c r="E16" s="77"/>
      <c r="F16" s="4">
        <v>1</v>
      </c>
    </row>
    <row r="17" spans="1:6" s="1" customFormat="1" ht="25.5" customHeight="1">
      <c r="A17" s="83"/>
      <c r="B17" s="83"/>
      <c r="C17" s="2" t="s">
        <v>484</v>
      </c>
      <c r="D17" s="77" t="s">
        <v>903</v>
      </c>
      <c r="E17" s="77"/>
      <c r="F17" s="3" t="s">
        <v>904</v>
      </c>
    </row>
    <row r="18" spans="1:6" s="1" customFormat="1" ht="25.5" customHeight="1">
      <c r="A18" s="83"/>
      <c r="B18" s="83"/>
      <c r="C18" s="2" t="s">
        <v>498</v>
      </c>
      <c r="D18" s="85" t="s">
        <v>905</v>
      </c>
      <c r="E18" s="87"/>
      <c r="F18" s="3" t="s">
        <v>906</v>
      </c>
    </row>
    <row r="19" spans="1:6" s="1" customFormat="1" ht="25.5" customHeight="1">
      <c r="A19" s="83"/>
      <c r="B19" s="83" t="s">
        <v>507</v>
      </c>
      <c r="C19" s="2" t="s">
        <v>907</v>
      </c>
      <c r="D19" s="85"/>
      <c r="E19" s="87"/>
      <c r="F19" s="3"/>
    </row>
    <row r="20" spans="1:6" s="1" customFormat="1" ht="25.5" customHeight="1">
      <c r="A20" s="83"/>
      <c r="B20" s="83"/>
      <c r="C20" s="2" t="s">
        <v>908</v>
      </c>
      <c r="D20" s="77" t="s">
        <v>909</v>
      </c>
      <c r="E20" s="77"/>
      <c r="F20" s="3" t="s">
        <v>521</v>
      </c>
    </row>
    <row r="21" spans="1:6" s="1" customFormat="1" ht="25.5" customHeight="1">
      <c r="A21" s="83"/>
      <c r="B21" s="83"/>
      <c r="C21" s="2" t="s">
        <v>910</v>
      </c>
      <c r="D21" s="77"/>
      <c r="E21" s="77"/>
      <c r="F21" s="3"/>
    </row>
    <row r="22" spans="1:6" s="1" customFormat="1" ht="25.5" customHeight="1">
      <c r="A22" s="83"/>
      <c r="B22" s="83"/>
      <c r="C22" s="2" t="s">
        <v>911</v>
      </c>
      <c r="D22" s="77" t="s">
        <v>912</v>
      </c>
      <c r="E22" s="77"/>
      <c r="F22" s="3" t="s">
        <v>521</v>
      </c>
    </row>
    <row r="23" spans="1:6" s="1" customFormat="1" ht="25.5" customHeight="1">
      <c r="A23" s="83"/>
      <c r="B23" s="83"/>
      <c r="C23" s="2" t="s">
        <v>913</v>
      </c>
      <c r="D23" s="77" t="s">
        <v>914</v>
      </c>
      <c r="E23" s="77"/>
      <c r="F23" s="3" t="s">
        <v>516</v>
      </c>
    </row>
    <row r="24" spans="1:6" s="1" customFormat="1" ht="25.5" customHeight="1">
      <c r="A24" s="2" t="s">
        <v>680</v>
      </c>
      <c r="B24" s="83"/>
      <c r="C24" s="83"/>
      <c r="D24" s="83"/>
      <c r="E24" s="83"/>
      <c r="F24" s="83"/>
    </row>
    <row r="25" spans="1:6" s="1" customFormat="1" ht="25.5" customHeight="1">
      <c r="A25" s="1" t="s">
        <v>915</v>
      </c>
    </row>
  </sheetData>
  <mergeCells count="30">
    <mergeCell ref="D22:E22"/>
    <mergeCell ref="D23:E23"/>
    <mergeCell ref="B24:F24"/>
    <mergeCell ref="A5:A9"/>
    <mergeCell ref="A11:A12"/>
    <mergeCell ref="A13:A23"/>
    <mergeCell ref="B14:B18"/>
    <mergeCell ref="B19:B23"/>
    <mergeCell ref="C14:C15"/>
    <mergeCell ref="D17:E17"/>
    <mergeCell ref="D18:E18"/>
    <mergeCell ref="D19:E19"/>
    <mergeCell ref="D20:E20"/>
    <mergeCell ref="D21:E21"/>
    <mergeCell ref="C12:F12"/>
    <mergeCell ref="D13:E13"/>
    <mergeCell ref="D14:E14"/>
    <mergeCell ref="D15:E15"/>
    <mergeCell ref="D16:E16"/>
    <mergeCell ref="B7:C7"/>
    <mergeCell ref="B8:C8"/>
    <mergeCell ref="B9:C9"/>
    <mergeCell ref="B10:F10"/>
    <mergeCell ref="C11:F11"/>
    <mergeCell ref="A2:F2"/>
    <mergeCell ref="A3:C3"/>
    <mergeCell ref="B4:F4"/>
    <mergeCell ref="B5:F5"/>
    <mergeCell ref="B6:D6"/>
    <mergeCell ref="E6:F6"/>
  </mergeCells>
  <phoneticPr fontId="29" type="noConversion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36.xml><?xml version="1.0" encoding="utf-8"?>
<worksheet xmlns="http://schemas.openxmlformats.org/spreadsheetml/2006/main" xmlns:r="http://schemas.openxmlformats.org/officeDocument/2006/relationships">
  <dimension ref="A2:F25"/>
  <sheetViews>
    <sheetView topLeftCell="A7" workbookViewId="0">
      <selection activeCell="F17" sqref="F17"/>
    </sheetView>
  </sheetViews>
  <sheetFormatPr defaultColWidth="9" defaultRowHeight="25.5" customHeight="1"/>
  <cols>
    <col min="1" max="6" width="14.375" customWidth="1"/>
  </cols>
  <sheetData>
    <row r="2" spans="1:6" ht="25.5" customHeight="1">
      <c r="A2" s="57" t="s">
        <v>642</v>
      </c>
      <c r="B2" s="57"/>
      <c r="C2" s="57"/>
      <c r="D2" s="57"/>
      <c r="E2" s="57"/>
      <c r="F2" s="57"/>
    </row>
    <row r="3" spans="1:6" s="1" customFormat="1" ht="25.5" customHeight="1">
      <c r="A3" s="58" t="s">
        <v>916</v>
      </c>
      <c r="B3" s="58"/>
      <c r="C3" s="58"/>
      <c r="F3" s="1" t="s">
        <v>644</v>
      </c>
    </row>
    <row r="4" spans="1:6" s="1" customFormat="1" ht="25.5" customHeight="1">
      <c r="A4" s="2" t="s">
        <v>645</v>
      </c>
      <c r="B4" s="83" t="s">
        <v>602</v>
      </c>
      <c r="C4" s="83"/>
      <c r="D4" s="83"/>
      <c r="E4" s="83"/>
      <c r="F4" s="83"/>
    </row>
    <row r="5" spans="1:6" s="1" customFormat="1" ht="25.5" customHeight="1">
      <c r="A5" s="83" t="s">
        <v>646</v>
      </c>
      <c r="B5" s="83" t="s">
        <v>917</v>
      </c>
      <c r="C5" s="83"/>
      <c r="D5" s="83"/>
      <c r="E5" s="83"/>
      <c r="F5" s="83"/>
    </row>
    <row r="6" spans="1:6" s="1" customFormat="1" ht="25.5" customHeight="1">
      <c r="A6" s="83"/>
      <c r="B6" s="83" t="s">
        <v>648</v>
      </c>
      <c r="C6" s="83"/>
      <c r="D6" s="83"/>
      <c r="E6" s="83" t="s">
        <v>649</v>
      </c>
      <c r="F6" s="83"/>
    </row>
    <row r="7" spans="1:6" s="1" customFormat="1" ht="25.5" customHeight="1">
      <c r="A7" s="83"/>
      <c r="B7" s="83" t="s">
        <v>650</v>
      </c>
      <c r="C7" s="83"/>
      <c r="D7" s="2">
        <v>787.41</v>
      </c>
      <c r="E7" s="2" t="s">
        <v>651</v>
      </c>
      <c r="F7" s="2">
        <v>787.41</v>
      </c>
    </row>
    <row r="8" spans="1:6" s="1" customFormat="1" ht="25.5" customHeight="1">
      <c r="A8" s="83"/>
      <c r="B8" s="83" t="s">
        <v>652</v>
      </c>
      <c r="C8" s="83"/>
      <c r="D8" s="2"/>
      <c r="E8" s="2" t="s">
        <v>653</v>
      </c>
      <c r="F8" s="2"/>
    </row>
    <row r="9" spans="1:6" s="1" customFormat="1" ht="25.5" customHeight="1">
      <c r="A9" s="83"/>
      <c r="B9" s="83" t="s">
        <v>654</v>
      </c>
      <c r="C9" s="83"/>
      <c r="D9" s="2"/>
      <c r="E9" s="2"/>
      <c r="F9" s="2"/>
    </row>
    <row r="10" spans="1:6" s="1" customFormat="1" ht="25.5" customHeight="1">
      <c r="A10" s="2" t="s">
        <v>655</v>
      </c>
      <c r="B10" s="83" t="s">
        <v>821</v>
      </c>
      <c r="C10" s="83"/>
      <c r="D10" s="83"/>
      <c r="E10" s="83"/>
      <c r="F10" s="83"/>
    </row>
    <row r="11" spans="1:6" s="1" customFormat="1" ht="25.5" customHeight="1">
      <c r="A11" s="83" t="s">
        <v>657</v>
      </c>
      <c r="B11" s="2" t="s">
        <v>658</v>
      </c>
      <c r="C11" s="83" t="s">
        <v>659</v>
      </c>
      <c r="D11" s="83"/>
      <c r="E11" s="83"/>
      <c r="F11" s="83"/>
    </row>
    <row r="12" spans="1:6" s="1" customFormat="1" ht="25.5" customHeight="1">
      <c r="A12" s="83"/>
      <c r="B12" s="2" t="s">
        <v>918</v>
      </c>
      <c r="C12" s="83" t="s">
        <v>919</v>
      </c>
      <c r="D12" s="83"/>
      <c r="E12" s="83"/>
      <c r="F12" s="83"/>
    </row>
    <row r="13" spans="1:6" s="1" customFormat="1" ht="25.5" customHeight="1">
      <c r="A13" s="83" t="s">
        <v>666</v>
      </c>
      <c r="B13" s="2" t="s">
        <v>470</v>
      </c>
      <c r="C13" s="2" t="s">
        <v>471</v>
      </c>
      <c r="D13" s="83" t="s">
        <v>472</v>
      </c>
      <c r="E13" s="83"/>
      <c r="F13" s="2" t="s">
        <v>667</v>
      </c>
    </row>
    <row r="14" spans="1:6" s="1" customFormat="1" ht="25.5" customHeight="1">
      <c r="A14" s="83"/>
      <c r="B14" s="83" t="s">
        <v>483</v>
      </c>
      <c r="C14" s="2" t="s">
        <v>493</v>
      </c>
      <c r="D14" s="83" t="s">
        <v>866</v>
      </c>
      <c r="E14" s="83"/>
      <c r="F14" s="3" t="s">
        <v>920</v>
      </c>
    </row>
    <row r="15" spans="1:6" s="1" customFormat="1" ht="25.5" customHeight="1">
      <c r="A15" s="83"/>
      <c r="B15" s="83"/>
      <c r="C15" s="2" t="s">
        <v>490</v>
      </c>
      <c r="D15" s="83" t="s">
        <v>921</v>
      </c>
      <c r="E15" s="83"/>
      <c r="F15" s="4">
        <v>1</v>
      </c>
    </row>
    <row r="16" spans="1:6" s="1" customFormat="1" ht="25.5" customHeight="1">
      <c r="A16" s="83"/>
      <c r="B16" s="83"/>
      <c r="C16" s="2" t="s">
        <v>484</v>
      </c>
      <c r="D16" s="83" t="s">
        <v>922</v>
      </c>
      <c r="E16" s="83"/>
      <c r="F16" s="4">
        <v>1</v>
      </c>
    </row>
    <row r="17" spans="1:6" s="1" customFormat="1" ht="25.5" customHeight="1">
      <c r="A17" s="83"/>
      <c r="B17" s="83"/>
      <c r="C17" s="2" t="s">
        <v>498</v>
      </c>
      <c r="D17" s="89" t="s">
        <v>905</v>
      </c>
      <c r="E17" s="90"/>
      <c r="F17" s="3" t="s">
        <v>923</v>
      </c>
    </row>
    <row r="18" spans="1:6" s="1" customFormat="1" ht="25.5" customHeight="1">
      <c r="A18" s="83"/>
      <c r="B18" s="83" t="s">
        <v>507</v>
      </c>
      <c r="C18" s="2" t="s">
        <v>513</v>
      </c>
      <c r="D18" s="83"/>
      <c r="E18" s="83"/>
      <c r="F18" s="3"/>
    </row>
    <row r="19" spans="1:6" s="1" customFormat="1" ht="25.5" customHeight="1">
      <c r="A19" s="83"/>
      <c r="B19" s="83"/>
      <c r="C19" s="2" t="s">
        <v>508</v>
      </c>
      <c r="D19" s="83" t="s">
        <v>909</v>
      </c>
      <c r="E19" s="83"/>
      <c r="F19" s="3" t="s">
        <v>521</v>
      </c>
    </row>
    <row r="20" spans="1:6" s="1" customFormat="1" ht="25.5" customHeight="1">
      <c r="A20" s="83"/>
      <c r="B20" s="83"/>
      <c r="C20" s="2" t="s">
        <v>512</v>
      </c>
      <c r="D20" s="83"/>
      <c r="E20" s="83"/>
      <c r="F20" s="3"/>
    </row>
    <row r="21" spans="1:6" s="1" customFormat="1" ht="25.5" customHeight="1">
      <c r="A21" s="83"/>
      <c r="B21" s="83"/>
      <c r="C21" s="2" t="s">
        <v>675</v>
      </c>
      <c r="D21" s="83" t="s">
        <v>912</v>
      </c>
      <c r="E21" s="83"/>
      <c r="F21" s="3" t="s">
        <v>521</v>
      </c>
    </row>
    <row r="22" spans="1:6" s="1" customFormat="1" ht="25.5" customHeight="1">
      <c r="A22" s="83"/>
      <c r="B22" s="83"/>
      <c r="C22" s="2" t="s">
        <v>677</v>
      </c>
      <c r="D22" s="83" t="s">
        <v>924</v>
      </c>
      <c r="E22" s="83"/>
      <c r="F22" s="3" t="s">
        <v>535</v>
      </c>
    </row>
    <row r="23" spans="1:6" s="1" customFormat="1" ht="25.5" customHeight="1">
      <c r="A23" s="83" t="s">
        <v>679</v>
      </c>
      <c r="B23" s="83"/>
      <c r="C23" s="83"/>
      <c r="D23" s="83"/>
      <c r="E23" s="83"/>
      <c r="F23" s="83"/>
    </row>
    <row r="24" spans="1:6" s="1" customFormat="1" ht="25.5" customHeight="1">
      <c r="A24" s="2" t="s">
        <v>680</v>
      </c>
      <c r="B24" s="83"/>
      <c r="C24" s="83"/>
      <c r="D24" s="83"/>
      <c r="E24" s="83"/>
      <c r="F24" s="83"/>
    </row>
    <row r="25" spans="1:6" s="1" customFormat="1" ht="25.5" customHeight="1">
      <c r="A25" s="58" t="s">
        <v>925</v>
      </c>
      <c r="B25" s="58"/>
      <c r="C25" s="58"/>
      <c r="D25" s="58"/>
      <c r="E25" s="58"/>
      <c r="F25" s="58"/>
    </row>
  </sheetData>
  <mergeCells count="30">
    <mergeCell ref="D22:E22"/>
    <mergeCell ref="A23:F23"/>
    <mergeCell ref="B24:F24"/>
    <mergeCell ref="A25:F25"/>
    <mergeCell ref="A5:A9"/>
    <mergeCell ref="A11:A12"/>
    <mergeCell ref="A13:A22"/>
    <mergeCell ref="B14:B17"/>
    <mergeCell ref="B18:B22"/>
    <mergeCell ref="D17:E17"/>
    <mergeCell ref="D18:E18"/>
    <mergeCell ref="D19:E19"/>
    <mergeCell ref="D20:E20"/>
    <mergeCell ref="D21:E21"/>
    <mergeCell ref="C12:F12"/>
    <mergeCell ref="D13:E13"/>
    <mergeCell ref="D14:E14"/>
    <mergeCell ref="D15:E15"/>
    <mergeCell ref="D16:E16"/>
    <mergeCell ref="B7:C7"/>
    <mergeCell ref="B8:C8"/>
    <mergeCell ref="B9:C9"/>
    <mergeCell ref="B10:F10"/>
    <mergeCell ref="C11:F11"/>
    <mergeCell ref="A2:F2"/>
    <mergeCell ref="A3:C3"/>
    <mergeCell ref="B4:F4"/>
    <mergeCell ref="B5:F5"/>
    <mergeCell ref="B6:D6"/>
    <mergeCell ref="E6:F6"/>
  </mergeCells>
  <phoneticPr fontId="29" type="noConversion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37.xml><?xml version="1.0" encoding="utf-8"?>
<worksheet xmlns="http://schemas.openxmlformats.org/spreadsheetml/2006/main" xmlns:r="http://schemas.openxmlformats.org/officeDocument/2006/relationships">
  <dimension ref="A1:F30"/>
  <sheetViews>
    <sheetView topLeftCell="A16" workbookViewId="0">
      <selection activeCell="I23" sqref="I23"/>
    </sheetView>
  </sheetViews>
  <sheetFormatPr defaultColWidth="9" defaultRowHeight="25.5" customHeight="1"/>
  <cols>
    <col min="1" max="6" width="14.375" customWidth="1"/>
  </cols>
  <sheetData>
    <row r="1" spans="1:6" ht="18.75" customHeight="1"/>
    <row r="2" spans="1:6" ht="25.5" customHeight="1">
      <c r="A2" s="57" t="s">
        <v>642</v>
      </c>
      <c r="B2" s="57"/>
      <c r="C2" s="57"/>
      <c r="D2" s="57"/>
      <c r="E2" s="57"/>
      <c r="F2" s="57"/>
    </row>
    <row r="3" spans="1:6" s="1" customFormat="1" ht="25.5" customHeight="1">
      <c r="A3" s="58" t="s">
        <v>926</v>
      </c>
      <c r="B3" s="58"/>
      <c r="C3" s="58"/>
      <c r="F3" s="1" t="s">
        <v>644</v>
      </c>
    </row>
    <row r="4" spans="1:6" s="1" customFormat="1" ht="25.5" customHeight="1">
      <c r="A4" s="2" t="s">
        <v>645</v>
      </c>
      <c r="B4" s="83" t="s">
        <v>628</v>
      </c>
      <c r="C4" s="83"/>
      <c r="D4" s="83"/>
      <c r="E4" s="83"/>
      <c r="F4" s="83"/>
    </row>
    <row r="5" spans="1:6" s="1" customFormat="1" ht="25.5" customHeight="1">
      <c r="A5" s="83" t="s">
        <v>646</v>
      </c>
      <c r="B5" s="83" t="s">
        <v>927</v>
      </c>
      <c r="C5" s="83"/>
      <c r="D5" s="83"/>
      <c r="E5" s="83"/>
      <c r="F5" s="83"/>
    </row>
    <row r="6" spans="1:6" s="1" customFormat="1" ht="25.5" customHeight="1">
      <c r="A6" s="83"/>
      <c r="B6" s="83" t="s">
        <v>648</v>
      </c>
      <c r="C6" s="83"/>
      <c r="D6" s="83"/>
      <c r="E6" s="83" t="s">
        <v>649</v>
      </c>
      <c r="F6" s="83"/>
    </row>
    <row r="7" spans="1:6" s="1" customFormat="1" ht="25.5" customHeight="1">
      <c r="A7" s="83"/>
      <c r="B7" s="83" t="s">
        <v>650</v>
      </c>
      <c r="C7" s="83"/>
      <c r="D7" s="2">
        <v>1025.1300000000001</v>
      </c>
      <c r="E7" s="2" t="s">
        <v>651</v>
      </c>
      <c r="F7" s="2">
        <v>1025.1300000000001</v>
      </c>
    </row>
    <row r="8" spans="1:6" s="1" customFormat="1" ht="23.25" customHeight="1">
      <c r="A8" s="83"/>
      <c r="B8" s="83" t="s">
        <v>652</v>
      </c>
      <c r="C8" s="83"/>
      <c r="D8" s="2"/>
      <c r="E8" s="2" t="s">
        <v>653</v>
      </c>
      <c r="F8" s="2"/>
    </row>
    <row r="9" spans="1:6" s="1" customFormat="1" ht="25.5" customHeight="1">
      <c r="A9" s="83"/>
      <c r="B9" s="83" t="s">
        <v>654</v>
      </c>
      <c r="C9" s="83"/>
      <c r="D9" s="2"/>
      <c r="E9" s="2"/>
      <c r="F9" s="2"/>
    </row>
    <row r="10" spans="1:6" s="1" customFormat="1" ht="25.5" customHeight="1">
      <c r="A10" s="2" t="s">
        <v>655</v>
      </c>
      <c r="B10" s="83" t="s">
        <v>928</v>
      </c>
      <c r="C10" s="83"/>
      <c r="D10" s="83"/>
      <c r="E10" s="83"/>
      <c r="F10" s="83"/>
    </row>
    <row r="11" spans="1:6" s="1" customFormat="1" ht="25.5" customHeight="1">
      <c r="A11" s="83" t="s">
        <v>657</v>
      </c>
      <c r="B11" s="2" t="s">
        <v>658</v>
      </c>
      <c r="C11" s="83" t="s">
        <v>659</v>
      </c>
      <c r="D11" s="83"/>
      <c r="E11" s="83"/>
      <c r="F11" s="83"/>
    </row>
    <row r="12" spans="1:6" s="1" customFormat="1" ht="25.5" customHeight="1">
      <c r="A12" s="83"/>
      <c r="B12" s="2" t="s">
        <v>741</v>
      </c>
      <c r="C12" s="83" t="s">
        <v>929</v>
      </c>
      <c r="D12" s="83"/>
      <c r="E12" s="83"/>
      <c r="F12" s="83"/>
    </row>
    <row r="13" spans="1:6" s="1" customFormat="1" ht="25.5" customHeight="1">
      <c r="A13" s="83"/>
      <c r="B13" s="2" t="s">
        <v>743</v>
      </c>
      <c r="C13" s="83" t="s">
        <v>930</v>
      </c>
      <c r="D13" s="83"/>
      <c r="E13" s="83"/>
      <c r="F13" s="83"/>
    </row>
    <row r="14" spans="1:6" s="1" customFormat="1" ht="25.5" customHeight="1">
      <c r="A14" s="83"/>
      <c r="B14" s="2" t="s">
        <v>745</v>
      </c>
      <c r="C14" s="83" t="s">
        <v>931</v>
      </c>
      <c r="D14" s="83"/>
      <c r="E14" s="83"/>
      <c r="F14" s="83"/>
    </row>
    <row r="15" spans="1:6" s="1" customFormat="1" ht="25.5" customHeight="1">
      <c r="A15" s="83"/>
      <c r="B15" s="2" t="s">
        <v>747</v>
      </c>
      <c r="C15" s="83" t="s">
        <v>932</v>
      </c>
      <c r="D15" s="83"/>
      <c r="E15" s="83"/>
      <c r="F15" s="83"/>
    </row>
    <row r="16" spans="1:6" s="1" customFormat="1" ht="25.5" customHeight="1">
      <c r="A16" s="83"/>
      <c r="B16" s="2" t="s">
        <v>769</v>
      </c>
      <c r="C16" s="83" t="s">
        <v>933</v>
      </c>
      <c r="D16" s="83"/>
      <c r="E16" s="83"/>
      <c r="F16" s="83"/>
    </row>
    <row r="17" spans="1:6" s="1" customFormat="1" ht="25.5" customHeight="1">
      <c r="A17" s="83"/>
      <c r="B17" s="2" t="s">
        <v>771</v>
      </c>
      <c r="C17" s="83" t="s">
        <v>934</v>
      </c>
      <c r="D17" s="83"/>
      <c r="E17" s="83"/>
      <c r="F17" s="83"/>
    </row>
    <row r="18" spans="1:6" s="1" customFormat="1" ht="25.5" customHeight="1">
      <c r="A18" s="83" t="s">
        <v>666</v>
      </c>
      <c r="B18" s="2" t="s">
        <v>470</v>
      </c>
      <c r="C18" s="2" t="s">
        <v>471</v>
      </c>
      <c r="D18" s="83" t="s">
        <v>472</v>
      </c>
      <c r="E18" s="83"/>
      <c r="F18" s="2" t="s">
        <v>667</v>
      </c>
    </row>
    <row r="19" spans="1:6" s="1" customFormat="1" ht="25.5" customHeight="1">
      <c r="A19" s="83"/>
      <c r="B19" s="83" t="s">
        <v>483</v>
      </c>
      <c r="C19" s="2" t="s">
        <v>493</v>
      </c>
      <c r="D19" s="83" t="s">
        <v>935</v>
      </c>
      <c r="E19" s="83"/>
      <c r="F19" s="3" t="s">
        <v>936</v>
      </c>
    </row>
    <row r="20" spans="1:6" s="1" customFormat="1" ht="25.5" customHeight="1">
      <c r="A20" s="83"/>
      <c r="B20" s="83"/>
      <c r="C20" s="2" t="s">
        <v>490</v>
      </c>
      <c r="D20" s="83" t="s">
        <v>868</v>
      </c>
      <c r="E20" s="83"/>
      <c r="F20" s="4">
        <v>1</v>
      </c>
    </row>
    <row r="21" spans="1:6" s="1" customFormat="1" ht="25.5" customHeight="1">
      <c r="A21" s="83"/>
      <c r="B21" s="83"/>
      <c r="C21" s="2" t="s">
        <v>484</v>
      </c>
      <c r="D21" s="83" t="s">
        <v>903</v>
      </c>
      <c r="E21" s="83"/>
      <c r="F21" s="3" t="s">
        <v>904</v>
      </c>
    </row>
    <row r="22" spans="1:6" s="1" customFormat="1" ht="25.5" customHeight="1">
      <c r="A22" s="83"/>
      <c r="B22" s="83"/>
      <c r="C22" s="2" t="s">
        <v>498</v>
      </c>
      <c r="D22" s="83" t="s">
        <v>937</v>
      </c>
      <c r="E22" s="83"/>
      <c r="F22" s="3" t="s">
        <v>938</v>
      </c>
    </row>
    <row r="23" spans="1:6" s="1" customFormat="1" ht="25.5" customHeight="1">
      <c r="A23" s="83"/>
      <c r="B23" s="83" t="s">
        <v>507</v>
      </c>
      <c r="C23" s="2" t="s">
        <v>513</v>
      </c>
      <c r="D23" s="83"/>
      <c r="E23" s="83"/>
      <c r="F23" s="3"/>
    </row>
    <row r="24" spans="1:6" s="1" customFormat="1" ht="25.5" customHeight="1">
      <c r="A24" s="83"/>
      <c r="B24" s="83"/>
      <c r="C24" s="2" t="s">
        <v>508</v>
      </c>
      <c r="D24" s="83" t="s">
        <v>939</v>
      </c>
      <c r="E24" s="83"/>
      <c r="F24" s="3" t="s">
        <v>521</v>
      </c>
    </row>
    <row r="25" spans="1:6" s="1" customFormat="1" ht="25.5" customHeight="1">
      <c r="A25" s="83"/>
      <c r="B25" s="83"/>
      <c r="C25" s="2" t="s">
        <v>512</v>
      </c>
      <c r="D25" s="83"/>
      <c r="E25" s="83"/>
      <c r="F25" s="3"/>
    </row>
    <row r="26" spans="1:6" s="1" customFormat="1" ht="25.5" customHeight="1">
      <c r="A26" s="83"/>
      <c r="B26" s="83"/>
      <c r="C26" s="2" t="s">
        <v>675</v>
      </c>
      <c r="D26" s="83" t="s">
        <v>940</v>
      </c>
      <c r="E26" s="83"/>
      <c r="F26" s="3" t="s">
        <v>903</v>
      </c>
    </row>
    <row r="27" spans="1:6" s="1" customFormat="1" ht="25.5" customHeight="1">
      <c r="A27" s="83"/>
      <c r="B27" s="83"/>
      <c r="C27" s="2" t="s">
        <v>677</v>
      </c>
      <c r="D27" s="83" t="s">
        <v>610</v>
      </c>
      <c r="E27" s="83"/>
      <c r="F27" s="3" t="s">
        <v>516</v>
      </c>
    </row>
    <row r="28" spans="1:6" s="1" customFormat="1" ht="25.5" customHeight="1">
      <c r="A28" s="83" t="s">
        <v>679</v>
      </c>
      <c r="B28" s="83"/>
      <c r="C28" s="83"/>
      <c r="D28" s="83"/>
      <c r="E28" s="83"/>
      <c r="F28" s="83"/>
    </row>
    <row r="29" spans="1:6" s="1" customFormat="1" ht="25.5" customHeight="1">
      <c r="A29" s="2" t="s">
        <v>680</v>
      </c>
      <c r="B29" s="83"/>
      <c r="C29" s="83"/>
      <c r="D29" s="83"/>
      <c r="E29" s="83"/>
      <c r="F29" s="83"/>
    </row>
    <row r="30" spans="1:6" s="1" customFormat="1" ht="25.5" customHeight="1">
      <c r="A30" s="58" t="s">
        <v>941</v>
      </c>
      <c r="B30" s="58"/>
      <c r="C30" s="58"/>
      <c r="D30" s="58"/>
      <c r="E30" s="58"/>
      <c r="F30" s="58"/>
    </row>
  </sheetData>
  <mergeCells count="35">
    <mergeCell ref="D27:E27"/>
    <mergeCell ref="A28:F28"/>
    <mergeCell ref="B29:F29"/>
    <mergeCell ref="A30:F30"/>
    <mergeCell ref="A5:A9"/>
    <mergeCell ref="A11:A17"/>
    <mergeCell ref="A18:A27"/>
    <mergeCell ref="B19:B22"/>
    <mergeCell ref="B23:B27"/>
    <mergeCell ref="D22:E22"/>
    <mergeCell ref="D23:E23"/>
    <mergeCell ref="D24:E24"/>
    <mergeCell ref="D25:E25"/>
    <mergeCell ref="D26:E26"/>
    <mergeCell ref="C17:F17"/>
    <mergeCell ref="D18:E18"/>
    <mergeCell ref="D19:E19"/>
    <mergeCell ref="D20:E20"/>
    <mergeCell ref="D21:E21"/>
    <mergeCell ref="C12:F12"/>
    <mergeCell ref="C13:F13"/>
    <mergeCell ref="C14:F14"/>
    <mergeCell ref="C15:F15"/>
    <mergeCell ref="C16:F16"/>
    <mergeCell ref="B7:C7"/>
    <mergeCell ref="B8:C8"/>
    <mergeCell ref="B9:C9"/>
    <mergeCell ref="B10:F10"/>
    <mergeCell ref="C11:F11"/>
    <mergeCell ref="A2:F2"/>
    <mergeCell ref="A3:C3"/>
    <mergeCell ref="B4:F4"/>
    <mergeCell ref="B5:F5"/>
    <mergeCell ref="B6:D6"/>
    <mergeCell ref="E6:F6"/>
  </mergeCells>
  <phoneticPr fontId="29" type="noConversion"/>
  <pageMargins left="0.70866141732283505" right="0.70866141732283505" top="0.33" bottom="0.74803149606299202" header="0.31496062992126" footer="0.31496062992126"/>
  <pageSetup paperSize="9" orientation="portrait"/>
</worksheet>
</file>

<file path=xl/worksheets/sheet38.xml><?xml version="1.0" encoding="utf-8"?>
<worksheet xmlns="http://schemas.openxmlformats.org/spreadsheetml/2006/main" xmlns:r="http://schemas.openxmlformats.org/officeDocument/2006/relationships">
  <dimension ref="A1:F30"/>
  <sheetViews>
    <sheetView topLeftCell="A13" workbookViewId="0">
      <selection activeCell="M27" sqref="M27"/>
    </sheetView>
  </sheetViews>
  <sheetFormatPr defaultColWidth="9" defaultRowHeight="25.5" customHeight="1"/>
  <cols>
    <col min="1" max="6" width="14.75" customWidth="1"/>
  </cols>
  <sheetData>
    <row r="1" spans="1:6" ht="25.5" customHeight="1">
      <c r="A1" s="57" t="s">
        <v>642</v>
      </c>
      <c r="B1" s="57"/>
      <c r="C1" s="57"/>
      <c r="D1" s="57"/>
      <c r="E1" s="57"/>
      <c r="F1" s="57"/>
    </row>
    <row r="2" spans="1:6" ht="20.25" customHeight="1">
      <c r="A2" s="58" t="s">
        <v>942</v>
      </c>
      <c r="B2" s="58"/>
      <c r="C2" s="58"/>
      <c r="D2" s="1"/>
      <c r="E2" s="1"/>
      <c r="F2" s="1" t="s">
        <v>644</v>
      </c>
    </row>
    <row r="3" spans="1:6" ht="25.5" customHeight="1">
      <c r="A3" s="2" t="s">
        <v>645</v>
      </c>
      <c r="B3" s="83" t="s">
        <v>639</v>
      </c>
      <c r="C3" s="83"/>
      <c r="D3" s="83"/>
      <c r="E3" s="83"/>
      <c r="F3" s="83"/>
    </row>
    <row r="4" spans="1:6" ht="25.5" customHeight="1">
      <c r="A4" s="83" t="s">
        <v>646</v>
      </c>
      <c r="B4" s="83" t="s">
        <v>943</v>
      </c>
      <c r="C4" s="83"/>
      <c r="D4" s="83"/>
      <c r="E4" s="83"/>
      <c r="F4" s="83"/>
    </row>
    <row r="5" spans="1:6" ht="25.5" customHeight="1">
      <c r="A5" s="83"/>
      <c r="B5" s="83" t="s">
        <v>648</v>
      </c>
      <c r="C5" s="83"/>
      <c r="D5" s="83"/>
      <c r="E5" s="83" t="s">
        <v>649</v>
      </c>
      <c r="F5" s="83"/>
    </row>
    <row r="6" spans="1:6" ht="25.5" customHeight="1">
      <c r="A6" s="83"/>
      <c r="B6" s="83" t="s">
        <v>650</v>
      </c>
      <c r="C6" s="83"/>
      <c r="D6" s="2" t="s">
        <v>944</v>
      </c>
      <c r="E6" s="2" t="s">
        <v>651</v>
      </c>
      <c r="F6" s="2" t="s">
        <v>944</v>
      </c>
    </row>
    <row r="7" spans="1:6" ht="25.5" customHeight="1">
      <c r="A7" s="83"/>
      <c r="B7" s="83" t="s">
        <v>652</v>
      </c>
      <c r="C7" s="83"/>
      <c r="D7" s="2"/>
      <c r="E7" s="2" t="s">
        <v>653</v>
      </c>
      <c r="F7" s="2"/>
    </row>
    <row r="8" spans="1:6" ht="25.5" customHeight="1">
      <c r="A8" s="83"/>
      <c r="B8" s="83" t="s">
        <v>654</v>
      </c>
      <c r="C8" s="83"/>
      <c r="D8" s="2"/>
      <c r="E8" s="2"/>
      <c r="F8" s="2"/>
    </row>
    <row r="9" spans="1:6" ht="25.5" customHeight="1">
      <c r="A9" s="2" t="s">
        <v>655</v>
      </c>
      <c r="B9" s="83" t="s">
        <v>945</v>
      </c>
      <c r="C9" s="83"/>
      <c r="D9" s="83"/>
      <c r="E9" s="83"/>
      <c r="F9" s="83"/>
    </row>
    <row r="10" spans="1:6" ht="25.5" customHeight="1">
      <c r="A10" s="83" t="s">
        <v>657</v>
      </c>
      <c r="B10" s="2" t="s">
        <v>658</v>
      </c>
      <c r="C10" s="83" t="s">
        <v>659</v>
      </c>
      <c r="D10" s="83"/>
      <c r="E10" s="83"/>
      <c r="F10" s="83"/>
    </row>
    <row r="11" spans="1:6" ht="38.25" customHeight="1">
      <c r="A11" s="83"/>
      <c r="B11" s="2" t="s">
        <v>741</v>
      </c>
      <c r="C11" s="83" t="s">
        <v>946</v>
      </c>
      <c r="D11" s="83"/>
      <c r="E11" s="83"/>
      <c r="F11" s="83"/>
    </row>
    <row r="12" spans="1:6" ht="39" customHeight="1">
      <c r="A12" s="83"/>
      <c r="B12" s="2" t="s">
        <v>743</v>
      </c>
      <c r="C12" s="83" t="s">
        <v>947</v>
      </c>
      <c r="D12" s="83"/>
      <c r="E12" s="83"/>
      <c r="F12" s="83"/>
    </row>
    <row r="13" spans="1:6" ht="39" customHeight="1">
      <c r="A13" s="83"/>
      <c r="B13" s="2" t="s">
        <v>745</v>
      </c>
      <c r="C13" s="83" t="s">
        <v>948</v>
      </c>
      <c r="D13" s="83"/>
      <c r="E13" s="83"/>
      <c r="F13" s="83"/>
    </row>
    <row r="14" spans="1:6" ht="27" customHeight="1">
      <c r="A14" s="83"/>
      <c r="B14" s="2" t="s">
        <v>747</v>
      </c>
      <c r="C14" s="83" t="s">
        <v>727</v>
      </c>
      <c r="D14" s="83"/>
      <c r="E14" s="83"/>
      <c r="F14" s="83"/>
    </row>
    <row r="15" spans="1:6" ht="25.5" customHeight="1">
      <c r="A15" s="83" t="s">
        <v>666</v>
      </c>
      <c r="B15" s="2" t="s">
        <v>470</v>
      </c>
      <c r="C15" s="2" t="s">
        <v>471</v>
      </c>
      <c r="D15" s="83" t="s">
        <v>472</v>
      </c>
      <c r="E15" s="83"/>
      <c r="F15" s="2" t="s">
        <v>667</v>
      </c>
    </row>
    <row r="16" spans="1:6" ht="25.5" customHeight="1">
      <c r="A16" s="83"/>
      <c r="B16" s="83" t="s">
        <v>483</v>
      </c>
      <c r="C16" s="83" t="s">
        <v>493</v>
      </c>
      <c r="D16" s="83" t="s">
        <v>949</v>
      </c>
      <c r="E16" s="83"/>
      <c r="F16" s="3" t="s">
        <v>950</v>
      </c>
    </row>
    <row r="17" spans="1:6" ht="25.5" customHeight="1">
      <c r="A17" s="83"/>
      <c r="B17" s="83"/>
      <c r="C17" s="83"/>
      <c r="D17" s="83" t="s">
        <v>951</v>
      </c>
      <c r="E17" s="83"/>
      <c r="F17" s="4">
        <v>1</v>
      </c>
    </row>
    <row r="18" spans="1:6" ht="25.5" customHeight="1">
      <c r="A18" s="83"/>
      <c r="B18" s="83"/>
      <c r="C18" s="83"/>
      <c r="D18" s="83" t="s">
        <v>952</v>
      </c>
      <c r="E18" s="83"/>
      <c r="F18" s="3" t="s">
        <v>702</v>
      </c>
    </row>
    <row r="19" spans="1:6" ht="25.5" customHeight="1">
      <c r="A19" s="83"/>
      <c r="B19" s="83"/>
      <c r="C19" s="83" t="s">
        <v>490</v>
      </c>
      <c r="D19" s="83" t="s">
        <v>953</v>
      </c>
      <c r="E19" s="83"/>
      <c r="F19" s="4">
        <v>1</v>
      </c>
    </row>
    <row r="20" spans="1:6" ht="25.5" customHeight="1">
      <c r="A20" s="83"/>
      <c r="B20" s="83"/>
      <c r="C20" s="83"/>
      <c r="D20" s="83" t="s">
        <v>954</v>
      </c>
      <c r="E20" s="83"/>
      <c r="F20" s="3" t="s">
        <v>955</v>
      </c>
    </row>
    <row r="21" spans="1:6" ht="25.5" customHeight="1">
      <c r="A21" s="83"/>
      <c r="B21" s="83"/>
      <c r="C21" s="2" t="s">
        <v>484</v>
      </c>
      <c r="D21" s="91" t="s">
        <v>869</v>
      </c>
      <c r="E21" s="92"/>
      <c r="F21" s="4">
        <v>1</v>
      </c>
    </row>
    <row r="22" spans="1:6" ht="25.5" customHeight="1">
      <c r="A22" s="83"/>
      <c r="B22" s="83"/>
      <c r="C22" s="2" t="s">
        <v>498</v>
      </c>
      <c r="D22" s="89" t="s">
        <v>905</v>
      </c>
      <c r="E22" s="90"/>
      <c r="F22" s="3" t="s">
        <v>944</v>
      </c>
    </row>
    <row r="23" spans="1:6" ht="25.5" customHeight="1">
      <c r="A23" s="83"/>
      <c r="B23" s="83" t="s">
        <v>507</v>
      </c>
      <c r="C23" s="2" t="s">
        <v>513</v>
      </c>
      <c r="D23" s="83"/>
      <c r="E23" s="83"/>
      <c r="F23" s="3"/>
    </row>
    <row r="24" spans="1:6" ht="25.5" customHeight="1">
      <c r="A24" s="83"/>
      <c r="B24" s="83"/>
      <c r="C24" s="2" t="s">
        <v>508</v>
      </c>
      <c r="D24" s="83" t="s">
        <v>939</v>
      </c>
      <c r="E24" s="83"/>
      <c r="F24" s="3" t="s">
        <v>521</v>
      </c>
    </row>
    <row r="25" spans="1:6" ht="25.5" customHeight="1">
      <c r="A25" s="83"/>
      <c r="B25" s="83"/>
      <c r="C25" s="2" t="s">
        <v>512</v>
      </c>
      <c r="D25" s="83"/>
      <c r="E25" s="83"/>
      <c r="F25" s="3"/>
    </row>
    <row r="26" spans="1:6" ht="25.5" customHeight="1">
      <c r="A26" s="83"/>
      <c r="B26" s="83"/>
      <c r="C26" s="2" t="s">
        <v>675</v>
      </c>
      <c r="D26" s="83" t="s">
        <v>676</v>
      </c>
      <c r="E26" s="83"/>
      <c r="F26" s="3" t="s">
        <v>956</v>
      </c>
    </row>
    <row r="27" spans="1:6" ht="25.5" customHeight="1">
      <c r="A27" s="83"/>
      <c r="B27" s="83"/>
      <c r="C27" s="2" t="s">
        <v>677</v>
      </c>
      <c r="D27" s="83" t="s">
        <v>957</v>
      </c>
      <c r="E27" s="83"/>
      <c r="F27" s="3" t="s">
        <v>535</v>
      </c>
    </row>
    <row r="28" spans="1:6" ht="27.75" customHeight="1">
      <c r="A28" s="83" t="s">
        <v>679</v>
      </c>
      <c r="B28" s="83"/>
      <c r="C28" s="83"/>
      <c r="D28" s="83"/>
      <c r="E28" s="83"/>
      <c r="F28" s="83"/>
    </row>
    <row r="29" spans="1:6" ht="25.5" customHeight="1">
      <c r="A29" s="58" t="s">
        <v>680</v>
      </c>
      <c r="B29" s="58"/>
      <c r="C29" s="58"/>
      <c r="D29" s="58"/>
      <c r="E29" s="58"/>
      <c r="F29" s="58"/>
    </row>
    <row r="30" spans="1:6" ht="25.5" customHeight="1">
      <c r="A30" s="58" t="s">
        <v>719</v>
      </c>
      <c r="B30" s="58"/>
      <c r="C30" s="58"/>
      <c r="D30" s="58"/>
      <c r="E30" s="58"/>
      <c r="F30" s="58"/>
    </row>
  </sheetData>
  <mergeCells count="39">
    <mergeCell ref="A30:F30"/>
    <mergeCell ref="A4:A8"/>
    <mergeCell ref="A10:A14"/>
    <mergeCell ref="A15:A27"/>
    <mergeCell ref="B16:B22"/>
    <mergeCell ref="B23:B27"/>
    <mergeCell ref="C16:C18"/>
    <mergeCell ref="C19:C20"/>
    <mergeCell ref="D26:E26"/>
    <mergeCell ref="D27:E27"/>
    <mergeCell ref="A28:F28"/>
    <mergeCell ref="A29:B29"/>
    <mergeCell ref="C29:F29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C11:F11"/>
    <mergeCell ref="C12:F12"/>
    <mergeCell ref="C13:F13"/>
    <mergeCell ref="C14:F14"/>
    <mergeCell ref="D15:E15"/>
    <mergeCell ref="B6:C6"/>
    <mergeCell ref="B7:C7"/>
    <mergeCell ref="B8:C8"/>
    <mergeCell ref="B9:F9"/>
    <mergeCell ref="C10:F10"/>
    <mergeCell ref="A1:F1"/>
    <mergeCell ref="A2:C2"/>
    <mergeCell ref="B3:F3"/>
    <mergeCell ref="B4:F4"/>
    <mergeCell ref="B5:D5"/>
    <mergeCell ref="E5:F5"/>
  </mergeCells>
  <phoneticPr fontId="29" type="noConversion"/>
  <pageMargins left="0.70866141732283505" right="0.70866141732283505" top="0.32" bottom="0.17" header="0.31496062992126" footer="0.31496062992126"/>
  <pageSetup paperSize="9" orientation="portrait"/>
</worksheet>
</file>

<file path=xl/worksheets/sheet39.xml><?xml version="1.0" encoding="utf-8"?>
<worksheet xmlns="http://schemas.openxmlformats.org/spreadsheetml/2006/main" xmlns:r="http://schemas.openxmlformats.org/officeDocument/2006/relationships">
  <dimension ref="A1:F31"/>
  <sheetViews>
    <sheetView topLeftCell="A13" workbookViewId="0">
      <selection activeCell="M29" sqref="M29"/>
    </sheetView>
  </sheetViews>
  <sheetFormatPr defaultColWidth="9" defaultRowHeight="25.5" customHeight="1"/>
  <cols>
    <col min="1" max="1" width="12.5" customWidth="1"/>
    <col min="2" max="2" width="13.875" customWidth="1"/>
    <col min="3" max="6" width="15.125" customWidth="1"/>
  </cols>
  <sheetData>
    <row r="1" spans="1:6" ht="25.5" customHeight="1">
      <c r="A1" s="57" t="s">
        <v>642</v>
      </c>
      <c r="B1" s="57"/>
      <c r="C1" s="57"/>
      <c r="D1" s="57"/>
      <c r="E1" s="57"/>
      <c r="F1" s="57"/>
    </row>
    <row r="2" spans="1:6" ht="25.5" customHeight="1">
      <c r="A2" s="58" t="s">
        <v>958</v>
      </c>
      <c r="B2" s="58"/>
      <c r="C2" s="58"/>
      <c r="D2" s="1"/>
      <c r="E2" s="1"/>
      <c r="F2" s="1" t="s">
        <v>644</v>
      </c>
    </row>
    <row r="3" spans="1:6" ht="25.5" customHeight="1">
      <c r="A3" s="2" t="s">
        <v>645</v>
      </c>
      <c r="B3" s="83" t="s">
        <v>637</v>
      </c>
      <c r="C3" s="83"/>
      <c r="D3" s="83"/>
      <c r="E3" s="83"/>
      <c r="F3" s="83"/>
    </row>
    <row r="4" spans="1:6" ht="21.75" customHeight="1">
      <c r="A4" s="83" t="s">
        <v>646</v>
      </c>
      <c r="B4" s="83" t="s">
        <v>959</v>
      </c>
      <c r="C4" s="83"/>
      <c r="D4" s="83"/>
      <c r="E4" s="83"/>
      <c r="F4" s="83"/>
    </row>
    <row r="5" spans="1:6" ht="23.25" customHeight="1">
      <c r="A5" s="83"/>
      <c r="B5" s="83" t="s">
        <v>648</v>
      </c>
      <c r="C5" s="83"/>
      <c r="D5" s="83"/>
      <c r="E5" s="83" t="s">
        <v>649</v>
      </c>
      <c r="F5" s="83"/>
    </row>
    <row r="6" spans="1:6" ht="25.5" customHeight="1">
      <c r="A6" s="83"/>
      <c r="B6" s="83" t="s">
        <v>650</v>
      </c>
      <c r="C6" s="83"/>
      <c r="D6" s="2">
        <v>502.31</v>
      </c>
      <c r="E6" s="2" t="s">
        <v>651</v>
      </c>
      <c r="F6" s="2">
        <v>502.31</v>
      </c>
    </row>
    <row r="7" spans="1:6" ht="25.5" customHeight="1">
      <c r="A7" s="83"/>
      <c r="B7" s="83" t="s">
        <v>652</v>
      </c>
      <c r="C7" s="83"/>
      <c r="D7" s="2"/>
      <c r="E7" s="2" t="s">
        <v>653</v>
      </c>
      <c r="F7" s="2"/>
    </row>
    <row r="8" spans="1:6" ht="24" customHeight="1">
      <c r="A8" s="83"/>
      <c r="B8" s="83" t="s">
        <v>654</v>
      </c>
      <c r="C8" s="83"/>
      <c r="D8" s="2"/>
      <c r="E8" s="2"/>
      <c r="F8" s="2"/>
    </row>
    <row r="9" spans="1:6" ht="25.5" customHeight="1">
      <c r="A9" s="2" t="s">
        <v>655</v>
      </c>
      <c r="B9" s="83" t="s">
        <v>960</v>
      </c>
      <c r="C9" s="83"/>
      <c r="D9" s="83"/>
      <c r="E9" s="83"/>
      <c r="F9" s="83"/>
    </row>
    <row r="10" spans="1:6" ht="25.5" customHeight="1">
      <c r="A10" s="83" t="s">
        <v>657</v>
      </c>
      <c r="B10" s="2" t="s">
        <v>658</v>
      </c>
      <c r="C10" s="83" t="s">
        <v>659</v>
      </c>
      <c r="D10" s="83"/>
      <c r="E10" s="83"/>
      <c r="F10" s="83"/>
    </row>
    <row r="11" spans="1:6" ht="25.5" customHeight="1">
      <c r="A11" s="83"/>
      <c r="B11" s="2" t="s">
        <v>660</v>
      </c>
      <c r="C11" s="83" t="s">
        <v>961</v>
      </c>
      <c r="D11" s="83"/>
      <c r="E11" s="83"/>
      <c r="F11" s="83"/>
    </row>
    <row r="12" spans="1:6" ht="25.5" customHeight="1">
      <c r="A12" s="83"/>
      <c r="B12" s="2" t="s">
        <v>662</v>
      </c>
      <c r="C12" s="83" t="s">
        <v>962</v>
      </c>
      <c r="D12" s="83"/>
      <c r="E12" s="83"/>
      <c r="F12" s="83"/>
    </row>
    <row r="13" spans="1:6" ht="25.5" customHeight="1">
      <c r="A13" s="83"/>
      <c r="B13" s="2" t="s">
        <v>664</v>
      </c>
      <c r="C13" s="83" t="s">
        <v>963</v>
      </c>
      <c r="D13" s="83"/>
      <c r="E13" s="83"/>
      <c r="F13" s="83"/>
    </row>
    <row r="14" spans="1:6" ht="25.5" customHeight="1">
      <c r="A14" s="83"/>
      <c r="B14" s="2" t="s">
        <v>726</v>
      </c>
      <c r="C14" s="83"/>
      <c r="D14" s="83"/>
      <c r="E14" s="83"/>
      <c r="F14" s="83"/>
    </row>
    <row r="15" spans="1:6" ht="25.5" customHeight="1">
      <c r="A15" s="83" t="s">
        <v>666</v>
      </c>
      <c r="B15" s="2" t="s">
        <v>470</v>
      </c>
      <c r="C15" s="2" t="s">
        <v>471</v>
      </c>
      <c r="D15" s="83" t="s">
        <v>472</v>
      </c>
      <c r="E15" s="83"/>
      <c r="F15" s="2" t="s">
        <v>667</v>
      </c>
    </row>
    <row r="16" spans="1:6" ht="25.5" customHeight="1">
      <c r="A16" s="83"/>
      <c r="B16" s="83" t="s">
        <v>483</v>
      </c>
      <c r="C16" s="83" t="s">
        <v>493</v>
      </c>
      <c r="D16" s="83" t="s">
        <v>964</v>
      </c>
      <c r="E16" s="83"/>
      <c r="F16" s="3" t="s">
        <v>965</v>
      </c>
    </row>
    <row r="17" spans="1:6" ht="25.5" customHeight="1">
      <c r="A17" s="83"/>
      <c r="B17" s="83"/>
      <c r="C17" s="83"/>
      <c r="D17" s="83" t="s">
        <v>966</v>
      </c>
      <c r="E17" s="83"/>
      <c r="F17" s="3" t="s">
        <v>967</v>
      </c>
    </row>
    <row r="18" spans="1:6" ht="25.5" customHeight="1">
      <c r="A18" s="83"/>
      <c r="B18" s="83"/>
      <c r="C18" s="83"/>
      <c r="D18" s="83" t="s">
        <v>968</v>
      </c>
      <c r="E18" s="83"/>
      <c r="F18" s="3">
        <v>44896</v>
      </c>
    </row>
    <row r="19" spans="1:6" ht="25.5" customHeight="1">
      <c r="A19" s="83"/>
      <c r="B19" s="83"/>
      <c r="C19" s="83" t="s">
        <v>490</v>
      </c>
      <c r="D19" s="83" t="s">
        <v>969</v>
      </c>
      <c r="E19" s="83"/>
      <c r="F19" s="4">
        <v>1</v>
      </c>
    </row>
    <row r="20" spans="1:6" ht="25.5" customHeight="1">
      <c r="A20" s="83"/>
      <c r="B20" s="83"/>
      <c r="C20" s="83"/>
      <c r="D20" s="83" t="s">
        <v>952</v>
      </c>
      <c r="E20" s="83"/>
      <c r="F20" s="3" t="s">
        <v>970</v>
      </c>
    </row>
    <row r="21" spans="1:6" ht="25.5" customHeight="1">
      <c r="A21" s="83"/>
      <c r="B21" s="83"/>
      <c r="C21" s="2" t="s">
        <v>484</v>
      </c>
      <c r="D21" s="83" t="s">
        <v>971</v>
      </c>
      <c r="E21" s="83"/>
      <c r="F21" s="4">
        <v>1</v>
      </c>
    </row>
    <row r="22" spans="1:6" ht="25.5" customHeight="1">
      <c r="A22" s="83"/>
      <c r="B22" s="83"/>
      <c r="C22" s="2" t="s">
        <v>498</v>
      </c>
      <c r="D22" s="83" t="s">
        <v>972</v>
      </c>
      <c r="E22" s="83"/>
      <c r="F22" s="3" t="s">
        <v>973</v>
      </c>
    </row>
    <row r="23" spans="1:6" ht="22.5" customHeight="1">
      <c r="A23" s="83"/>
      <c r="B23" s="83" t="s">
        <v>507</v>
      </c>
      <c r="C23" s="2" t="s">
        <v>513</v>
      </c>
      <c r="D23" s="83"/>
      <c r="E23" s="83"/>
      <c r="F23" s="3"/>
    </row>
    <row r="24" spans="1:6" ht="25.5" customHeight="1">
      <c r="A24" s="83"/>
      <c r="B24" s="83"/>
      <c r="C24" s="2" t="s">
        <v>508</v>
      </c>
      <c r="D24" s="83" t="s">
        <v>974</v>
      </c>
      <c r="E24" s="83"/>
      <c r="F24" s="3" t="s">
        <v>700</v>
      </c>
    </row>
    <row r="25" spans="1:6" ht="21.75" customHeight="1">
      <c r="A25" s="83"/>
      <c r="B25" s="83"/>
      <c r="C25" s="2" t="s">
        <v>512</v>
      </c>
      <c r="D25" s="83"/>
      <c r="E25" s="83"/>
      <c r="F25" s="3"/>
    </row>
    <row r="26" spans="1:6" ht="25.5" customHeight="1">
      <c r="A26" s="83"/>
      <c r="B26" s="83"/>
      <c r="C26" s="2" t="s">
        <v>675</v>
      </c>
      <c r="D26" s="83" t="s">
        <v>975</v>
      </c>
      <c r="E26" s="83"/>
      <c r="F26" s="3" t="s">
        <v>516</v>
      </c>
    </row>
    <row r="27" spans="1:6" ht="25.5" customHeight="1">
      <c r="A27" s="83"/>
      <c r="B27" s="83"/>
      <c r="C27" s="83" t="s">
        <v>677</v>
      </c>
      <c r="D27" s="83" t="s">
        <v>976</v>
      </c>
      <c r="E27" s="83"/>
      <c r="F27" s="3" t="s">
        <v>516</v>
      </c>
    </row>
    <row r="28" spans="1:6" ht="25.5" customHeight="1">
      <c r="A28" s="83"/>
      <c r="B28" s="83"/>
      <c r="C28" s="83"/>
      <c r="D28" s="83" t="s">
        <v>977</v>
      </c>
      <c r="E28" s="83"/>
      <c r="F28" s="3" t="s">
        <v>516</v>
      </c>
    </row>
    <row r="29" spans="1:6" ht="24" customHeight="1">
      <c r="A29" s="83" t="s">
        <v>679</v>
      </c>
      <c r="B29" s="83"/>
      <c r="C29" s="83"/>
      <c r="D29" s="83"/>
      <c r="E29" s="83"/>
      <c r="F29" s="83"/>
    </row>
    <row r="30" spans="1:6" ht="25.5" customHeight="1">
      <c r="A30" s="83" t="s">
        <v>680</v>
      </c>
      <c r="B30" s="83"/>
      <c r="C30" s="83"/>
      <c r="D30" s="83"/>
      <c r="E30" s="83"/>
      <c r="F30" s="83"/>
    </row>
    <row r="31" spans="1:6" ht="25.5" customHeight="1">
      <c r="A31" s="58" t="s">
        <v>978</v>
      </c>
      <c r="B31" s="58"/>
      <c r="C31" s="58"/>
      <c r="D31" s="58"/>
      <c r="E31" s="58"/>
      <c r="F31" s="58"/>
    </row>
  </sheetData>
  <mergeCells count="41">
    <mergeCell ref="A31:F31"/>
    <mergeCell ref="A4:A8"/>
    <mergeCell ref="A10:A14"/>
    <mergeCell ref="A15:A28"/>
    <mergeCell ref="B16:B22"/>
    <mergeCell ref="B23:B28"/>
    <mergeCell ref="C16:C18"/>
    <mergeCell ref="C19:C20"/>
    <mergeCell ref="C27:C28"/>
    <mergeCell ref="D26:E26"/>
    <mergeCell ref="D27:E27"/>
    <mergeCell ref="D28:E28"/>
    <mergeCell ref="A29:F29"/>
    <mergeCell ref="A30:B30"/>
    <mergeCell ref="C30:F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C11:F11"/>
    <mergeCell ref="C12:F12"/>
    <mergeCell ref="C13:F13"/>
    <mergeCell ref="C14:F14"/>
    <mergeCell ref="D15:E15"/>
    <mergeCell ref="B6:C6"/>
    <mergeCell ref="B7:C7"/>
    <mergeCell ref="B8:C8"/>
    <mergeCell ref="B9:F9"/>
    <mergeCell ref="C10:F10"/>
    <mergeCell ref="A1:F1"/>
    <mergeCell ref="A2:C2"/>
    <mergeCell ref="B3:F3"/>
    <mergeCell ref="B4:F4"/>
    <mergeCell ref="B5:D5"/>
    <mergeCell ref="E5:F5"/>
  </mergeCells>
  <phoneticPr fontId="29" type="noConversion"/>
  <pageMargins left="0.70866141732283505" right="0.70866141732283505" top="0.48" bottom="0.41" header="0.31496062992126" footer="0.31496062992126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Y30"/>
  <sheetViews>
    <sheetView workbookViewId="0">
      <selection activeCell="E11" sqref="E11"/>
    </sheetView>
  </sheetViews>
  <sheetFormatPr defaultColWidth="9" defaultRowHeight="13.5"/>
  <cols>
    <col min="1" max="1" width="7.625" customWidth="1"/>
    <col min="2" max="2" width="17.125" customWidth="1"/>
    <col min="3" max="5" width="12.125" customWidth="1"/>
    <col min="6" max="8" width="5.5" customWidth="1"/>
    <col min="9" max="9" width="10.25" customWidth="1"/>
    <col min="10" max="18" width="6.75" customWidth="1"/>
    <col min="19" max="19" width="6.125" customWidth="1"/>
    <col min="20" max="25" width="6.75" customWidth="1"/>
    <col min="26" max="26" width="9.75" customWidth="1"/>
  </cols>
  <sheetData>
    <row r="1" spans="1:25" s="1" customFormat="1" ht="12" customHeight="1">
      <c r="A1" s="11" t="s">
        <v>133</v>
      </c>
    </row>
    <row r="2" spans="1:25" ht="18.75" customHeight="1">
      <c r="A2" s="57" t="s">
        <v>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1:25" ht="16.5" customHeight="1">
      <c r="A3" s="58" t="s">
        <v>31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61" t="s">
        <v>32</v>
      </c>
      <c r="Y3" s="61"/>
    </row>
    <row r="4" spans="1:25" s="25" customFormat="1" ht="16.5" customHeight="1">
      <c r="A4" s="60" t="s">
        <v>134</v>
      </c>
      <c r="B4" s="60" t="s">
        <v>135</v>
      </c>
      <c r="C4" s="60" t="s">
        <v>136</v>
      </c>
      <c r="D4" s="60" t="s">
        <v>137</v>
      </c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 t="s">
        <v>129</v>
      </c>
      <c r="T4" s="60"/>
      <c r="U4" s="60"/>
      <c r="V4" s="60"/>
      <c r="W4" s="60"/>
      <c r="X4" s="60"/>
      <c r="Y4" s="60"/>
    </row>
    <row r="5" spans="1:25" s="25" customFormat="1" ht="17.25" customHeight="1">
      <c r="A5" s="60"/>
      <c r="B5" s="60"/>
      <c r="C5" s="60"/>
      <c r="D5" s="60" t="s">
        <v>138</v>
      </c>
      <c r="E5" s="60" t="s">
        <v>139</v>
      </c>
      <c r="F5" s="60" t="s">
        <v>140</v>
      </c>
      <c r="G5" s="60" t="s">
        <v>141</v>
      </c>
      <c r="H5" s="60" t="s">
        <v>142</v>
      </c>
      <c r="I5" s="60" t="s">
        <v>143</v>
      </c>
      <c r="J5" s="60" t="s">
        <v>144</v>
      </c>
      <c r="K5" s="60"/>
      <c r="L5" s="60"/>
      <c r="M5" s="60"/>
      <c r="N5" s="60" t="s">
        <v>145</v>
      </c>
      <c r="O5" s="60" t="s">
        <v>146</v>
      </c>
      <c r="P5" s="60" t="s">
        <v>147</v>
      </c>
      <c r="Q5" s="60" t="s">
        <v>148</v>
      </c>
      <c r="R5" s="60" t="s">
        <v>149</v>
      </c>
      <c r="S5" s="60" t="s">
        <v>138</v>
      </c>
      <c r="T5" s="60" t="s">
        <v>139</v>
      </c>
      <c r="U5" s="60" t="s">
        <v>140</v>
      </c>
      <c r="V5" s="60" t="s">
        <v>141</v>
      </c>
      <c r="W5" s="60" t="s">
        <v>142</v>
      </c>
      <c r="X5" s="60" t="s">
        <v>143</v>
      </c>
      <c r="Y5" s="60" t="s">
        <v>150</v>
      </c>
    </row>
    <row r="6" spans="1:25" s="25" customFormat="1" ht="44.25" customHeight="1">
      <c r="A6" s="60"/>
      <c r="B6" s="60"/>
      <c r="C6" s="60"/>
      <c r="D6" s="60"/>
      <c r="E6" s="60"/>
      <c r="F6" s="60"/>
      <c r="G6" s="60"/>
      <c r="H6" s="60"/>
      <c r="I6" s="60"/>
      <c r="J6" s="18" t="s">
        <v>151</v>
      </c>
      <c r="K6" s="18" t="s">
        <v>152</v>
      </c>
      <c r="L6" s="18" t="s">
        <v>153</v>
      </c>
      <c r="M6" s="18" t="s">
        <v>142</v>
      </c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</row>
    <row r="7" spans="1:25" ht="19.5" customHeight="1">
      <c r="A7" s="2"/>
      <c r="B7" s="2" t="s">
        <v>136</v>
      </c>
      <c r="C7" s="43">
        <v>195060163.44</v>
      </c>
      <c r="D7" s="43">
        <v>195060163.44</v>
      </c>
      <c r="E7" s="43">
        <v>190259545.44</v>
      </c>
      <c r="F7" s="2"/>
      <c r="G7" s="2"/>
      <c r="H7" s="2"/>
      <c r="I7" s="2">
        <v>4800618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6.25" customHeight="1">
      <c r="A8" s="2" t="s">
        <v>154</v>
      </c>
      <c r="B8" s="2" t="s">
        <v>155</v>
      </c>
      <c r="C8" s="43">
        <v>195060163.44</v>
      </c>
      <c r="D8" s="43">
        <v>195060163.44</v>
      </c>
      <c r="E8" s="43">
        <v>190259545.44</v>
      </c>
      <c r="F8" s="2"/>
      <c r="G8" s="2"/>
      <c r="H8" s="2"/>
      <c r="I8" s="2">
        <v>4800618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26.25" customHeight="1">
      <c r="A9" s="2" t="s">
        <v>156</v>
      </c>
      <c r="B9" s="2" t="s">
        <v>157</v>
      </c>
      <c r="C9" s="43">
        <v>7579632.6500000004</v>
      </c>
      <c r="D9" s="43">
        <v>7579632.6500000004</v>
      </c>
      <c r="E9" s="43">
        <v>7305014.6500000004</v>
      </c>
      <c r="F9" s="2"/>
      <c r="G9" s="2"/>
      <c r="H9" s="2"/>
      <c r="I9" s="2">
        <v>274618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26.25" customHeight="1">
      <c r="A10" s="2" t="s">
        <v>158</v>
      </c>
      <c r="B10" s="2" t="s">
        <v>159</v>
      </c>
      <c r="C10" s="43">
        <v>24314201.699999999</v>
      </c>
      <c r="D10" s="43">
        <v>24314201.699999999</v>
      </c>
      <c r="E10" s="43">
        <v>24314201.699999999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26.25" customHeight="1">
      <c r="A11" s="2" t="s">
        <v>160</v>
      </c>
      <c r="B11" s="2" t="s">
        <v>161</v>
      </c>
      <c r="C11" s="43">
        <v>17101251.32</v>
      </c>
      <c r="D11" s="43">
        <v>17101251.32</v>
      </c>
      <c r="E11" s="43">
        <v>17101251.32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6.25" customHeight="1">
      <c r="A12" s="2" t="s">
        <v>162</v>
      </c>
      <c r="B12" s="2" t="s">
        <v>163</v>
      </c>
      <c r="C12" s="43">
        <v>5385729.71</v>
      </c>
      <c r="D12" s="43">
        <v>5385729.71</v>
      </c>
      <c r="E12" s="43">
        <v>5385729.71</v>
      </c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26.25" customHeight="1">
      <c r="A13" s="2" t="s">
        <v>164</v>
      </c>
      <c r="B13" s="2" t="s">
        <v>165</v>
      </c>
      <c r="C13" s="43">
        <v>25639760.079999998</v>
      </c>
      <c r="D13" s="43">
        <v>25639760.079999998</v>
      </c>
      <c r="E13" s="43">
        <v>22013760.079999998</v>
      </c>
      <c r="F13" s="2"/>
      <c r="G13" s="2"/>
      <c r="H13" s="2"/>
      <c r="I13" s="2">
        <v>3626000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26.25" customHeight="1">
      <c r="A14" s="2" t="s">
        <v>166</v>
      </c>
      <c r="B14" s="2" t="s">
        <v>167</v>
      </c>
      <c r="C14" s="43">
        <v>7622152.3099999996</v>
      </c>
      <c r="D14" s="43">
        <v>7622152.3099999996</v>
      </c>
      <c r="E14" s="43">
        <v>6722152.3099999996</v>
      </c>
      <c r="F14" s="2"/>
      <c r="G14" s="2"/>
      <c r="H14" s="2"/>
      <c r="I14" s="2">
        <v>900000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26.25" customHeight="1">
      <c r="A15" s="2" t="s">
        <v>168</v>
      </c>
      <c r="B15" s="2" t="s">
        <v>169</v>
      </c>
      <c r="C15" s="43">
        <v>12863693.439999999</v>
      </c>
      <c r="D15" s="43">
        <v>12863693.439999999</v>
      </c>
      <c r="E15" s="43">
        <v>12863693.439999999</v>
      </c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26.25" customHeight="1">
      <c r="A16" s="2" t="s">
        <v>170</v>
      </c>
      <c r="B16" s="2" t="s">
        <v>171</v>
      </c>
      <c r="C16" s="43">
        <v>7874093.6900000004</v>
      </c>
      <c r="D16" s="43">
        <v>7874093.6900000004</v>
      </c>
      <c r="E16" s="43">
        <v>7874093.6900000004</v>
      </c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26.25" customHeight="1">
      <c r="A17" s="2" t="s">
        <v>172</v>
      </c>
      <c r="B17" s="2" t="s">
        <v>173</v>
      </c>
      <c r="C17" s="43">
        <v>2978085.59</v>
      </c>
      <c r="D17" s="43">
        <v>2978085.59</v>
      </c>
      <c r="E17" s="43">
        <v>2978085.59</v>
      </c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26.25" customHeight="1">
      <c r="A18" s="2" t="s">
        <v>174</v>
      </c>
      <c r="B18" s="2" t="s">
        <v>175</v>
      </c>
      <c r="C18" s="43">
        <v>6550463.7599999998</v>
      </c>
      <c r="D18" s="43">
        <v>6550463.7599999998</v>
      </c>
      <c r="E18" s="43">
        <v>6550463.7599999998</v>
      </c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26.25" customHeight="1">
      <c r="A19" s="2" t="s">
        <v>176</v>
      </c>
      <c r="B19" s="2" t="s">
        <v>177</v>
      </c>
      <c r="C19" s="43">
        <v>9449196.75</v>
      </c>
      <c r="D19" s="43">
        <v>9449196.75</v>
      </c>
      <c r="E19" s="43">
        <v>9449196.75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26.25" customHeight="1">
      <c r="A20" s="2" t="s">
        <v>178</v>
      </c>
      <c r="B20" s="2" t="s">
        <v>179</v>
      </c>
      <c r="C20" s="43">
        <v>10400941.439999999</v>
      </c>
      <c r="D20" s="43">
        <v>10400941.439999999</v>
      </c>
      <c r="E20" s="43">
        <v>10400941.439999999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26.25" customHeight="1">
      <c r="A21" s="2" t="s">
        <v>180</v>
      </c>
      <c r="B21" s="2" t="s">
        <v>181</v>
      </c>
      <c r="C21" s="43">
        <v>14543446.43</v>
      </c>
      <c r="D21" s="43">
        <v>14543446.43</v>
      </c>
      <c r="E21" s="43">
        <v>14543446.43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26.25" customHeight="1">
      <c r="A22" s="2" t="s">
        <v>182</v>
      </c>
      <c r="B22" s="2" t="s">
        <v>183</v>
      </c>
      <c r="C22" s="43">
        <v>3425798.62</v>
      </c>
      <c r="D22" s="43">
        <v>3425798.62</v>
      </c>
      <c r="E22" s="43">
        <v>3425798.62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26.25" customHeight="1">
      <c r="A23" s="2" t="s">
        <v>184</v>
      </c>
      <c r="B23" s="2" t="s">
        <v>185</v>
      </c>
      <c r="C23" s="43">
        <v>4116186.05</v>
      </c>
      <c r="D23" s="43">
        <v>4116186.05</v>
      </c>
      <c r="E23" s="43">
        <v>4116186.05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26.25" customHeight="1">
      <c r="A24" s="2" t="s">
        <v>186</v>
      </c>
      <c r="B24" s="2" t="s">
        <v>187</v>
      </c>
      <c r="C24" s="43">
        <v>10251279.689999999</v>
      </c>
      <c r="D24" s="43">
        <v>10251279.689999999</v>
      </c>
      <c r="E24" s="43">
        <v>10251279.689999999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26.25" customHeight="1">
      <c r="A25" s="2" t="s">
        <v>188</v>
      </c>
      <c r="B25" s="2" t="s">
        <v>189</v>
      </c>
      <c r="C25" s="43">
        <v>5362635.91</v>
      </c>
      <c r="D25" s="43">
        <v>5362635.91</v>
      </c>
      <c r="E25" s="43">
        <v>5362635.91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26.25" customHeight="1">
      <c r="A26" s="2" t="s">
        <v>190</v>
      </c>
      <c r="B26" s="2" t="s">
        <v>191</v>
      </c>
      <c r="C26" s="43">
        <v>2304446.9300000002</v>
      </c>
      <c r="D26" s="43">
        <v>2304446.9300000002</v>
      </c>
      <c r="E26" s="43">
        <v>2304446.9300000002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6.25" customHeight="1">
      <c r="A27" s="2" t="s">
        <v>192</v>
      </c>
      <c r="B27" s="2" t="s">
        <v>193</v>
      </c>
      <c r="C27" s="43">
        <v>2282053.11</v>
      </c>
      <c r="D27" s="43">
        <v>2282053.11</v>
      </c>
      <c r="E27" s="43">
        <v>2282053.11</v>
      </c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26.25" customHeight="1">
      <c r="A28" s="2" t="s">
        <v>194</v>
      </c>
      <c r="B28" s="2" t="s">
        <v>195</v>
      </c>
      <c r="C28" s="43">
        <v>5023068.5999999996</v>
      </c>
      <c r="D28" s="43">
        <v>5023068.5999999996</v>
      </c>
      <c r="E28" s="43">
        <v>5023068.5999999996</v>
      </c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26.25" customHeight="1">
      <c r="A29" s="2" t="s">
        <v>196</v>
      </c>
      <c r="B29" s="2" t="s">
        <v>197</v>
      </c>
      <c r="C29" s="43">
        <v>2567887.23</v>
      </c>
      <c r="D29" s="43">
        <v>2567887.23</v>
      </c>
      <c r="E29" s="43">
        <v>2567887.23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26.25" customHeight="1">
      <c r="A30" s="2" t="s">
        <v>198</v>
      </c>
      <c r="B30" s="2" t="s">
        <v>199</v>
      </c>
      <c r="C30" s="43">
        <v>7424158.4299999997</v>
      </c>
      <c r="D30" s="43">
        <v>7424158.4299999997</v>
      </c>
      <c r="E30" s="43">
        <v>7424158.4299999997</v>
      </c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</sheetData>
  <mergeCells count="27">
    <mergeCell ref="X5:X6"/>
    <mergeCell ref="Y5:Y6"/>
    <mergeCell ref="S5:S6"/>
    <mergeCell ref="T5:T6"/>
    <mergeCell ref="U5:U6"/>
    <mergeCell ref="V5:V6"/>
    <mergeCell ref="W5:W6"/>
    <mergeCell ref="N5:N6"/>
    <mergeCell ref="O5:O6"/>
    <mergeCell ref="P5:P6"/>
    <mergeCell ref="Q5:Q6"/>
    <mergeCell ref="R5:R6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A2:Y2"/>
    <mergeCell ref="A3:W3"/>
    <mergeCell ref="X3:Y3"/>
    <mergeCell ref="D4:R4"/>
    <mergeCell ref="S4:Y4"/>
  </mergeCells>
  <phoneticPr fontId="29" type="noConversion"/>
  <printOptions horizontalCentered="1"/>
  <pageMargins left="0.15748031496063" right="0.15748031496063" top="0.27559055118110198" bottom="7.8740157480315001E-2" header="0" footer="0"/>
  <pageSetup paperSize="9" scale="75" orientation="landscape"/>
  <headerFooter>
    <oddFooter>&amp;C第 &amp;P 页，共 &amp;N 页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>
  <dimension ref="A1:H26"/>
  <sheetViews>
    <sheetView topLeftCell="A10" workbookViewId="0">
      <selection activeCell="F19" sqref="F19"/>
    </sheetView>
  </sheetViews>
  <sheetFormatPr defaultColWidth="9" defaultRowHeight="25.5" customHeight="1"/>
  <cols>
    <col min="1" max="1" width="14" customWidth="1"/>
    <col min="2" max="2" width="14.625" customWidth="1"/>
    <col min="3" max="4" width="15.125" customWidth="1"/>
    <col min="5" max="5" width="11.375" customWidth="1"/>
    <col min="6" max="6" width="15.125" customWidth="1"/>
  </cols>
  <sheetData>
    <row r="1" spans="1:6" ht="25.5" customHeight="1">
      <c r="A1" s="9" t="s">
        <v>891</v>
      </c>
    </row>
    <row r="2" spans="1:6" ht="25.5" customHeight="1">
      <c r="A2" s="57" t="s">
        <v>892</v>
      </c>
      <c r="B2" s="57"/>
      <c r="C2" s="57"/>
      <c r="D2" s="57"/>
      <c r="E2" s="57"/>
      <c r="F2" s="57"/>
    </row>
    <row r="3" spans="1:6" ht="25.5" customHeight="1">
      <c r="A3" s="58" t="s">
        <v>979</v>
      </c>
      <c r="B3" s="58"/>
      <c r="C3" s="58"/>
      <c r="D3" s="1"/>
      <c r="E3" s="1"/>
      <c r="F3" s="1" t="s">
        <v>644</v>
      </c>
    </row>
    <row r="4" spans="1:6" ht="25.5" customHeight="1">
      <c r="A4" s="2" t="s">
        <v>645</v>
      </c>
      <c r="B4" s="83" t="s">
        <v>635</v>
      </c>
      <c r="C4" s="83"/>
      <c r="D4" s="83"/>
      <c r="E4" s="83"/>
      <c r="F4" s="83"/>
    </row>
    <row r="5" spans="1:6" ht="25.5" customHeight="1">
      <c r="A5" s="83" t="s">
        <v>571</v>
      </c>
      <c r="B5" s="83" t="s">
        <v>980</v>
      </c>
      <c r="C5" s="83"/>
      <c r="D5" s="83"/>
      <c r="E5" s="83"/>
      <c r="F5" s="83"/>
    </row>
    <row r="6" spans="1:6" ht="25.5" customHeight="1">
      <c r="A6" s="83"/>
      <c r="B6" s="83" t="s">
        <v>648</v>
      </c>
      <c r="C6" s="83"/>
      <c r="D6" s="83"/>
      <c r="E6" s="83" t="s">
        <v>649</v>
      </c>
      <c r="F6" s="83"/>
    </row>
    <row r="7" spans="1:6" ht="25.5" customHeight="1">
      <c r="A7" s="83"/>
      <c r="B7" s="83" t="s">
        <v>650</v>
      </c>
      <c r="C7" s="83"/>
      <c r="D7" s="2">
        <v>228.21</v>
      </c>
      <c r="E7" s="2" t="s">
        <v>651</v>
      </c>
      <c r="F7" s="2">
        <v>228.21</v>
      </c>
    </row>
    <row r="8" spans="1:6" ht="25.5" customHeight="1">
      <c r="A8" s="83"/>
      <c r="B8" s="83" t="s">
        <v>652</v>
      </c>
      <c r="C8" s="83"/>
      <c r="D8" s="2"/>
      <c r="E8" s="2" t="s">
        <v>895</v>
      </c>
      <c r="F8" s="2"/>
    </row>
    <row r="9" spans="1:6" ht="25.5" customHeight="1">
      <c r="A9" s="83"/>
      <c r="B9" s="83" t="s">
        <v>654</v>
      </c>
      <c r="C9" s="83"/>
      <c r="D9" s="2"/>
      <c r="E9" s="2"/>
      <c r="F9" s="2"/>
    </row>
    <row r="10" spans="1:6" ht="25.5" customHeight="1">
      <c r="A10" s="2" t="s">
        <v>896</v>
      </c>
      <c r="B10" s="83" t="s">
        <v>897</v>
      </c>
      <c r="C10" s="83"/>
      <c r="D10" s="83"/>
      <c r="E10" s="83"/>
      <c r="F10" s="83"/>
    </row>
    <row r="11" spans="1:6" ht="25.5" customHeight="1">
      <c r="A11" s="83" t="s">
        <v>898</v>
      </c>
      <c r="B11" s="2" t="s">
        <v>658</v>
      </c>
      <c r="C11" s="85" t="s">
        <v>659</v>
      </c>
      <c r="D11" s="86"/>
      <c r="E11" s="86"/>
      <c r="F11" s="87"/>
    </row>
    <row r="12" spans="1:6" ht="25.5" customHeight="1">
      <c r="A12" s="83"/>
      <c r="B12" s="2" t="s">
        <v>981</v>
      </c>
      <c r="C12" s="85" t="s">
        <v>899</v>
      </c>
      <c r="D12" s="86"/>
      <c r="E12" s="86"/>
      <c r="F12" s="87"/>
    </row>
    <row r="13" spans="1:6" ht="25.5" customHeight="1">
      <c r="A13" s="83"/>
      <c r="B13" s="2" t="s">
        <v>743</v>
      </c>
      <c r="C13" s="2"/>
      <c r="D13" s="83"/>
      <c r="E13" s="83"/>
      <c r="F13" s="83"/>
    </row>
    <row r="14" spans="1:6" ht="25.5" customHeight="1">
      <c r="A14" s="83" t="s">
        <v>666</v>
      </c>
      <c r="B14" s="2" t="s">
        <v>470</v>
      </c>
      <c r="C14" s="2" t="s">
        <v>471</v>
      </c>
      <c r="D14" s="85" t="s">
        <v>472</v>
      </c>
      <c r="E14" s="87"/>
      <c r="F14" s="3" t="s">
        <v>667</v>
      </c>
    </row>
    <row r="15" spans="1:6" ht="25.5" customHeight="1">
      <c r="A15" s="83"/>
      <c r="B15" s="74" t="s">
        <v>483</v>
      </c>
      <c r="C15" s="74" t="s">
        <v>493</v>
      </c>
      <c r="D15" s="85" t="s">
        <v>982</v>
      </c>
      <c r="E15" s="87"/>
      <c r="F15" s="3" t="s">
        <v>983</v>
      </c>
    </row>
    <row r="16" spans="1:6" ht="25.5" customHeight="1">
      <c r="A16" s="83"/>
      <c r="B16" s="75"/>
      <c r="C16" s="76"/>
      <c r="D16" s="85" t="s">
        <v>900</v>
      </c>
      <c r="E16" s="87"/>
      <c r="F16" s="3" t="s">
        <v>901</v>
      </c>
    </row>
    <row r="17" spans="1:8" ht="25.5" customHeight="1">
      <c r="A17" s="83"/>
      <c r="B17" s="75"/>
      <c r="C17" s="3" t="s">
        <v>490</v>
      </c>
      <c r="D17" s="85" t="s">
        <v>902</v>
      </c>
      <c r="E17" s="87"/>
      <c r="F17" s="4">
        <v>1</v>
      </c>
    </row>
    <row r="18" spans="1:8" ht="25.5" customHeight="1">
      <c r="A18" s="83"/>
      <c r="B18" s="75"/>
      <c r="C18" s="3" t="s">
        <v>484</v>
      </c>
      <c r="D18" s="77" t="s">
        <v>869</v>
      </c>
      <c r="E18" s="77"/>
      <c r="F18" s="4">
        <v>1</v>
      </c>
    </row>
    <row r="19" spans="1:8" ht="25.5" customHeight="1">
      <c r="A19" s="83"/>
      <c r="B19" s="76"/>
      <c r="C19" s="3" t="s">
        <v>498</v>
      </c>
      <c r="D19" s="77" t="s">
        <v>905</v>
      </c>
      <c r="E19" s="77"/>
      <c r="F19" s="3" t="s">
        <v>984</v>
      </c>
    </row>
    <row r="20" spans="1:8" ht="25.5" customHeight="1">
      <c r="A20" s="83"/>
      <c r="B20" s="83" t="s">
        <v>507</v>
      </c>
      <c r="C20" s="3" t="s">
        <v>513</v>
      </c>
      <c r="D20" s="85"/>
      <c r="E20" s="87"/>
      <c r="F20" s="3"/>
      <c r="H20" s="2"/>
    </row>
    <row r="21" spans="1:8" ht="25.5" customHeight="1">
      <c r="A21" s="83"/>
      <c r="B21" s="83"/>
      <c r="C21" s="3" t="s">
        <v>508</v>
      </c>
      <c r="D21" s="77" t="s">
        <v>939</v>
      </c>
      <c r="E21" s="77"/>
      <c r="F21" s="3" t="s">
        <v>521</v>
      </c>
    </row>
    <row r="22" spans="1:8" ht="25.5" customHeight="1">
      <c r="A22" s="83"/>
      <c r="B22" s="83"/>
      <c r="C22" s="3" t="s">
        <v>512</v>
      </c>
      <c r="D22" s="85"/>
      <c r="E22" s="87"/>
      <c r="F22" s="3"/>
    </row>
    <row r="23" spans="1:8" ht="25.5" customHeight="1">
      <c r="A23" s="83"/>
      <c r="B23" s="83"/>
      <c r="C23" s="3" t="s">
        <v>675</v>
      </c>
      <c r="D23" s="77" t="s">
        <v>676</v>
      </c>
      <c r="E23" s="77"/>
      <c r="F23" s="3" t="s">
        <v>956</v>
      </c>
    </row>
    <row r="24" spans="1:8" ht="25.5" customHeight="1">
      <c r="A24" s="83"/>
      <c r="B24" s="83"/>
      <c r="C24" s="3" t="s">
        <v>677</v>
      </c>
      <c r="D24" s="77" t="s">
        <v>985</v>
      </c>
      <c r="E24" s="77"/>
      <c r="F24" s="3" t="s">
        <v>535</v>
      </c>
    </row>
    <row r="25" spans="1:8" ht="25.5" customHeight="1">
      <c r="A25" s="2" t="s">
        <v>680</v>
      </c>
      <c r="B25" s="83"/>
      <c r="C25" s="83"/>
      <c r="D25" s="83"/>
      <c r="E25" s="83"/>
      <c r="F25" s="83"/>
    </row>
    <row r="26" spans="1:8" ht="25.5" customHeight="1">
      <c r="A26" s="1" t="s">
        <v>915</v>
      </c>
      <c r="B26" s="1"/>
      <c r="C26" s="1"/>
      <c r="D26" s="1"/>
      <c r="E26" s="1"/>
      <c r="F26" s="1"/>
    </row>
  </sheetData>
  <mergeCells count="31">
    <mergeCell ref="D22:E22"/>
    <mergeCell ref="D23:E23"/>
    <mergeCell ref="D24:E24"/>
    <mergeCell ref="B25:F25"/>
    <mergeCell ref="A5:A9"/>
    <mergeCell ref="A11:A13"/>
    <mergeCell ref="A14:A24"/>
    <mergeCell ref="B15:B19"/>
    <mergeCell ref="B20:B24"/>
    <mergeCell ref="C15:C16"/>
    <mergeCell ref="D17:E17"/>
    <mergeCell ref="D18:E18"/>
    <mergeCell ref="D19:E19"/>
    <mergeCell ref="D20:E20"/>
    <mergeCell ref="D21:E21"/>
    <mergeCell ref="C12:F12"/>
    <mergeCell ref="D13:F13"/>
    <mergeCell ref="D14:E14"/>
    <mergeCell ref="D15:E15"/>
    <mergeCell ref="D16:E16"/>
    <mergeCell ref="B7:C7"/>
    <mergeCell ref="B8:C8"/>
    <mergeCell ref="B9:C9"/>
    <mergeCell ref="B10:F10"/>
    <mergeCell ref="C11:F11"/>
    <mergeCell ref="A2:F2"/>
    <mergeCell ref="A3:C3"/>
    <mergeCell ref="B4:F4"/>
    <mergeCell ref="B5:F5"/>
    <mergeCell ref="B6:D6"/>
    <mergeCell ref="E6:F6"/>
  </mergeCells>
  <phoneticPr fontId="29" type="noConversion"/>
  <pageMargins left="0.70866141732283505" right="0.70866141732283505" top="0.41" bottom="0.74803149606299202" header="0.48" footer="0.31496062992126"/>
  <pageSetup paperSize="9" orientation="portrait"/>
</worksheet>
</file>

<file path=xl/worksheets/sheet41.xml><?xml version="1.0" encoding="utf-8"?>
<worksheet xmlns="http://schemas.openxmlformats.org/spreadsheetml/2006/main" xmlns:r="http://schemas.openxmlformats.org/officeDocument/2006/relationships">
  <dimension ref="A1:F31"/>
  <sheetViews>
    <sheetView topLeftCell="A13" workbookViewId="0">
      <selection activeCell="K21" sqref="K21"/>
    </sheetView>
  </sheetViews>
  <sheetFormatPr defaultColWidth="9" defaultRowHeight="25.5" customHeight="1"/>
  <cols>
    <col min="1" max="1" width="13.75" customWidth="1"/>
    <col min="2" max="2" width="12.625" customWidth="1"/>
    <col min="3" max="3" width="16.5" customWidth="1"/>
    <col min="4" max="4" width="17.375" customWidth="1"/>
    <col min="5" max="5" width="9.75" customWidth="1"/>
    <col min="6" max="6" width="17.375" customWidth="1"/>
  </cols>
  <sheetData>
    <row r="1" spans="1:6" ht="25.5" customHeight="1">
      <c r="A1" s="57" t="s">
        <v>642</v>
      </c>
      <c r="B1" s="57"/>
      <c r="C1" s="57"/>
      <c r="D1" s="57"/>
      <c r="E1" s="57"/>
      <c r="F1" s="57"/>
    </row>
    <row r="2" spans="1:6" ht="25.5" customHeight="1">
      <c r="A2" s="58" t="s">
        <v>986</v>
      </c>
      <c r="B2" s="58"/>
      <c r="C2" s="58"/>
      <c r="D2" s="1"/>
      <c r="E2" s="1"/>
      <c r="F2" s="1" t="s">
        <v>644</v>
      </c>
    </row>
    <row r="3" spans="1:6" ht="25.5" customHeight="1">
      <c r="A3" s="2" t="s">
        <v>645</v>
      </c>
      <c r="B3" s="83" t="s">
        <v>633</v>
      </c>
      <c r="C3" s="83"/>
      <c r="D3" s="83"/>
      <c r="E3" s="83"/>
      <c r="F3" s="83"/>
    </row>
    <row r="4" spans="1:6" ht="25.5" customHeight="1">
      <c r="A4" s="83" t="s">
        <v>646</v>
      </c>
      <c r="B4" s="83" t="s">
        <v>987</v>
      </c>
      <c r="C4" s="83"/>
      <c r="D4" s="83"/>
      <c r="E4" s="83"/>
      <c r="F4" s="83"/>
    </row>
    <row r="5" spans="1:6" ht="25.5" customHeight="1">
      <c r="A5" s="83"/>
      <c r="B5" s="83" t="s">
        <v>648</v>
      </c>
      <c r="C5" s="83"/>
      <c r="D5" s="83"/>
      <c r="E5" s="83" t="s">
        <v>649</v>
      </c>
      <c r="F5" s="83"/>
    </row>
    <row r="6" spans="1:6" ht="25.5" customHeight="1">
      <c r="A6" s="83"/>
      <c r="B6" s="83" t="s">
        <v>650</v>
      </c>
      <c r="C6" s="83"/>
      <c r="D6" s="2">
        <v>230.44</v>
      </c>
      <c r="E6" s="2" t="s">
        <v>651</v>
      </c>
      <c r="F6" s="2">
        <v>230.44</v>
      </c>
    </row>
    <row r="7" spans="1:6" ht="25.5" customHeight="1">
      <c r="A7" s="83"/>
      <c r="B7" s="83" t="s">
        <v>652</v>
      </c>
      <c r="C7" s="83"/>
      <c r="D7" s="2">
        <v>0</v>
      </c>
      <c r="E7" s="2" t="s">
        <v>653</v>
      </c>
      <c r="F7" s="2">
        <v>0</v>
      </c>
    </row>
    <row r="8" spans="1:6" ht="25.5" customHeight="1">
      <c r="A8" s="83"/>
      <c r="B8" s="83" t="s">
        <v>654</v>
      </c>
      <c r="C8" s="83"/>
      <c r="D8" s="2">
        <v>0</v>
      </c>
      <c r="E8" s="2"/>
      <c r="F8" s="2"/>
    </row>
    <row r="9" spans="1:6" ht="25.5" customHeight="1">
      <c r="A9" s="2" t="s">
        <v>655</v>
      </c>
      <c r="B9" s="83" t="s">
        <v>988</v>
      </c>
      <c r="C9" s="83"/>
      <c r="D9" s="83"/>
      <c r="E9" s="83"/>
      <c r="F9" s="83"/>
    </row>
    <row r="10" spans="1:6" ht="25.5" customHeight="1">
      <c r="A10" s="83" t="s">
        <v>657</v>
      </c>
      <c r="B10" s="2" t="s">
        <v>658</v>
      </c>
      <c r="C10" s="83" t="s">
        <v>659</v>
      </c>
      <c r="D10" s="83"/>
      <c r="E10" s="83"/>
      <c r="F10" s="83"/>
    </row>
    <row r="11" spans="1:6" ht="25.5" customHeight="1">
      <c r="A11" s="83"/>
      <c r="B11" s="2" t="s">
        <v>989</v>
      </c>
      <c r="C11" s="83" t="s">
        <v>765</v>
      </c>
      <c r="D11" s="83"/>
      <c r="E11" s="83"/>
      <c r="F11" s="83"/>
    </row>
    <row r="12" spans="1:6" ht="25.5" customHeight="1">
      <c r="A12" s="83"/>
      <c r="B12" s="2" t="s">
        <v>990</v>
      </c>
      <c r="C12" s="83" t="s">
        <v>766</v>
      </c>
      <c r="D12" s="83"/>
      <c r="E12" s="83"/>
      <c r="F12" s="83"/>
    </row>
    <row r="13" spans="1:6" ht="25.5" customHeight="1">
      <c r="A13" s="83"/>
      <c r="B13" s="2" t="s">
        <v>991</v>
      </c>
      <c r="C13" s="83" t="s">
        <v>767</v>
      </c>
      <c r="D13" s="83"/>
      <c r="E13" s="83"/>
      <c r="F13" s="83"/>
    </row>
    <row r="14" spans="1:6" ht="25.5" customHeight="1">
      <c r="A14" s="83"/>
      <c r="B14" s="2" t="s">
        <v>992</v>
      </c>
      <c r="C14" s="83" t="s">
        <v>768</v>
      </c>
      <c r="D14" s="83"/>
      <c r="E14" s="83"/>
      <c r="F14" s="83"/>
    </row>
    <row r="15" spans="1:6" ht="25.5" customHeight="1">
      <c r="A15" s="83"/>
      <c r="B15" s="2" t="s">
        <v>993</v>
      </c>
      <c r="C15" s="83" t="s">
        <v>770</v>
      </c>
      <c r="D15" s="83"/>
      <c r="E15" s="83"/>
      <c r="F15" s="83"/>
    </row>
    <row r="16" spans="1:6" ht="25.5" customHeight="1">
      <c r="A16" s="83"/>
      <c r="B16" s="2" t="s">
        <v>994</v>
      </c>
      <c r="C16" s="83" t="s">
        <v>772</v>
      </c>
      <c r="D16" s="83"/>
      <c r="E16" s="83"/>
      <c r="F16" s="83"/>
    </row>
    <row r="17" spans="1:6" ht="25.5" customHeight="1">
      <c r="A17" s="83" t="s">
        <v>666</v>
      </c>
      <c r="B17" s="2" t="s">
        <v>470</v>
      </c>
      <c r="C17" s="2" t="s">
        <v>471</v>
      </c>
      <c r="D17" s="83" t="s">
        <v>472</v>
      </c>
      <c r="E17" s="83"/>
      <c r="F17" s="2" t="s">
        <v>667</v>
      </c>
    </row>
    <row r="18" spans="1:6" ht="25.5" customHeight="1">
      <c r="A18" s="83"/>
      <c r="B18" s="83" t="s">
        <v>483</v>
      </c>
      <c r="C18" s="83" t="s">
        <v>493</v>
      </c>
      <c r="D18" s="83" t="s">
        <v>949</v>
      </c>
      <c r="E18" s="83"/>
      <c r="F18" s="3" t="s">
        <v>995</v>
      </c>
    </row>
    <row r="19" spans="1:6" ht="25.5" customHeight="1">
      <c r="A19" s="83"/>
      <c r="B19" s="83"/>
      <c r="C19" s="83"/>
      <c r="D19" s="83" t="s">
        <v>951</v>
      </c>
      <c r="E19" s="83"/>
      <c r="F19" s="3" t="s">
        <v>516</v>
      </c>
    </row>
    <row r="20" spans="1:6" ht="25.5" customHeight="1">
      <c r="A20" s="83"/>
      <c r="B20" s="83"/>
      <c r="C20" s="83"/>
      <c r="D20" s="83" t="s">
        <v>952</v>
      </c>
      <c r="E20" s="83"/>
      <c r="F20" s="3" t="s">
        <v>702</v>
      </c>
    </row>
    <row r="21" spans="1:6" ht="25.5" customHeight="1">
      <c r="A21" s="83"/>
      <c r="B21" s="83"/>
      <c r="C21" s="2" t="s">
        <v>490</v>
      </c>
      <c r="D21" s="83" t="s">
        <v>996</v>
      </c>
      <c r="E21" s="83"/>
      <c r="F21" s="3" t="s">
        <v>776</v>
      </c>
    </row>
    <row r="22" spans="1:6" ht="25.5" customHeight="1">
      <c r="A22" s="83"/>
      <c r="B22" s="83"/>
      <c r="C22" s="2" t="s">
        <v>484</v>
      </c>
      <c r="D22" s="83" t="s">
        <v>869</v>
      </c>
      <c r="E22" s="83"/>
      <c r="F22" s="4">
        <v>1</v>
      </c>
    </row>
    <row r="23" spans="1:6" ht="25.5" customHeight="1">
      <c r="A23" s="83"/>
      <c r="B23" s="83"/>
      <c r="C23" s="2" t="s">
        <v>498</v>
      </c>
      <c r="D23" s="83" t="s">
        <v>905</v>
      </c>
      <c r="E23" s="83"/>
      <c r="F23" s="3" t="s">
        <v>997</v>
      </c>
    </row>
    <row r="24" spans="1:6" ht="25.5" customHeight="1">
      <c r="A24" s="83"/>
      <c r="B24" s="83" t="s">
        <v>507</v>
      </c>
      <c r="C24" s="2" t="s">
        <v>513</v>
      </c>
      <c r="D24" s="83"/>
      <c r="E24" s="83"/>
      <c r="F24" s="2"/>
    </row>
    <row r="25" spans="1:6" ht="25.5" customHeight="1">
      <c r="A25" s="83"/>
      <c r="B25" s="83"/>
      <c r="C25" s="2" t="s">
        <v>508</v>
      </c>
      <c r="D25" s="83" t="s">
        <v>998</v>
      </c>
      <c r="E25" s="83"/>
      <c r="F25" s="3" t="s">
        <v>521</v>
      </c>
    </row>
    <row r="26" spans="1:6" ht="25.5" customHeight="1">
      <c r="A26" s="83"/>
      <c r="B26" s="83"/>
      <c r="C26" s="2" t="s">
        <v>512</v>
      </c>
      <c r="D26" s="83"/>
      <c r="E26" s="83"/>
      <c r="F26" s="3"/>
    </row>
    <row r="27" spans="1:6" ht="25.5" customHeight="1">
      <c r="A27" s="83"/>
      <c r="B27" s="83"/>
      <c r="C27" s="2" t="s">
        <v>675</v>
      </c>
      <c r="D27" s="83" t="s">
        <v>715</v>
      </c>
      <c r="E27" s="83"/>
      <c r="F27" s="3" t="s">
        <v>710</v>
      </c>
    </row>
    <row r="28" spans="1:6" ht="25.5" customHeight="1">
      <c r="A28" s="83"/>
      <c r="B28" s="83"/>
      <c r="C28" s="2" t="s">
        <v>677</v>
      </c>
      <c r="D28" s="83" t="s">
        <v>999</v>
      </c>
      <c r="E28" s="83"/>
      <c r="F28" s="3" t="s">
        <v>776</v>
      </c>
    </row>
    <row r="29" spans="1:6" ht="25.5" customHeight="1">
      <c r="A29" s="83" t="s">
        <v>679</v>
      </c>
      <c r="B29" s="83"/>
      <c r="C29" s="83"/>
      <c r="D29" s="83"/>
      <c r="E29" s="83"/>
      <c r="F29" s="83"/>
    </row>
    <row r="30" spans="1:6" ht="25.5" customHeight="1">
      <c r="A30" s="83" t="s">
        <v>680</v>
      </c>
      <c r="B30" s="83"/>
      <c r="C30" s="83"/>
      <c r="D30" s="83"/>
      <c r="E30" s="83"/>
      <c r="F30" s="83"/>
    </row>
    <row r="31" spans="1:6" ht="25.5" customHeight="1">
      <c r="A31" s="58" t="s">
        <v>1000</v>
      </c>
      <c r="B31" s="58"/>
      <c r="C31" s="58"/>
      <c r="D31" s="58"/>
      <c r="E31" s="58"/>
      <c r="F31" s="58"/>
    </row>
  </sheetData>
  <mergeCells count="39">
    <mergeCell ref="A31:F31"/>
    <mergeCell ref="A4:A8"/>
    <mergeCell ref="A10:A16"/>
    <mergeCell ref="A17:A28"/>
    <mergeCell ref="B18:B23"/>
    <mergeCell ref="B24:B28"/>
    <mergeCell ref="C18:C20"/>
    <mergeCell ref="D26:E26"/>
    <mergeCell ref="D27:E27"/>
    <mergeCell ref="D28:E28"/>
    <mergeCell ref="A29:F29"/>
    <mergeCell ref="A30:B30"/>
    <mergeCell ref="C30:F30"/>
    <mergeCell ref="D21:E21"/>
    <mergeCell ref="D22:E22"/>
    <mergeCell ref="D23:E23"/>
    <mergeCell ref="D24:E24"/>
    <mergeCell ref="D25:E25"/>
    <mergeCell ref="C16:F16"/>
    <mergeCell ref="D17:E17"/>
    <mergeCell ref="D18:E18"/>
    <mergeCell ref="D19:E19"/>
    <mergeCell ref="D20:E20"/>
    <mergeCell ref="C11:F11"/>
    <mergeCell ref="C12:F12"/>
    <mergeCell ref="C13:F13"/>
    <mergeCell ref="C14:F14"/>
    <mergeCell ref="C15:F15"/>
    <mergeCell ref="B6:C6"/>
    <mergeCell ref="B7:C7"/>
    <mergeCell ref="B8:C8"/>
    <mergeCell ref="B9:F9"/>
    <mergeCell ref="C10:F10"/>
    <mergeCell ref="A1:F1"/>
    <mergeCell ref="A2:C2"/>
    <mergeCell ref="B3:F3"/>
    <mergeCell ref="B4:F4"/>
    <mergeCell ref="B5:D5"/>
    <mergeCell ref="E5:F5"/>
  </mergeCells>
  <phoneticPr fontId="29" type="noConversion"/>
  <pageMargins left="0.70866141732283505" right="0.70866141732283505" top="0.33" bottom="0.27" header="0.31496062992126" footer="0.31496062992126"/>
  <pageSetup paperSize="9" orientation="portrait"/>
</worksheet>
</file>

<file path=xl/worksheets/sheet42.xml><?xml version="1.0" encoding="utf-8"?>
<worksheet xmlns="http://schemas.openxmlformats.org/spreadsheetml/2006/main" xmlns:r="http://schemas.openxmlformats.org/officeDocument/2006/relationships">
  <dimension ref="A1:F31"/>
  <sheetViews>
    <sheetView topLeftCell="A13" workbookViewId="0">
      <selection activeCell="H20" sqref="H20"/>
    </sheetView>
  </sheetViews>
  <sheetFormatPr defaultColWidth="9" defaultRowHeight="25.5" customHeight="1"/>
  <cols>
    <col min="1" max="4" width="15" customWidth="1"/>
    <col min="5" max="5" width="13.625" customWidth="1"/>
    <col min="6" max="6" width="15" customWidth="1"/>
  </cols>
  <sheetData>
    <row r="1" spans="1:6" ht="25.5" customHeight="1">
      <c r="A1" s="57" t="s">
        <v>642</v>
      </c>
      <c r="B1" s="57"/>
      <c r="C1" s="57"/>
      <c r="D1" s="57"/>
      <c r="E1" s="57"/>
      <c r="F1" s="57"/>
    </row>
    <row r="2" spans="1:6" s="1" customFormat="1" ht="25.5" customHeight="1">
      <c r="A2" s="58" t="s">
        <v>1001</v>
      </c>
      <c r="B2" s="58"/>
      <c r="C2" s="58"/>
      <c r="F2" s="1" t="s">
        <v>644</v>
      </c>
    </row>
    <row r="3" spans="1:6" s="1" customFormat="1" ht="25.5" customHeight="1">
      <c r="A3" s="2" t="s">
        <v>645</v>
      </c>
      <c r="B3" s="83" t="s">
        <v>631</v>
      </c>
      <c r="C3" s="83"/>
      <c r="D3" s="83"/>
      <c r="E3" s="83"/>
      <c r="F3" s="83"/>
    </row>
    <row r="4" spans="1:6" s="1" customFormat="1" ht="25.5" customHeight="1">
      <c r="A4" s="83" t="s">
        <v>646</v>
      </c>
      <c r="B4" s="83" t="s">
        <v>1002</v>
      </c>
      <c r="C4" s="83"/>
      <c r="D4" s="83"/>
      <c r="E4" s="83"/>
      <c r="F4" s="83"/>
    </row>
    <row r="5" spans="1:6" s="1" customFormat="1" ht="23.25" customHeight="1">
      <c r="A5" s="83"/>
      <c r="B5" s="83" t="s">
        <v>648</v>
      </c>
      <c r="C5" s="83"/>
      <c r="D5" s="83"/>
      <c r="E5" s="83" t="s">
        <v>649</v>
      </c>
      <c r="F5" s="83"/>
    </row>
    <row r="6" spans="1:6" s="1" customFormat="1" ht="25.5" customHeight="1">
      <c r="A6" s="83"/>
      <c r="B6" s="83" t="s">
        <v>650</v>
      </c>
      <c r="C6" s="83"/>
      <c r="D6" s="2" t="s">
        <v>1003</v>
      </c>
      <c r="E6" s="2" t="s">
        <v>651</v>
      </c>
      <c r="F6" s="2" t="s">
        <v>1003</v>
      </c>
    </row>
    <row r="7" spans="1:6" s="1" customFormat="1" ht="25.5" customHeight="1">
      <c r="A7" s="83"/>
      <c r="B7" s="83" t="s">
        <v>652</v>
      </c>
      <c r="C7" s="83"/>
      <c r="D7" s="2"/>
      <c r="E7" s="2" t="s">
        <v>653</v>
      </c>
      <c r="F7" s="2"/>
    </row>
    <row r="8" spans="1:6" s="1" customFormat="1" ht="25.5" customHeight="1">
      <c r="A8" s="83"/>
      <c r="B8" s="83" t="s">
        <v>654</v>
      </c>
      <c r="C8" s="83"/>
      <c r="D8" s="2"/>
      <c r="E8" s="2"/>
      <c r="F8" s="2"/>
    </row>
    <row r="9" spans="1:6" s="1" customFormat="1" ht="25.5" customHeight="1">
      <c r="A9" s="2" t="s">
        <v>655</v>
      </c>
      <c r="B9" s="83" t="s">
        <v>945</v>
      </c>
      <c r="C9" s="83"/>
      <c r="D9" s="83"/>
      <c r="E9" s="83"/>
      <c r="F9" s="83"/>
    </row>
    <row r="10" spans="1:6" s="1" customFormat="1" ht="25.5" customHeight="1">
      <c r="A10" s="83" t="s">
        <v>657</v>
      </c>
      <c r="B10" s="2" t="s">
        <v>658</v>
      </c>
      <c r="C10" s="83" t="s">
        <v>659</v>
      </c>
      <c r="D10" s="83"/>
      <c r="E10" s="83"/>
      <c r="F10" s="83"/>
    </row>
    <row r="11" spans="1:6" s="1" customFormat="1" ht="25.5" customHeight="1">
      <c r="A11" s="83"/>
      <c r="B11" s="2" t="s">
        <v>741</v>
      </c>
      <c r="C11" s="83" t="s">
        <v>1004</v>
      </c>
      <c r="D11" s="83"/>
      <c r="E11" s="83"/>
      <c r="F11" s="83"/>
    </row>
    <row r="12" spans="1:6" s="1" customFormat="1" ht="25.5" customHeight="1">
      <c r="A12" s="83"/>
      <c r="B12" s="2" t="s">
        <v>743</v>
      </c>
      <c r="C12" s="83" t="s">
        <v>1005</v>
      </c>
      <c r="D12" s="83"/>
      <c r="E12" s="83"/>
      <c r="F12" s="83"/>
    </row>
    <row r="13" spans="1:6" s="1" customFormat="1" ht="25.5" customHeight="1">
      <c r="A13" s="83"/>
      <c r="B13" s="2" t="s">
        <v>745</v>
      </c>
      <c r="C13" s="83" t="s">
        <v>1006</v>
      </c>
      <c r="D13" s="83"/>
      <c r="E13" s="83"/>
      <c r="F13" s="83"/>
    </row>
    <row r="14" spans="1:6" s="1" customFormat="1" ht="25.5" customHeight="1">
      <c r="A14" s="83"/>
      <c r="B14" s="2" t="s">
        <v>747</v>
      </c>
      <c r="C14" s="83" t="s">
        <v>1007</v>
      </c>
      <c r="D14" s="83"/>
      <c r="E14" s="83"/>
      <c r="F14" s="83"/>
    </row>
    <row r="15" spans="1:6" s="1" customFormat="1" ht="25.5" customHeight="1">
      <c r="A15" s="83" t="s">
        <v>666</v>
      </c>
      <c r="B15" s="2" t="s">
        <v>470</v>
      </c>
      <c r="C15" s="2" t="s">
        <v>471</v>
      </c>
      <c r="D15" s="83" t="s">
        <v>472</v>
      </c>
      <c r="E15" s="83"/>
      <c r="F15" s="2" t="s">
        <v>667</v>
      </c>
    </row>
    <row r="16" spans="1:6" s="1" customFormat="1" ht="25.5" customHeight="1">
      <c r="A16" s="83"/>
      <c r="B16" s="83" t="s">
        <v>483</v>
      </c>
      <c r="C16" s="83" t="s">
        <v>493</v>
      </c>
      <c r="D16" s="83" t="s">
        <v>949</v>
      </c>
      <c r="E16" s="83"/>
      <c r="F16" s="3" t="s">
        <v>995</v>
      </c>
    </row>
    <row r="17" spans="1:6" s="1" customFormat="1" ht="25.5" customHeight="1">
      <c r="A17" s="83"/>
      <c r="B17" s="83"/>
      <c r="C17" s="83"/>
      <c r="D17" s="83" t="s">
        <v>951</v>
      </c>
      <c r="E17" s="83"/>
      <c r="F17" s="4">
        <v>1</v>
      </c>
    </row>
    <row r="18" spans="1:6" s="1" customFormat="1" ht="25.5" customHeight="1">
      <c r="A18" s="83"/>
      <c r="B18" s="83"/>
      <c r="C18" s="83"/>
      <c r="D18" s="83" t="s">
        <v>952</v>
      </c>
      <c r="E18" s="83"/>
      <c r="F18" s="3" t="s">
        <v>702</v>
      </c>
    </row>
    <row r="19" spans="1:6" s="1" customFormat="1" ht="25.5" customHeight="1">
      <c r="A19" s="83"/>
      <c r="B19" s="83"/>
      <c r="C19" s="83" t="s">
        <v>490</v>
      </c>
      <c r="D19" s="83" t="s">
        <v>953</v>
      </c>
      <c r="E19" s="83"/>
      <c r="F19" s="4">
        <v>1</v>
      </c>
    </row>
    <row r="20" spans="1:6" s="1" customFormat="1" ht="25.5" customHeight="1">
      <c r="A20" s="83"/>
      <c r="B20" s="83"/>
      <c r="C20" s="83"/>
      <c r="D20" s="83" t="s">
        <v>847</v>
      </c>
      <c r="E20" s="83"/>
      <c r="F20" s="3" t="s">
        <v>516</v>
      </c>
    </row>
    <row r="21" spans="1:6" s="1" customFormat="1" ht="25.5" customHeight="1">
      <c r="A21" s="83"/>
      <c r="B21" s="83"/>
      <c r="C21" s="83"/>
      <c r="D21" s="83" t="s">
        <v>954</v>
      </c>
      <c r="E21" s="83"/>
      <c r="F21" s="3" t="s">
        <v>1008</v>
      </c>
    </row>
    <row r="22" spans="1:6" s="1" customFormat="1" ht="25.5" customHeight="1">
      <c r="A22" s="83"/>
      <c r="B22" s="83"/>
      <c r="C22" s="2" t="s">
        <v>484</v>
      </c>
      <c r="D22" s="83" t="s">
        <v>869</v>
      </c>
      <c r="E22" s="83"/>
      <c r="F22" s="4">
        <v>1</v>
      </c>
    </row>
    <row r="23" spans="1:6" s="1" customFormat="1" ht="25.5" customHeight="1">
      <c r="A23" s="83"/>
      <c r="B23" s="83"/>
      <c r="C23" s="2" t="s">
        <v>498</v>
      </c>
      <c r="D23" s="83" t="s">
        <v>905</v>
      </c>
      <c r="E23" s="83"/>
      <c r="F23" s="3" t="s">
        <v>1003</v>
      </c>
    </row>
    <row r="24" spans="1:6" s="1" customFormat="1" ht="25.5" customHeight="1">
      <c r="A24" s="83"/>
      <c r="B24" s="83" t="s">
        <v>507</v>
      </c>
      <c r="C24" s="2" t="s">
        <v>513</v>
      </c>
      <c r="D24" s="83"/>
      <c r="E24" s="83"/>
      <c r="F24" s="3"/>
    </row>
    <row r="25" spans="1:6" s="1" customFormat="1" ht="25.5" customHeight="1">
      <c r="A25" s="83"/>
      <c r="B25" s="83"/>
      <c r="C25" s="2" t="s">
        <v>508</v>
      </c>
      <c r="D25" s="83" t="s">
        <v>939</v>
      </c>
      <c r="E25" s="83"/>
      <c r="F25" s="3" t="s">
        <v>521</v>
      </c>
    </row>
    <row r="26" spans="1:6" s="1" customFormat="1" ht="25.5" customHeight="1">
      <c r="A26" s="83"/>
      <c r="B26" s="83"/>
      <c r="C26" s="2" t="s">
        <v>512</v>
      </c>
      <c r="D26" s="83"/>
      <c r="E26" s="83"/>
      <c r="F26" s="3"/>
    </row>
    <row r="27" spans="1:6" s="1" customFormat="1" ht="25.5" customHeight="1">
      <c r="A27" s="83"/>
      <c r="B27" s="83"/>
      <c r="C27" s="2" t="s">
        <v>675</v>
      </c>
      <c r="D27" s="83" t="s">
        <v>676</v>
      </c>
      <c r="E27" s="83"/>
      <c r="F27" s="3" t="s">
        <v>956</v>
      </c>
    </row>
    <row r="28" spans="1:6" s="1" customFormat="1" ht="32.25" customHeight="1">
      <c r="A28" s="83"/>
      <c r="B28" s="83"/>
      <c r="C28" s="2" t="s">
        <v>677</v>
      </c>
      <c r="D28" s="83" t="s">
        <v>985</v>
      </c>
      <c r="E28" s="83"/>
      <c r="F28" s="3" t="s">
        <v>535</v>
      </c>
    </row>
    <row r="29" spans="1:6" s="1" customFormat="1" ht="25.5" customHeight="1">
      <c r="A29" s="83" t="s">
        <v>679</v>
      </c>
      <c r="B29" s="83"/>
      <c r="C29" s="83"/>
      <c r="D29" s="83"/>
      <c r="E29" s="83"/>
      <c r="F29" s="83"/>
    </row>
    <row r="30" spans="1:6" s="1" customFormat="1" ht="25.5" customHeight="1">
      <c r="A30" s="83" t="s">
        <v>680</v>
      </c>
      <c r="B30" s="83"/>
      <c r="C30" s="83"/>
      <c r="D30" s="83"/>
      <c r="E30" s="83"/>
      <c r="F30" s="83"/>
    </row>
    <row r="31" spans="1:6" s="1" customFormat="1" ht="25.5" customHeight="1">
      <c r="A31" s="58" t="s">
        <v>1009</v>
      </c>
      <c r="B31" s="58"/>
      <c r="C31" s="58"/>
      <c r="D31" s="58"/>
      <c r="E31" s="58"/>
      <c r="F31" s="58"/>
    </row>
  </sheetData>
  <mergeCells count="40">
    <mergeCell ref="A31:F31"/>
    <mergeCell ref="A4:A8"/>
    <mergeCell ref="A10:A14"/>
    <mergeCell ref="A15:A28"/>
    <mergeCell ref="B16:B23"/>
    <mergeCell ref="B24:B28"/>
    <mergeCell ref="C16:C18"/>
    <mergeCell ref="C19:C21"/>
    <mergeCell ref="D26:E26"/>
    <mergeCell ref="D27:E27"/>
    <mergeCell ref="D28:E28"/>
    <mergeCell ref="A29:F29"/>
    <mergeCell ref="A30:B30"/>
    <mergeCell ref="C30:F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C11:F11"/>
    <mergeCell ref="C12:F12"/>
    <mergeCell ref="C13:F13"/>
    <mergeCell ref="C14:F14"/>
    <mergeCell ref="D15:E15"/>
    <mergeCell ref="B6:C6"/>
    <mergeCell ref="B7:C7"/>
    <mergeCell ref="B8:C8"/>
    <mergeCell ref="B9:F9"/>
    <mergeCell ref="C10:F10"/>
    <mergeCell ref="A1:F1"/>
    <mergeCell ref="A2:C2"/>
    <mergeCell ref="B3:F3"/>
    <mergeCell ref="B4:F4"/>
    <mergeCell ref="B5:D5"/>
    <mergeCell ref="E5:F5"/>
  </mergeCells>
  <phoneticPr fontId="29" type="noConversion"/>
  <pageMargins left="0.70866141732283505" right="0.70866141732283505" top="0.39" bottom="0.17" header="0.31496062992126" footer="0.31496062992126"/>
  <pageSetup paperSize="9" orientation="portrait"/>
</worksheet>
</file>

<file path=xl/worksheets/sheet43.xml><?xml version="1.0" encoding="utf-8"?>
<worksheet xmlns="http://schemas.openxmlformats.org/spreadsheetml/2006/main" xmlns:r="http://schemas.openxmlformats.org/officeDocument/2006/relationships">
  <dimension ref="A1:F31"/>
  <sheetViews>
    <sheetView topLeftCell="A13" workbookViewId="0">
      <selection activeCell="F23" sqref="F23"/>
    </sheetView>
  </sheetViews>
  <sheetFormatPr defaultColWidth="9" defaultRowHeight="25.5" customHeight="1"/>
  <cols>
    <col min="1" max="3" width="14.875" customWidth="1"/>
    <col min="4" max="4" width="12.25" customWidth="1"/>
    <col min="5" max="6" width="14.875" customWidth="1"/>
  </cols>
  <sheetData>
    <row r="1" spans="1:6" ht="25.5" customHeight="1">
      <c r="A1" s="57" t="s">
        <v>642</v>
      </c>
      <c r="B1" s="57"/>
      <c r="C1" s="57"/>
      <c r="D1" s="57"/>
      <c r="E1" s="57"/>
      <c r="F1" s="57"/>
    </row>
    <row r="2" spans="1:6" ht="18" customHeight="1">
      <c r="A2" s="58" t="s">
        <v>1010</v>
      </c>
      <c r="B2" s="58"/>
      <c r="C2" s="58"/>
      <c r="D2" s="1"/>
      <c r="E2" s="1"/>
      <c r="F2" s="1" t="s">
        <v>644</v>
      </c>
    </row>
    <row r="3" spans="1:6" ht="20.25" customHeight="1">
      <c r="A3" s="2" t="s">
        <v>645</v>
      </c>
      <c r="B3" s="83" t="s">
        <v>618</v>
      </c>
      <c r="C3" s="83"/>
      <c r="D3" s="83"/>
      <c r="E3" s="83"/>
      <c r="F3" s="83"/>
    </row>
    <row r="4" spans="1:6" ht="20.25" customHeight="1">
      <c r="A4" s="83" t="s">
        <v>646</v>
      </c>
      <c r="B4" s="83" t="s">
        <v>1011</v>
      </c>
      <c r="C4" s="83"/>
      <c r="D4" s="83"/>
      <c r="E4" s="83"/>
      <c r="F4" s="83"/>
    </row>
    <row r="5" spans="1:6" ht="17.25" customHeight="1">
      <c r="A5" s="83"/>
      <c r="B5" s="83" t="s">
        <v>648</v>
      </c>
      <c r="C5" s="83"/>
      <c r="D5" s="83"/>
      <c r="E5" s="83" t="s">
        <v>649</v>
      </c>
      <c r="F5" s="83"/>
    </row>
    <row r="6" spans="1:6" ht="20.25" customHeight="1">
      <c r="A6" s="83"/>
      <c r="B6" s="83" t="s">
        <v>650</v>
      </c>
      <c r="C6" s="83"/>
      <c r="D6" s="2" t="s">
        <v>1012</v>
      </c>
      <c r="E6" s="2" t="s">
        <v>651</v>
      </c>
      <c r="F6" s="2" t="s">
        <v>1012</v>
      </c>
    </row>
    <row r="7" spans="1:6" ht="21.75" customHeight="1">
      <c r="A7" s="83"/>
      <c r="B7" s="83" t="s">
        <v>652</v>
      </c>
      <c r="C7" s="83"/>
      <c r="D7" s="2"/>
      <c r="E7" s="2" t="s">
        <v>653</v>
      </c>
      <c r="F7" s="2"/>
    </row>
    <row r="8" spans="1:6" ht="18.75" customHeight="1">
      <c r="A8" s="83"/>
      <c r="B8" s="83" t="s">
        <v>654</v>
      </c>
      <c r="C8" s="83"/>
      <c r="D8" s="2"/>
      <c r="E8" s="2"/>
      <c r="F8" s="2"/>
    </row>
    <row r="9" spans="1:6" ht="25.5" customHeight="1">
      <c r="A9" s="2" t="s">
        <v>655</v>
      </c>
      <c r="B9" s="83" t="s">
        <v>945</v>
      </c>
      <c r="C9" s="83"/>
      <c r="D9" s="83"/>
      <c r="E9" s="83"/>
      <c r="F9" s="83"/>
    </row>
    <row r="10" spans="1:6" ht="18" customHeight="1">
      <c r="A10" s="83" t="s">
        <v>657</v>
      </c>
      <c r="B10" s="2" t="s">
        <v>658</v>
      </c>
      <c r="C10" s="83" t="s">
        <v>659</v>
      </c>
      <c r="D10" s="83"/>
      <c r="E10" s="83"/>
      <c r="F10" s="83"/>
    </row>
    <row r="11" spans="1:6" ht="39.75" customHeight="1">
      <c r="A11" s="83"/>
      <c r="B11" s="2" t="s">
        <v>741</v>
      </c>
      <c r="C11" s="83" t="s">
        <v>946</v>
      </c>
      <c r="D11" s="83"/>
      <c r="E11" s="83"/>
      <c r="F11" s="83"/>
    </row>
    <row r="12" spans="1:6" ht="39" customHeight="1">
      <c r="A12" s="83"/>
      <c r="B12" s="2" t="s">
        <v>743</v>
      </c>
      <c r="C12" s="83" t="s">
        <v>947</v>
      </c>
      <c r="D12" s="83"/>
      <c r="E12" s="83"/>
      <c r="F12" s="83"/>
    </row>
    <row r="13" spans="1:6" ht="42" customHeight="1">
      <c r="A13" s="83"/>
      <c r="B13" s="2" t="s">
        <v>745</v>
      </c>
      <c r="C13" s="83" t="s">
        <v>948</v>
      </c>
      <c r="D13" s="83"/>
      <c r="E13" s="83"/>
      <c r="F13" s="83"/>
    </row>
    <row r="14" spans="1:6" ht="25.5" customHeight="1">
      <c r="A14" s="83"/>
      <c r="B14" s="2" t="s">
        <v>747</v>
      </c>
      <c r="C14" s="83" t="s">
        <v>727</v>
      </c>
      <c r="D14" s="83"/>
      <c r="E14" s="83"/>
      <c r="F14" s="83"/>
    </row>
    <row r="15" spans="1:6" ht="25.5" customHeight="1">
      <c r="A15" s="83" t="s">
        <v>666</v>
      </c>
      <c r="B15" s="2" t="s">
        <v>470</v>
      </c>
      <c r="C15" s="2" t="s">
        <v>471</v>
      </c>
      <c r="D15" s="83" t="s">
        <v>472</v>
      </c>
      <c r="E15" s="83"/>
      <c r="F15" s="2" t="s">
        <v>667</v>
      </c>
    </row>
    <row r="16" spans="1:6" ht="25.5" customHeight="1">
      <c r="A16" s="83"/>
      <c r="B16" s="83" t="s">
        <v>483</v>
      </c>
      <c r="C16" s="83" t="s">
        <v>493</v>
      </c>
      <c r="D16" s="83" t="s">
        <v>949</v>
      </c>
      <c r="E16" s="83"/>
      <c r="F16" s="3" t="s">
        <v>1013</v>
      </c>
    </row>
    <row r="17" spans="1:6" ht="25.5" customHeight="1">
      <c r="A17" s="83"/>
      <c r="B17" s="83"/>
      <c r="C17" s="83"/>
      <c r="D17" s="83" t="s">
        <v>951</v>
      </c>
      <c r="E17" s="83"/>
      <c r="F17" s="3" t="s">
        <v>516</v>
      </c>
    </row>
    <row r="18" spans="1:6" ht="25.5" customHeight="1">
      <c r="A18" s="83"/>
      <c r="B18" s="83"/>
      <c r="C18" s="83"/>
      <c r="D18" s="83" t="s">
        <v>952</v>
      </c>
      <c r="E18" s="83"/>
      <c r="F18" s="3" t="s">
        <v>702</v>
      </c>
    </row>
    <row r="19" spans="1:6" ht="25.5" customHeight="1">
      <c r="A19" s="83"/>
      <c r="B19" s="83"/>
      <c r="C19" s="83" t="s">
        <v>490</v>
      </c>
      <c r="D19" s="83" t="s">
        <v>953</v>
      </c>
      <c r="E19" s="83"/>
      <c r="F19" s="3" t="s">
        <v>516</v>
      </c>
    </row>
    <row r="20" spans="1:6" ht="25.5" customHeight="1">
      <c r="A20" s="83"/>
      <c r="B20" s="83"/>
      <c r="C20" s="83"/>
      <c r="D20" s="83" t="s">
        <v>847</v>
      </c>
      <c r="E20" s="83"/>
      <c r="F20" s="3" t="s">
        <v>516</v>
      </c>
    </row>
    <row r="21" spans="1:6" ht="25.5" customHeight="1">
      <c r="A21" s="83"/>
      <c r="B21" s="83"/>
      <c r="C21" s="83"/>
      <c r="D21" s="83" t="s">
        <v>954</v>
      </c>
      <c r="E21" s="83"/>
      <c r="F21" s="3" t="s">
        <v>1008</v>
      </c>
    </row>
    <row r="22" spans="1:6" ht="25.5" customHeight="1">
      <c r="A22" s="83"/>
      <c r="B22" s="83"/>
      <c r="C22" s="2" t="s">
        <v>484</v>
      </c>
      <c r="D22" s="83" t="s">
        <v>869</v>
      </c>
      <c r="E22" s="83"/>
      <c r="F22" s="4">
        <v>1</v>
      </c>
    </row>
    <row r="23" spans="1:6" ht="25.5" customHeight="1">
      <c r="A23" s="83"/>
      <c r="B23" s="83"/>
      <c r="C23" s="2" t="s">
        <v>498</v>
      </c>
      <c r="D23" s="83" t="s">
        <v>905</v>
      </c>
      <c r="E23" s="83"/>
      <c r="F23" s="3" t="s">
        <v>1012</v>
      </c>
    </row>
    <row r="24" spans="1:6" ht="25.5" customHeight="1">
      <c r="A24" s="83"/>
      <c r="B24" s="83" t="s">
        <v>507</v>
      </c>
      <c r="C24" s="2" t="s">
        <v>513</v>
      </c>
      <c r="D24" s="83"/>
      <c r="E24" s="83"/>
      <c r="F24" s="2"/>
    </row>
    <row r="25" spans="1:6" ht="25.5" customHeight="1">
      <c r="A25" s="83"/>
      <c r="B25" s="83"/>
      <c r="C25" s="2" t="s">
        <v>508</v>
      </c>
      <c r="D25" s="83" t="s">
        <v>939</v>
      </c>
      <c r="E25" s="83"/>
      <c r="F25" s="3" t="s">
        <v>521</v>
      </c>
    </row>
    <row r="26" spans="1:6" ht="25.5" customHeight="1">
      <c r="A26" s="83"/>
      <c r="B26" s="83"/>
      <c r="C26" s="2" t="s">
        <v>512</v>
      </c>
      <c r="D26" s="83"/>
      <c r="E26" s="83"/>
      <c r="F26" s="2"/>
    </row>
    <row r="27" spans="1:6" ht="25.5" customHeight="1">
      <c r="A27" s="83"/>
      <c r="B27" s="83"/>
      <c r="C27" s="2" t="s">
        <v>675</v>
      </c>
      <c r="D27" s="83" t="s">
        <v>676</v>
      </c>
      <c r="E27" s="83"/>
      <c r="F27" s="2" t="s">
        <v>956</v>
      </c>
    </row>
    <row r="28" spans="1:6" ht="25.5" customHeight="1">
      <c r="A28" s="83"/>
      <c r="B28" s="83"/>
      <c r="C28" s="2" t="s">
        <v>677</v>
      </c>
      <c r="D28" s="93" t="s">
        <v>985</v>
      </c>
      <c r="E28" s="93"/>
      <c r="F28" s="8" t="s">
        <v>535</v>
      </c>
    </row>
    <row r="29" spans="1:6" ht="25.5" customHeight="1">
      <c r="A29" s="83" t="s">
        <v>679</v>
      </c>
      <c r="B29" s="83"/>
      <c r="C29" s="83"/>
      <c r="D29" s="83"/>
      <c r="E29" s="83"/>
      <c r="F29" s="83"/>
    </row>
    <row r="30" spans="1:6" ht="25.5" customHeight="1">
      <c r="A30" s="83" t="s">
        <v>680</v>
      </c>
      <c r="B30" s="83"/>
      <c r="C30" s="83"/>
      <c r="D30" s="83"/>
      <c r="E30" s="83"/>
      <c r="F30" s="83"/>
    </row>
    <row r="31" spans="1:6" ht="25.5" customHeight="1">
      <c r="A31" s="58" t="s">
        <v>1014</v>
      </c>
      <c r="B31" s="58"/>
      <c r="C31" s="58"/>
      <c r="D31" s="58"/>
      <c r="E31" s="58"/>
      <c r="F31" s="58"/>
    </row>
  </sheetData>
  <mergeCells count="40">
    <mergeCell ref="A31:F31"/>
    <mergeCell ref="A4:A8"/>
    <mergeCell ref="A10:A14"/>
    <mergeCell ref="A15:A28"/>
    <mergeCell ref="B16:B23"/>
    <mergeCell ref="B24:B28"/>
    <mergeCell ref="C16:C18"/>
    <mergeCell ref="C19:C21"/>
    <mergeCell ref="D26:E26"/>
    <mergeCell ref="D27:E27"/>
    <mergeCell ref="D28:E28"/>
    <mergeCell ref="A29:F29"/>
    <mergeCell ref="A30:B30"/>
    <mergeCell ref="C30:F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C11:F11"/>
    <mergeCell ref="C12:F12"/>
    <mergeCell ref="C13:F13"/>
    <mergeCell ref="C14:F14"/>
    <mergeCell ref="D15:E15"/>
    <mergeCell ref="B6:C6"/>
    <mergeCell ref="B7:C7"/>
    <mergeCell ref="B8:C8"/>
    <mergeCell ref="B9:F9"/>
    <mergeCell ref="C10:F10"/>
    <mergeCell ref="A1:F1"/>
    <mergeCell ref="A2:C2"/>
    <mergeCell ref="B3:F3"/>
    <mergeCell ref="B4:F4"/>
    <mergeCell ref="B5:D5"/>
    <mergeCell ref="E5:F5"/>
  </mergeCells>
  <phoneticPr fontId="29" type="noConversion"/>
  <pageMargins left="0.70866141732283505" right="0.70866141732283505" top="0.3" bottom="0.22" header="0.31496062992126" footer="0.31496062992126"/>
  <pageSetup paperSize="9" orientation="portrait"/>
</worksheet>
</file>

<file path=xl/worksheets/sheet44.xml><?xml version="1.0" encoding="utf-8"?>
<worksheet xmlns="http://schemas.openxmlformats.org/spreadsheetml/2006/main" xmlns:r="http://schemas.openxmlformats.org/officeDocument/2006/relationships">
  <dimension ref="A1:F29"/>
  <sheetViews>
    <sheetView topLeftCell="A13" workbookViewId="0">
      <selection activeCell="F22" sqref="F22"/>
    </sheetView>
  </sheetViews>
  <sheetFormatPr defaultColWidth="9" defaultRowHeight="25.5" customHeight="1"/>
  <cols>
    <col min="1" max="2" width="16.125" customWidth="1"/>
    <col min="3" max="3" width="10.625" customWidth="1"/>
    <col min="4" max="4" width="16.125" customWidth="1"/>
    <col min="5" max="5" width="12.875" customWidth="1"/>
    <col min="6" max="6" width="16.125" customWidth="1"/>
  </cols>
  <sheetData>
    <row r="1" spans="1:6" s="1" customFormat="1" ht="19.5" customHeight="1">
      <c r="A1" s="5" t="s">
        <v>891</v>
      </c>
    </row>
    <row r="2" spans="1:6" ht="25.5" customHeight="1">
      <c r="A2" s="57" t="s">
        <v>892</v>
      </c>
      <c r="B2" s="57"/>
      <c r="C2" s="57"/>
      <c r="D2" s="57"/>
      <c r="E2" s="57"/>
      <c r="F2" s="57"/>
    </row>
    <row r="3" spans="1:6" ht="25.5" customHeight="1">
      <c r="A3" s="58" t="s">
        <v>1015</v>
      </c>
      <c r="B3" s="58"/>
      <c r="C3" s="58"/>
      <c r="D3" s="1"/>
      <c r="E3" s="1"/>
      <c r="F3" s="1" t="s">
        <v>644</v>
      </c>
    </row>
    <row r="4" spans="1:6" ht="25.5" customHeight="1">
      <c r="A4" s="2" t="s">
        <v>645</v>
      </c>
      <c r="B4" s="83" t="s">
        <v>620</v>
      </c>
      <c r="C4" s="83"/>
      <c r="D4" s="83"/>
      <c r="E4" s="83"/>
      <c r="F4" s="83"/>
    </row>
    <row r="5" spans="1:6" ht="25.5" customHeight="1">
      <c r="A5" s="83" t="s">
        <v>571</v>
      </c>
      <c r="B5" s="83" t="s">
        <v>1016</v>
      </c>
      <c r="C5" s="83"/>
      <c r="D5" s="83"/>
      <c r="E5" s="83"/>
      <c r="F5" s="83"/>
    </row>
    <row r="6" spans="1:6" ht="25.5" customHeight="1">
      <c r="A6" s="83"/>
      <c r="B6" s="83" t="s">
        <v>648</v>
      </c>
      <c r="C6" s="83"/>
      <c r="D6" s="83"/>
      <c r="E6" s="83" t="s">
        <v>649</v>
      </c>
      <c r="F6" s="83"/>
    </row>
    <row r="7" spans="1:6" ht="25.5" customHeight="1">
      <c r="A7" s="83"/>
      <c r="B7" s="83" t="s">
        <v>650</v>
      </c>
      <c r="C7" s="83"/>
      <c r="D7" s="2">
        <v>1454.34</v>
      </c>
      <c r="E7" s="2" t="s">
        <v>651</v>
      </c>
      <c r="F7" s="2">
        <v>1454.34</v>
      </c>
    </row>
    <row r="8" spans="1:6" ht="25.5" customHeight="1">
      <c r="A8" s="83"/>
      <c r="B8" s="83" t="s">
        <v>652</v>
      </c>
      <c r="C8" s="83"/>
      <c r="D8" s="2"/>
      <c r="E8" s="2" t="s">
        <v>895</v>
      </c>
      <c r="F8" s="2"/>
    </row>
    <row r="9" spans="1:6" ht="22.5" customHeight="1">
      <c r="A9" s="83"/>
      <c r="B9" s="83" t="s">
        <v>654</v>
      </c>
      <c r="C9" s="83"/>
      <c r="D9" s="2"/>
      <c r="E9" s="2"/>
      <c r="F9" s="2"/>
    </row>
    <row r="10" spans="1:6" ht="25.5" customHeight="1">
      <c r="A10" s="2" t="s">
        <v>896</v>
      </c>
      <c r="B10" s="83" t="s">
        <v>897</v>
      </c>
      <c r="C10" s="83"/>
      <c r="D10" s="83"/>
      <c r="E10" s="83"/>
      <c r="F10" s="83"/>
    </row>
    <row r="11" spans="1:6" ht="25.5" customHeight="1">
      <c r="A11" s="83" t="s">
        <v>898</v>
      </c>
      <c r="B11" s="2" t="s">
        <v>658</v>
      </c>
      <c r="C11" s="77" t="s">
        <v>659</v>
      </c>
      <c r="D11" s="77"/>
      <c r="E11" s="77"/>
      <c r="F11" s="77"/>
    </row>
    <row r="12" spans="1:6" ht="25.5" customHeight="1">
      <c r="A12" s="83"/>
      <c r="B12" s="2" t="s">
        <v>989</v>
      </c>
      <c r="C12" s="77" t="s">
        <v>765</v>
      </c>
      <c r="D12" s="77"/>
      <c r="E12" s="77"/>
      <c r="F12" s="77"/>
    </row>
    <row r="13" spans="1:6" ht="25.5" customHeight="1">
      <c r="A13" s="83"/>
      <c r="B13" s="2" t="s">
        <v>990</v>
      </c>
      <c r="C13" s="77" t="s">
        <v>766</v>
      </c>
      <c r="D13" s="77"/>
      <c r="E13" s="77"/>
      <c r="F13" s="77"/>
    </row>
    <row r="14" spans="1:6" ht="25.5" customHeight="1">
      <c r="A14" s="83"/>
      <c r="B14" s="2" t="s">
        <v>991</v>
      </c>
      <c r="C14" s="77" t="s">
        <v>767</v>
      </c>
      <c r="D14" s="77"/>
      <c r="E14" s="77"/>
      <c r="F14" s="77"/>
    </row>
    <row r="15" spans="1:6" ht="25.5" customHeight="1">
      <c r="A15" s="83"/>
      <c r="B15" s="2" t="s">
        <v>992</v>
      </c>
      <c r="C15" s="77" t="s">
        <v>768</v>
      </c>
      <c r="D15" s="77"/>
      <c r="E15" s="77"/>
      <c r="F15" s="77"/>
    </row>
    <row r="16" spans="1:6" ht="25.5" customHeight="1">
      <c r="A16" s="83"/>
      <c r="B16" s="2" t="s">
        <v>993</v>
      </c>
      <c r="C16" s="77" t="s">
        <v>770</v>
      </c>
      <c r="D16" s="77"/>
      <c r="E16" s="77"/>
      <c r="F16" s="77"/>
    </row>
    <row r="17" spans="1:6" ht="25.5" customHeight="1">
      <c r="A17" s="83"/>
      <c r="B17" s="2" t="s">
        <v>994</v>
      </c>
      <c r="C17" s="77" t="s">
        <v>772</v>
      </c>
      <c r="D17" s="77"/>
      <c r="E17" s="77"/>
      <c r="F17" s="77"/>
    </row>
    <row r="18" spans="1:6" ht="25.5" customHeight="1">
      <c r="A18" s="83" t="s">
        <v>666</v>
      </c>
      <c r="B18" s="2" t="s">
        <v>470</v>
      </c>
      <c r="C18" s="2" t="s">
        <v>471</v>
      </c>
      <c r="D18" s="85" t="s">
        <v>472</v>
      </c>
      <c r="E18" s="87"/>
      <c r="F18" s="2" t="s">
        <v>473</v>
      </c>
    </row>
    <row r="19" spans="1:6" ht="25.5" customHeight="1">
      <c r="A19" s="83"/>
      <c r="B19" s="83" t="s">
        <v>483</v>
      </c>
      <c r="C19" s="2" t="s">
        <v>493</v>
      </c>
      <c r="D19" s="85" t="s">
        <v>900</v>
      </c>
      <c r="E19" s="87"/>
      <c r="F19" s="3" t="s">
        <v>1017</v>
      </c>
    </row>
    <row r="20" spans="1:6" ht="25.5" customHeight="1">
      <c r="A20" s="83"/>
      <c r="B20" s="83"/>
      <c r="C20" s="2" t="s">
        <v>490</v>
      </c>
      <c r="D20" s="85" t="s">
        <v>902</v>
      </c>
      <c r="E20" s="87"/>
      <c r="F20" s="4">
        <v>1</v>
      </c>
    </row>
    <row r="21" spans="1:6" ht="25.5" customHeight="1">
      <c r="A21" s="83"/>
      <c r="B21" s="83"/>
      <c r="C21" s="2" t="s">
        <v>484</v>
      </c>
      <c r="D21" s="85" t="s">
        <v>869</v>
      </c>
      <c r="E21" s="87"/>
      <c r="F21" s="4">
        <v>1</v>
      </c>
    </row>
    <row r="22" spans="1:6" ht="25.5" customHeight="1">
      <c r="A22" s="83"/>
      <c r="B22" s="83"/>
      <c r="C22" s="2" t="s">
        <v>498</v>
      </c>
      <c r="D22" s="85" t="s">
        <v>905</v>
      </c>
      <c r="E22" s="87"/>
      <c r="F22" s="3" t="s">
        <v>1018</v>
      </c>
    </row>
    <row r="23" spans="1:6" ht="25.5" customHeight="1">
      <c r="A23" s="83"/>
      <c r="B23" s="83" t="s">
        <v>507</v>
      </c>
      <c r="C23" s="2" t="s">
        <v>907</v>
      </c>
      <c r="D23" s="85"/>
      <c r="E23" s="87"/>
      <c r="F23" s="3"/>
    </row>
    <row r="24" spans="1:6" ht="25.5" customHeight="1">
      <c r="A24" s="83"/>
      <c r="B24" s="83"/>
      <c r="C24" s="2" t="s">
        <v>908</v>
      </c>
      <c r="D24" s="85" t="s">
        <v>1019</v>
      </c>
      <c r="E24" s="87"/>
      <c r="F24" s="3" t="s">
        <v>521</v>
      </c>
    </row>
    <row r="25" spans="1:6" ht="25.5" customHeight="1">
      <c r="A25" s="83"/>
      <c r="B25" s="83"/>
      <c r="C25" s="2" t="s">
        <v>910</v>
      </c>
      <c r="D25" s="85"/>
      <c r="E25" s="87"/>
      <c r="F25" s="3"/>
    </row>
    <row r="26" spans="1:6" ht="25.5" customHeight="1">
      <c r="A26" s="83"/>
      <c r="B26" s="83"/>
      <c r="C26" s="2" t="s">
        <v>911</v>
      </c>
      <c r="D26" s="85" t="s">
        <v>715</v>
      </c>
      <c r="E26" s="87"/>
      <c r="F26" s="3" t="s">
        <v>521</v>
      </c>
    </row>
    <row r="27" spans="1:6" ht="25.5" customHeight="1">
      <c r="A27" s="83"/>
      <c r="B27" s="83"/>
      <c r="C27" s="2" t="s">
        <v>913</v>
      </c>
      <c r="D27" s="85" t="s">
        <v>872</v>
      </c>
      <c r="E27" s="87"/>
      <c r="F27" s="3" t="s">
        <v>843</v>
      </c>
    </row>
    <row r="28" spans="1:6" ht="25.5" customHeight="1">
      <c r="A28" s="2" t="s">
        <v>680</v>
      </c>
      <c r="B28" s="83"/>
      <c r="C28" s="83"/>
      <c r="D28" s="83"/>
      <c r="E28" s="83"/>
      <c r="F28" s="83"/>
    </row>
    <row r="29" spans="1:6" ht="25.5" customHeight="1">
      <c r="A29" s="1" t="s">
        <v>1020</v>
      </c>
      <c r="B29" s="1"/>
      <c r="C29" s="1"/>
      <c r="D29" s="1"/>
      <c r="E29" s="1"/>
      <c r="F29" s="1"/>
    </row>
  </sheetData>
  <mergeCells count="33">
    <mergeCell ref="D27:E27"/>
    <mergeCell ref="B28:F28"/>
    <mergeCell ref="A5:A9"/>
    <mergeCell ref="A11:A17"/>
    <mergeCell ref="A18:A27"/>
    <mergeCell ref="B19:B22"/>
    <mergeCell ref="B23:B27"/>
    <mergeCell ref="D22:E22"/>
    <mergeCell ref="D23:E23"/>
    <mergeCell ref="D24:E24"/>
    <mergeCell ref="D25:E25"/>
    <mergeCell ref="D26:E26"/>
    <mergeCell ref="C17:F17"/>
    <mergeCell ref="D18:E18"/>
    <mergeCell ref="D19:E19"/>
    <mergeCell ref="D20:E20"/>
    <mergeCell ref="D21:E21"/>
    <mergeCell ref="C12:F12"/>
    <mergeCell ref="C13:F13"/>
    <mergeCell ref="C14:F14"/>
    <mergeCell ref="C15:F15"/>
    <mergeCell ref="C16:F16"/>
    <mergeCell ref="B7:C7"/>
    <mergeCell ref="B8:C8"/>
    <mergeCell ref="B9:C9"/>
    <mergeCell ref="B10:F10"/>
    <mergeCell ref="C11:F11"/>
    <mergeCell ref="A2:F2"/>
    <mergeCell ref="A3:C3"/>
    <mergeCell ref="B4:F4"/>
    <mergeCell ref="B5:F5"/>
    <mergeCell ref="B6:D6"/>
    <mergeCell ref="E6:F6"/>
  </mergeCells>
  <phoneticPr fontId="29" type="noConversion"/>
  <pageMargins left="0.70866141732283505" right="0.70866141732283505" top="0.42" bottom="0.36" header="0.31496062992126" footer="0.31496062992126"/>
  <pageSetup paperSize="9" orientation="portrait"/>
</worksheet>
</file>

<file path=xl/worksheets/sheet45.xml><?xml version="1.0" encoding="utf-8"?>
<worksheet xmlns="http://schemas.openxmlformats.org/spreadsheetml/2006/main" xmlns:r="http://schemas.openxmlformats.org/officeDocument/2006/relationships">
  <dimension ref="A1:F32"/>
  <sheetViews>
    <sheetView topLeftCell="A13" workbookViewId="0">
      <selection activeCell="K25" sqref="K25"/>
    </sheetView>
  </sheetViews>
  <sheetFormatPr defaultColWidth="9" defaultRowHeight="25.5" customHeight="1"/>
  <cols>
    <col min="1" max="6" width="14.375" customWidth="1"/>
  </cols>
  <sheetData>
    <row r="1" spans="1:6" ht="25.5" customHeight="1">
      <c r="A1" s="57" t="s">
        <v>642</v>
      </c>
      <c r="B1" s="57"/>
      <c r="C1" s="57"/>
      <c r="D1" s="57"/>
      <c r="E1" s="57"/>
      <c r="F1" s="57"/>
    </row>
    <row r="2" spans="1:6" s="1" customFormat="1" ht="25.5" customHeight="1">
      <c r="A2" s="58" t="s">
        <v>1021</v>
      </c>
      <c r="B2" s="58"/>
      <c r="C2" s="58"/>
      <c r="F2" s="1" t="s">
        <v>644</v>
      </c>
    </row>
    <row r="3" spans="1:6" s="1" customFormat="1" ht="25.5" customHeight="1">
      <c r="A3" s="2" t="s">
        <v>645</v>
      </c>
      <c r="B3" s="83" t="s">
        <v>624</v>
      </c>
      <c r="C3" s="83"/>
      <c r="D3" s="83"/>
      <c r="E3" s="83"/>
      <c r="F3" s="83"/>
    </row>
    <row r="4" spans="1:6" s="1" customFormat="1" ht="25.5" customHeight="1">
      <c r="A4" s="83" t="s">
        <v>646</v>
      </c>
      <c r="B4" s="83" t="s">
        <v>1022</v>
      </c>
      <c r="C4" s="83"/>
      <c r="D4" s="83"/>
      <c r="E4" s="83"/>
      <c r="F4" s="83"/>
    </row>
    <row r="5" spans="1:6" s="1" customFormat="1" ht="25.5" customHeight="1">
      <c r="A5" s="83"/>
      <c r="B5" s="83" t="s">
        <v>648</v>
      </c>
      <c r="C5" s="83"/>
      <c r="D5" s="83"/>
      <c r="E5" s="83" t="s">
        <v>649</v>
      </c>
      <c r="F5" s="83"/>
    </row>
    <row r="6" spans="1:6" s="1" customFormat="1" ht="25.5" customHeight="1">
      <c r="A6" s="83"/>
      <c r="B6" s="83" t="s">
        <v>650</v>
      </c>
      <c r="C6" s="83"/>
      <c r="D6" s="2" t="s">
        <v>1023</v>
      </c>
      <c r="E6" s="2" t="s">
        <v>651</v>
      </c>
      <c r="F6" s="2" t="s">
        <v>1023</v>
      </c>
    </row>
    <row r="7" spans="1:6" s="1" customFormat="1" ht="25.5" customHeight="1">
      <c r="A7" s="83"/>
      <c r="B7" s="83" t="s">
        <v>652</v>
      </c>
      <c r="C7" s="83"/>
      <c r="D7" s="2"/>
      <c r="E7" s="2" t="s">
        <v>653</v>
      </c>
      <c r="F7" s="2"/>
    </row>
    <row r="8" spans="1:6" s="1" customFormat="1" ht="25.5" customHeight="1">
      <c r="A8" s="83"/>
      <c r="B8" s="83" t="s">
        <v>654</v>
      </c>
      <c r="C8" s="83"/>
      <c r="D8" s="2"/>
      <c r="E8" s="2"/>
      <c r="F8" s="2"/>
    </row>
    <row r="9" spans="1:6" s="1" customFormat="1" ht="25.5" customHeight="1">
      <c r="A9" s="2" t="s">
        <v>655</v>
      </c>
      <c r="B9" s="83" t="s">
        <v>945</v>
      </c>
      <c r="C9" s="83"/>
      <c r="D9" s="83"/>
      <c r="E9" s="83"/>
      <c r="F9" s="83"/>
    </row>
    <row r="10" spans="1:6" s="1" customFormat="1" ht="25.5" customHeight="1">
      <c r="A10" s="83" t="s">
        <v>657</v>
      </c>
      <c r="B10" s="2" t="s">
        <v>658</v>
      </c>
      <c r="C10" s="83" t="s">
        <v>659</v>
      </c>
      <c r="D10" s="83"/>
      <c r="E10" s="83"/>
      <c r="F10" s="83"/>
    </row>
    <row r="11" spans="1:6" s="1" customFormat="1" ht="25.5" customHeight="1">
      <c r="A11" s="83"/>
      <c r="B11" s="2" t="s">
        <v>741</v>
      </c>
      <c r="C11" s="83" t="s">
        <v>946</v>
      </c>
      <c r="D11" s="83"/>
      <c r="E11" s="83"/>
      <c r="F11" s="83"/>
    </row>
    <row r="12" spans="1:6" s="1" customFormat="1" ht="25.5" customHeight="1">
      <c r="A12" s="83"/>
      <c r="B12" s="2" t="s">
        <v>743</v>
      </c>
      <c r="C12" s="83" t="s">
        <v>947</v>
      </c>
      <c r="D12" s="83"/>
      <c r="E12" s="83"/>
      <c r="F12" s="83"/>
    </row>
    <row r="13" spans="1:6" s="1" customFormat="1" ht="25.5" customHeight="1">
      <c r="A13" s="83"/>
      <c r="B13" s="2" t="s">
        <v>745</v>
      </c>
      <c r="C13" s="83" t="s">
        <v>948</v>
      </c>
      <c r="D13" s="83"/>
      <c r="E13" s="83"/>
      <c r="F13" s="83"/>
    </row>
    <row r="14" spans="1:6" s="1" customFormat="1" ht="25.5" customHeight="1">
      <c r="A14" s="83"/>
      <c r="B14" s="2" t="s">
        <v>747</v>
      </c>
      <c r="C14" s="83" t="s">
        <v>727</v>
      </c>
      <c r="D14" s="83"/>
      <c r="E14" s="83"/>
      <c r="F14" s="83"/>
    </row>
    <row r="15" spans="1:6" s="1" customFormat="1" ht="25.5" customHeight="1">
      <c r="A15" s="83" t="s">
        <v>666</v>
      </c>
      <c r="B15" s="2" t="s">
        <v>470</v>
      </c>
      <c r="C15" s="2" t="s">
        <v>471</v>
      </c>
      <c r="D15" s="83" t="s">
        <v>472</v>
      </c>
      <c r="E15" s="83"/>
      <c r="F15" s="2" t="s">
        <v>667</v>
      </c>
    </row>
    <row r="16" spans="1:6" s="1" customFormat="1" ht="25.5" customHeight="1">
      <c r="A16" s="83"/>
      <c r="B16" s="83" t="s">
        <v>483</v>
      </c>
      <c r="C16" s="83" t="s">
        <v>493</v>
      </c>
      <c r="D16" s="83" t="s">
        <v>949</v>
      </c>
      <c r="E16" s="83"/>
      <c r="F16" s="3" t="s">
        <v>1024</v>
      </c>
    </row>
    <row r="17" spans="1:6" s="1" customFormat="1" ht="25.5" customHeight="1">
      <c r="A17" s="83"/>
      <c r="B17" s="83"/>
      <c r="C17" s="83"/>
      <c r="D17" s="83" t="s">
        <v>951</v>
      </c>
      <c r="E17" s="83"/>
      <c r="F17" s="3" t="s">
        <v>516</v>
      </c>
    </row>
    <row r="18" spans="1:6" s="1" customFormat="1" ht="25.5" customHeight="1">
      <c r="A18" s="83"/>
      <c r="B18" s="83"/>
      <c r="C18" s="83"/>
      <c r="D18" s="83" t="s">
        <v>952</v>
      </c>
      <c r="E18" s="83"/>
      <c r="F18" s="3" t="s">
        <v>702</v>
      </c>
    </row>
    <row r="19" spans="1:6" s="1" customFormat="1" ht="25.5" customHeight="1">
      <c r="A19" s="83"/>
      <c r="B19" s="83"/>
      <c r="C19" s="83" t="s">
        <v>490</v>
      </c>
      <c r="D19" s="83" t="s">
        <v>953</v>
      </c>
      <c r="E19" s="83"/>
      <c r="F19" s="3" t="s">
        <v>516</v>
      </c>
    </row>
    <row r="20" spans="1:6" s="1" customFormat="1" ht="25.5" customHeight="1">
      <c r="A20" s="83"/>
      <c r="B20" s="83"/>
      <c r="C20" s="83"/>
      <c r="D20" s="83" t="s">
        <v>847</v>
      </c>
      <c r="E20" s="83"/>
      <c r="F20" s="3" t="s">
        <v>516</v>
      </c>
    </row>
    <row r="21" spans="1:6" s="1" customFormat="1" ht="25.5" customHeight="1">
      <c r="A21" s="83"/>
      <c r="B21" s="83"/>
      <c r="C21" s="83"/>
      <c r="D21" s="83" t="s">
        <v>954</v>
      </c>
      <c r="E21" s="83"/>
      <c r="F21" s="3" t="s">
        <v>955</v>
      </c>
    </row>
    <row r="22" spans="1:6" s="1" customFormat="1" ht="25.5" customHeight="1">
      <c r="A22" s="83"/>
      <c r="B22" s="83"/>
      <c r="C22" s="2" t="s">
        <v>484</v>
      </c>
      <c r="D22" s="83" t="s">
        <v>869</v>
      </c>
      <c r="E22" s="83"/>
      <c r="F22" s="4">
        <v>1</v>
      </c>
    </row>
    <row r="23" spans="1:6" s="1" customFormat="1" ht="25.5" customHeight="1">
      <c r="A23" s="83"/>
      <c r="B23" s="83"/>
      <c r="C23" s="2" t="s">
        <v>498</v>
      </c>
      <c r="D23" s="83" t="s">
        <v>905</v>
      </c>
      <c r="E23" s="83"/>
      <c r="F23" s="3" t="s">
        <v>1023</v>
      </c>
    </row>
    <row r="24" spans="1:6" s="1" customFormat="1" ht="25.5" customHeight="1">
      <c r="A24" s="83"/>
      <c r="B24" s="83" t="s">
        <v>507</v>
      </c>
      <c r="C24" s="2" t="s">
        <v>513</v>
      </c>
      <c r="D24" s="83"/>
      <c r="E24" s="83"/>
      <c r="F24" s="3"/>
    </row>
    <row r="25" spans="1:6" s="1" customFormat="1" ht="25.5" customHeight="1">
      <c r="A25" s="83"/>
      <c r="B25" s="83"/>
      <c r="C25" s="2" t="s">
        <v>508</v>
      </c>
      <c r="D25" s="83" t="s">
        <v>939</v>
      </c>
      <c r="E25" s="83"/>
      <c r="F25" s="3" t="s">
        <v>521</v>
      </c>
    </row>
    <row r="26" spans="1:6" s="1" customFormat="1" ht="25.5" customHeight="1">
      <c r="A26" s="83"/>
      <c r="B26" s="83"/>
      <c r="C26" s="2" t="s">
        <v>512</v>
      </c>
      <c r="D26" s="83"/>
      <c r="E26" s="83"/>
      <c r="F26" s="3"/>
    </row>
    <row r="27" spans="1:6" s="1" customFormat="1" ht="25.5" customHeight="1">
      <c r="A27" s="83"/>
      <c r="B27" s="83"/>
      <c r="C27" s="2" t="s">
        <v>675</v>
      </c>
      <c r="D27" s="83" t="s">
        <v>676</v>
      </c>
      <c r="E27" s="83"/>
      <c r="F27" s="3" t="s">
        <v>956</v>
      </c>
    </row>
    <row r="28" spans="1:6" s="1" customFormat="1" ht="25.5" customHeight="1">
      <c r="A28" s="83"/>
      <c r="B28" s="83"/>
      <c r="C28" s="2" t="s">
        <v>677</v>
      </c>
      <c r="D28" s="83" t="s">
        <v>1025</v>
      </c>
      <c r="E28" s="83"/>
      <c r="F28" s="3" t="s">
        <v>535</v>
      </c>
    </row>
    <row r="29" spans="1:6" s="1" customFormat="1" ht="25.5" customHeight="1">
      <c r="A29" s="83" t="s">
        <v>679</v>
      </c>
      <c r="B29" s="83"/>
      <c r="C29" s="83"/>
      <c r="D29" s="83"/>
      <c r="E29" s="83"/>
      <c r="F29" s="83"/>
    </row>
    <row r="30" spans="1:6" s="1" customFormat="1" ht="25.5" customHeight="1">
      <c r="A30" s="83" t="s">
        <v>680</v>
      </c>
      <c r="B30" s="83"/>
      <c r="C30" s="83"/>
      <c r="D30" s="83"/>
      <c r="E30" s="83"/>
      <c r="F30" s="83"/>
    </row>
    <row r="31" spans="1:6" s="1" customFormat="1" ht="25.5" customHeight="1">
      <c r="A31" s="58" t="s">
        <v>719</v>
      </c>
      <c r="B31" s="58"/>
      <c r="C31" s="58"/>
      <c r="D31" s="58"/>
      <c r="E31" s="58"/>
      <c r="F31" s="58"/>
    </row>
    <row r="32" spans="1:6" s="1" customFormat="1" ht="25.5" customHeight="1"/>
  </sheetData>
  <mergeCells count="40">
    <mergeCell ref="A31:F31"/>
    <mergeCell ref="A4:A8"/>
    <mergeCell ref="A10:A14"/>
    <mergeCell ref="A15:A28"/>
    <mergeCell ref="B16:B23"/>
    <mergeCell ref="B24:B28"/>
    <mergeCell ref="C16:C18"/>
    <mergeCell ref="C19:C21"/>
    <mergeCell ref="D26:E26"/>
    <mergeCell ref="D27:E27"/>
    <mergeCell ref="D28:E28"/>
    <mergeCell ref="A29:F29"/>
    <mergeCell ref="A30:B30"/>
    <mergeCell ref="C30:F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C11:F11"/>
    <mergeCell ref="C12:F12"/>
    <mergeCell ref="C13:F13"/>
    <mergeCell ref="C14:F14"/>
    <mergeCell ref="D15:E15"/>
    <mergeCell ref="B6:C6"/>
    <mergeCell ref="B7:C7"/>
    <mergeCell ref="B8:C8"/>
    <mergeCell ref="B9:F9"/>
    <mergeCell ref="C10:F10"/>
    <mergeCell ref="A1:F1"/>
    <mergeCell ref="A2:C2"/>
    <mergeCell ref="B3:F3"/>
    <mergeCell ref="B4:F4"/>
    <mergeCell ref="B5:D5"/>
    <mergeCell ref="E5:F5"/>
  </mergeCells>
  <phoneticPr fontId="29" type="noConversion"/>
  <pageMargins left="0.70866141732283505" right="0.70866141732283505" top="0.3" bottom="0.33" header="0.31496062992126" footer="0.31496062992126"/>
  <pageSetup paperSize="9" orientation="portrait"/>
</worksheet>
</file>

<file path=xl/worksheets/sheet46.xml><?xml version="1.0" encoding="utf-8"?>
<worksheet xmlns="http://schemas.openxmlformats.org/spreadsheetml/2006/main" xmlns:r="http://schemas.openxmlformats.org/officeDocument/2006/relationships">
  <dimension ref="A1:F31"/>
  <sheetViews>
    <sheetView topLeftCell="A13" workbookViewId="0">
      <selection activeCell="D27" sqref="D27:F27"/>
    </sheetView>
  </sheetViews>
  <sheetFormatPr defaultColWidth="9" defaultRowHeight="25.5" customHeight="1"/>
  <cols>
    <col min="1" max="1" width="11.875" customWidth="1"/>
    <col min="2" max="2" width="10.875" customWidth="1"/>
    <col min="3" max="4" width="15" customWidth="1"/>
    <col min="5" max="5" width="14.875" customWidth="1"/>
    <col min="6" max="6" width="15" customWidth="1"/>
  </cols>
  <sheetData>
    <row r="1" spans="1:6" ht="25.5" customHeight="1">
      <c r="A1" s="57" t="s">
        <v>642</v>
      </c>
      <c r="B1" s="57"/>
      <c r="C1" s="57"/>
      <c r="D1" s="57"/>
      <c r="E1" s="57"/>
      <c r="F1" s="57"/>
    </row>
    <row r="2" spans="1:6" s="1" customFormat="1" ht="25.5" customHeight="1">
      <c r="A2" s="58" t="s">
        <v>1026</v>
      </c>
      <c r="B2" s="58"/>
      <c r="C2" s="58"/>
      <c r="F2" s="1" t="s">
        <v>644</v>
      </c>
    </row>
    <row r="3" spans="1:6" s="1" customFormat="1" ht="25.5" customHeight="1">
      <c r="A3" s="2" t="s">
        <v>645</v>
      </c>
      <c r="B3" s="83" t="s">
        <v>626</v>
      </c>
      <c r="C3" s="83"/>
      <c r="D3" s="83"/>
      <c r="E3" s="83"/>
      <c r="F3" s="83"/>
    </row>
    <row r="4" spans="1:6" s="1" customFormat="1" ht="19.5" customHeight="1">
      <c r="A4" s="83" t="s">
        <v>646</v>
      </c>
      <c r="B4" s="83" t="s">
        <v>1027</v>
      </c>
      <c r="C4" s="83"/>
      <c r="D4" s="83"/>
      <c r="E4" s="83"/>
      <c r="F4" s="83"/>
    </row>
    <row r="5" spans="1:6" s="1" customFormat="1" ht="19.5" customHeight="1">
      <c r="A5" s="83"/>
      <c r="B5" s="83" t="s">
        <v>648</v>
      </c>
      <c r="C5" s="83"/>
      <c r="D5" s="83"/>
      <c r="E5" s="83" t="s">
        <v>649</v>
      </c>
      <c r="F5" s="83"/>
    </row>
    <row r="6" spans="1:6" s="1" customFormat="1" ht="25.5" customHeight="1">
      <c r="A6" s="83"/>
      <c r="B6" s="83" t="s">
        <v>650</v>
      </c>
      <c r="C6" s="83"/>
      <c r="D6" s="2" t="s">
        <v>1028</v>
      </c>
      <c r="E6" s="2" t="s">
        <v>651</v>
      </c>
      <c r="F6" s="2" t="s">
        <v>1028</v>
      </c>
    </row>
    <row r="7" spans="1:6" s="1" customFormat="1" ht="18.75" customHeight="1">
      <c r="A7" s="83"/>
      <c r="B7" s="83" t="s">
        <v>652</v>
      </c>
      <c r="C7" s="83"/>
      <c r="D7" s="2"/>
      <c r="E7" s="2" t="s">
        <v>653</v>
      </c>
      <c r="F7" s="2"/>
    </row>
    <row r="8" spans="1:6" s="1" customFormat="1" ht="20.25" customHeight="1">
      <c r="A8" s="83"/>
      <c r="B8" s="83" t="s">
        <v>654</v>
      </c>
      <c r="C8" s="83"/>
      <c r="D8" s="2"/>
      <c r="E8" s="2"/>
      <c r="F8" s="2"/>
    </row>
    <row r="9" spans="1:6" s="1" customFormat="1" ht="25.5" customHeight="1">
      <c r="A9" s="2" t="s">
        <v>655</v>
      </c>
      <c r="B9" s="83" t="s">
        <v>945</v>
      </c>
      <c r="C9" s="83"/>
      <c r="D9" s="83"/>
      <c r="E9" s="83"/>
      <c r="F9" s="83"/>
    </row>
    <row r="10" spans="1:6" s="1" customFormat="1" ht="19.5" customHeight="1">
      <c r="A10" s="83" t="s">
        <v>657</v>
      </c>
      <c r="B10" s="2" t="s">
        <v>658</v>
      </c>
      <c r="C10" s="83" t="s">
        <v>659</v>
      </c>
      <c r="D10" s="83"/>
      <c r="E10" s="83"/>
      <c r="F10" s="83"/>
    </row>
    <row r="11" spans="1:6" s="1" customFormat="1" ht="25.5" customHeight="1">
      <c r="A11" s="83"/>
      <c r="B11" s="2" t="s">
        <v>741</v>
      </c>
      <c r="C11" s="83" t="s">
        <v>946</v>
      </c>
      <c r="D11" s="83"/>
      <c r="E11" s="83"/>
      <c r="F11" s="83"/>
    </row>
    <row r="12" spans="1:6" s="1" customFormat="1" ht="25.5" customHeight="1">
      <c r="A12" s="83"/>
      <c r="B12" s="2" t="s">
        <v>743</v>
      </c>
      <c r="C12" s="83" t="s">
        <v>947</v>
      </c>
      <c r="D12" s="83"/>
      <c r="E12" s="83"/>
      <c r="F12" s="83"/>
    </row>
    <row r="13" spans="1:6" s="1" customFormat="1" ht="25.5" customHeight="1">
      <c r="A13" s="83"/>
      <c r="B13" s="2" t="s">
        <v>745</v>
      </c>
      <c r="C13" s="83" t="s">
        <v>948</v>
      </c>
      <c r="D13" s="83"/>
      <c r="E13" s="83"/>
      <c r="F13" s="83"/>
    </row>
    <row r="14" spans="1:6" s="1" customFormat="1" ht="25.5" customHeight="1">
      <c r="A14" s="83"/>
      <c r="B14" s="2" t="s">
        <v>747</v>
      </c>
      <c r="C14" s="83" t="s">
        <v>727</v>
      </c>
      <c r="D14" s="83"/>
      <c r="E14" s="83"/>
      <c r="F14" s="83"/>
    </row>
    <row r="15" spans="1:6" s="1" customFormat="1" ht="25.5" customHeight="1">
      <c r="A15" s="83" t="s">
        <v>666</v>
      </c>
      <c r="B15" s="2" t="s">
        <v>470</v>
      </c>
      <c r="C15" s="2" t="s">
        <v>471</v>
      </c>
      <c r="D15" s="83" t="s">
        <v>472</v>
      </c>
      <c r="E15" s="83"/>
      <c r="F15" s="2" t="s">
        <v>667</v>
      </c>
    </row>
    <row r="16" spans="1:6" s="1" customFormat="1" ht="25.5" customHeight="1">
      <c r="A16" s="83"/>
      <c r="B16" s="83" t="s">
        <v>483</v>
      </c>
      <c r="C16" s="83" t="s">
        <v>493</v>
      </c>
      <c r="D16" s="83" t="s">
        <v>949</v>
      </c>
      <c r="E16" s="83"/>
      <c r="F16" s="3" t="s">
        <v>1029</v>
      </c>
    </row>
    <row r="17" spans="1:6" s="1" customFormat="1" ht="25.5" customHeight="1">
      <c r="A17" s="83"/>
      <c r="B17" s="83"/>
      <c r="C17" s="83"/>
      <c r="D17" s="83" t="s">
        <v>951</v>
      </c>
      <c r="E17" s="83"/>
      <c r="F17" s="3" t="s">
        <v>516</v>
      </c>
    </row>
    <row r="18" spans="1:6" s="1" customFormat="1" ht="25.5" customHeight="1">
      <c r="A18" s="83"/>
      <c r="B18" s="83"/>
      <c r="C18" s="83"/>
      <c r="D18" s="83" t="s">
        <v>952</v>
      </c>
      <c r="E18" s="83"/>
      <c r="F18" s="3" t="s">
        <v>1030</v>
      </c>
    </row>
    <row r="19" spans="1:6" s="1" customFormat="1" ht="25.5" customHeight="1">
      <c r="A19" s="83"/>
      <c r="B19" s="83"/>
      <c r="C19" s="83" t="s">
        <v>490</v>
      </c>
      <c r="D19" s="83" t="s">
        <v>953</v>
      </c>
      <c r="E19" s="83"/>
      <c r="F19" s="3" t="s">
        <v>516</v>
      </c>
    </row>
    <row r="20" spans="1:6" s="1" customFormat="1" ht="25.5" customHeight="1">
      <c r="A20" s="83"/>
      <c r="B20" s="83"/>
      <c r="C20" s="83"/>
      <c r="D20" s="83" t="s">
        <v>847</v>
      </c>
      <c r="E20" s="83"/>
      <c r="F20" s="3" t="s">
        <v>516</v>
      </c>
    </row>
    <row r="21" spans="1:6" s="1" customFormat="1" ht="25.5" customHeight="1">
      <c r="A21" s="83"/>
      <c r="B21" s="83"/>
      <c r="C21" s="83"/>
      <c r="D21" s="83" t="s">
        <v>954</v>
      </c>
      <c r="E21" s="83"/>
      <c r="F21" s="4">
        <v>1</v>
      </c>
    </row>
    <row r="22" spans="1:6" s="1" customFormat="1" ht="25.5" customHeight="1">
      <c r="A22" s="83"/>
      <c r="B22" s="83"/>
      <c r="C22" s="2" t="s">
        <v>484</v>
      </c>
      <c r="D22" s="83" t="s">
        <v>869</v>
      </c>
      <c r="E22" s="83"/>
      <c r="F22" s="4">
        <v>1</v>
      </c>
    </row>
    <row r="23" spans="1:6" s="1" customFormat="1" ht="25.5" customHeight="1">
      <c r="A23" s="83"/>
      <c r="B23" s="83"/>
      <c r="C23" s="2" t="s">
        <v>498</v>
      </c>
      <c r="D23" s="83" t="s">
        <v>905</v>
      </c>
      <c r="E23" s="83"/>
      <c r="F23" s="3" t="s">
        <v>1028</v>
      </c>
    </row>
    <row r="24" spans="1:6" s="1" customFormat="1" ht="25.5" customHeight="1">
      <c r="A24" s="83"/>
      <c r="B24" s="83" t="s">
        <v>507</v>
      </c>
      <c r="C24" s="2" t="s">
        <v>513</v>
      </c>
      <c r="D24" s="83"/>
      <c r="E24" s="83"/>
      <c r="F24" s="3"/>
    </row>
    <row r="25" spans="1:6" s="1" customFormat="1" ht="25.5" customHeight="1">
      <c r="A25" s="83"/>
      <c r="B25" s="83"/>
      <c r="C25" s="2" t="s">
        <v>508</v>
      </c>
      <c r="D25" s="83" t="s">
        <v>939</v>
      </c>
      <c r="E25" s="83"/>
      <c r="F25" s="3" t="s">
        <v>521</v>
      </c>
    </row>
    <row r="26" spans="1:6" s="1" customFormat="1" ht="25.5" customHeight="1">
      <c r="A26" s="83"/>
      <c r="B26" s="83"/>
      <c r="C26" s="2" t="s">
        <v>512</v>
      </c>
      <c r="D26" s="83"/>
      <c r="E26" s="83"/>
      <c r="F26" s="3"/>
    </row>
    <row r="27" spans="1:6" s="1" customFormat="1" ht="25.5" customHeight="1">
      <c r="A27" s="83"/>
      <c r="B27" s="83"/>
      <c r="C27" s="2" t="s">
        <v>675</v>
      </c>
      <c r="D27" s="83" t="s">
        <v>676</v>
      </c>
      <c r="E27" s="83"/>
      <c r="F27" s="3" t="s">
        <v>521</v>
      </c>
    </row>
    <row r="28" spans="1:6" s="1" customFormat="1" ht="25.5" customHeight="1">
      <c r="A28" s="83"/>
      <c r="B28" s="83"/>
      <c r="C28" s="2" t="s">
        <v>677</v>
      </c>
      <c r="D28" s="83" t="s">
        <v>1025</v>
      </c>
      <c r="E28" s="83"/>
      <c r="F28" s="3" t="s">
        <v>1031</v>
      </c>
    </row>
    <row r="29" spans="1:6" s="1" customFormat="1" ht="25.5" customHeight="1">
      <c r="A29" s="83" t="s">
        <v>679</v>
      </c>
      <c r="B29" s="83"/>
      <c r="C29" s="83"/>
      <c r="D29" s="83"/>
      <c r="E29" s="83"/>
      <c r="F29" s="83"/>
    </row>
    <row r="30" spans="1:6" s="1" customFormat="1" ht="25.5" customHeight="1">
      <c r="A30" s="83" t="s">
        <v>680</v>
      </c>
      <c r="B30" s="83"/>
      <c r="C30" s="83"/>
      <c r="D30" s="83"/>
      <c r="E30" s="83"/>
      <c r="F30" s="83"/>
    </row>
    <row r="31" spans="1:6" s="1" customFormat="1" ht="25.5" customHeight="1">
      <c r="A31" s="58" t="s">
        <v>1032</v>
      </c>
      <c r="B31" s="58"/>
      <c r="C31" s="58"/>
      <c r="D31" s="58"/>
      <c r="E31" s="58"/>
      <c r="F31" s="58"/>
    </row>
  </sheetData>
  <mergeCells count="40">
    <mergeCell ref="A31:F31"/>
    <mergeCell ref="A4:A8"/>
    <mergeCell ref="A10:A14"/>
    <mergeCell ref="A15:A28"/>
    <mergeCell ref="B16:B23"/>
    <mergeCell ref="B24:B28"/>
    <mergeCell ref="C16:C18"/>
    <mergeCell ref="C19:C21"/>
    <mergeCell ref="D26:E26"/>
    <mergeCell ref="D27:E27"/>
    <mergeCell ref="D28:E28"/>
    <mergeCell ref="A29:F29"/>
    <mergeCell ref="A30:B30"/>
    <mergeCell ref="C30:F30"/>
    <mergeCell ref="D21:E21"/>
    <mergeCell ref="D22:E22"/>
    <mergeCell ref="D23:E23"/>
    <mergeCell ref="D24:E24"/>
    <mergeCell ref="D25:E25"/>
    <mergeCell ref="D16:E16"/>
    <mergeCell ref="D17:E17"/>
    <mergeCell ref="D18:E18"/>
    <mergeCell ref="D19:E19"/>
    <mergeCell ref="D20:E20"/>
    <mergeCell ref="C11:F11"/>
    <mergeCell ref="C12:F12"/>
    <mergeCell ref="C13:F13"/>
    <mergeCell ref="C14:F14"/>
    <mergeCell ref="D15:E15"/>
    <mergeCell ref="B6:C6"/>
    <mergeCell ref="B7:C7"/>
    <mergeCell ref="B8:C8"/>
    <mergeCell ref="B9:F9"/>
    <mergeCell ref="C10:F10"/>
    <mergeCell ref="A1:F1"/>
    <mergeCell ref="A2:C2"/>
    <mergeCell ref="B3:F3"/>
    <mergeCell ref="B4:F4"/>
    <mergeCell ref="B5:D5"/>
    <mergeCell ref="E5:F5"/>
  </mergeCells>
  <phoneticPr fontId="29" type="noConversion"/>
  <pageMargins left="0.70866141732283505" right="0.70866141732283505" top="0.3" bottom="0.33" header="0.31496062992126" footer="0.31496062992126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65"/>
  <sheetViews>
    <sheetView topLeftCell="A43" workbookViewId="0">
      <selection activeCell="A50" sqref="A50:E51"/>
    </sheetView>
  </sheetViews>
  <sheetFormatPr defaultColWidth="9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3.375" customWidth="1"/>
    <col min="7" max="7" width="14.875" customWidth="1"/>
    <col min="8" max="8" width="14" customWidth="1"/>
    <col min="9" max="9" width="11" customWidth="1"/>
    <col min="10" max="10" width="14.5" customWidth="1"/>
    <col min="11" max="11" width="15.875" customWidth="1"/>
    <col min="12" max="12" width="9.75" customWidth="1"/>
  </cols>
  <sheetData>
    <row r="1" spans="1:11" ht="16.350000000000001" customHeight="1">
      <c r="A1" s="11" t="s">
        <v>200</v>
      </c>
    </row>
    <row r="2" spans="1:11" ht="31.9" customHeight="1">
      <c r="A2" s="57" t="s">
        <v>10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s="1" customFormat="1" ht="24.95" customHeight="1">
      <c r="A3" s="58" t="s">
        <v>31</v>
      </c>
      <c r="B3" s="58"/>
      <c r="C3" s="58"/>
      <c r="D3" s="58"/>
      <c r="E3" s="58"/>
      <c r="F3" s="58"/>
      <c r="G3" s="58"/>
      <c r="H3" s="58"/>
      <c r="I3" s="58"/>
      <c r="J3" s="58"/>
      <c r="K3" s="21" t="s">
        <v>32</v>
      </c>
    </row>
    <row r="4" spans="1:11" s="46" customFormat="1" ht="22.5" customHeight="1">
      <c r="A4" s="60" t="s">
        <v>201</v>
      </c>
      <c r="B4" s="60"/>
      <c r="C4" s="60"/>
      <c r="D4" s="60" t="s">
        <v>202</v>
      </c>
      <c r="E4" s="60" t="s">
        <v>203</v>
      </c>
      <c r="F4" s="60" t="s">
        <v>136</v>
      </c>
      <c r="G4" s="60" t="s">
        <v>204</v>
      </c>
      <c r="H4" s="60" t="s">
        <v>205</v>
      </c>
      <c r="I4" s="60" t="s">
        <v>206</v>
      </c>
      <c r="J4" s="60" t="s">
        <v>207</v>
      </c>
      <c r="K4" s="60" t="s">
        <v>208</v>
      </c>
    </row>
    <row r="5" spans="1:11" s="46" customFormat="1" ht="22.5" customHeight="1">
      <c r="A5" s="18" t="s">
        <v>209</v>
      </c>
      <c r="B5" s="18" t="s">
        <v>210</v>
      </c>
      <c r="C5" s="18" t="s">
        <v>211</v>
      </c>
      <c r="D5" s="60"/>
      <c r="E5" s="60"/>
      <c r="F5" s="60"/>
      <c r="G5" s="60"/>
      <c r="H5" s="60"/>
      <c r="I5" s="60"/>
      <c r="J5" s="60"/>
      <c r="K5" s="60"/>
    </row>
    <row r="6" spans="1:11" ht="22.5" customHeight="1">
      <c r="A6" s="19"/>
      <c r="B6" s="19"/>
      <c r="C6" s="19"/>
      <c r="D6" s="19" t="s">
        <v>136</v>
      </c>
      <c r="E6" s="19"/>
      <c r="F6" s="35">
        <v>195060163.44</v>
      </c>
      <c r="G6" s="35">
        <v>189213004.44</v>
      </c>
      <c r="H6" s="35">
        <v>5847159</v>
      </c>
      <c r="I6" s="19"/>
      <c r="J6" s="19"/>
      <c r="K6" s="19"/>
    </row>
    <row r="7" spans="1:11" ht="22.5" customHeight="1">
      <c r="A7" s="19"/>
      <c r="B7" s="19"/>
      <c r="C7" s="19"/>
      <c r="D7" s="19" t="s">
        <v>154</v>
      </c>
      <c r="E7" s="19" t="s">
        <v>155</v>
      </c>
      <c r="F7" s="35">
        <v>195060163.44</v>
      </c>
      <c r="G7" s="35">
        <v>189213004.44</v>
      </c>
      <c r="H7" s="35">
        <v>5847159</v>
      </c>
      <c r="I7" s="19"/>
      <c r="J7" s="19"/>
      <c r="K7" s="19"/>
    </row>
    <row r="8" spans="1:11" ht="22.5" customHeight="1">
      <c r="A8" s="19"/>
      <c r="B8" s="19"/>
      <c r="C8" s="19"/>
      <c r="D8" s="19" t="s">
        <v>156</v>
      </c>
      <c r="E8" s="19" t="s">
        <v>157</v>
      </c>
      <c r="F8" s="35">
        <v>7579632.6500000004</v>
      </c>
      <c r="G8" s="35">
        <v>7253014.6500000004</v>
      </c>
      <c r="H8" s="35">
        <v>326618</v>
      </c>
      <c r="I8" s="19"/>
      <c r="J8" s="19"/>
      <c r="K8" s="19"/>
    </row>
    <row r="9" spans="1:11" ht="22.5" customHeight="1">
      <c r="A9" s="23">
        <v>201</v>
      </c>
      <c r="B9" s="23"/>
      <c r="C9" s="23"/>
      <c r="D9" s="97"/>
      <c r="E9" s="97" t="s">
        <v>1033</v>
      </c>
      <c r="F9" s="35">
        <f>F10</f>
        <v>60000</v>
      </c>
      <c r="G9" s="35">
        <f t="shared" ref="G9:H10" si="0">G10</f>
        <v>60000</v>
      </c>
      <c r="H9" s="35"/>
      <c r="I9" s="19"/>
      <c r="J9" s="19"/>
      <c r="K9" s="19"/>
    </row>
    <row r="10" spans="1:11" ht="22.5" customHeight="1">
      <c r="A10" s="23">
        <v>201</v>
      </c>
      <c r="B10" s="96" t="s">
        <v>1035</v>
      </c>
      <c r="C10" s="23"/>
      <c r="D10" s="98">
        <v>20101</v>
      </c>
      <c r="E10" s="98" t="s">
        <v>1034</v>
      </c>
      <c r="F10" s="35">
        <f>F11</f>
        <v>60000</v>
      </c>
      <c r="G10" s="35">
        <f t="shared" si="0"/>
        <v>60000</v>
      </c>
      <c r="H10" s="35"/>
      <c r="I10" s="19"/>
      <c r="J10" s="19"/>
      <c r="K10" s="19"/>
    </row>
    <row r="11" spans="1:11" ht="22.5" customHeight="1">
      <c r="A11" s="23" t="s">
        <v>212</v>
      </c>
      <c r="B11" s="23" t="s">
        <v>213</v>
      </c>
      <c r="C11" s="23" t="s">
        <v>213</v>
      </c>
      <c r="D11" s="19" t="s">
        <v>214</v>
      </c>
      <c r="E11" s="19" t="s">
        <v>215</v>
      </c>
      <c r="F11" s="35">
        <v>60000</v>
      </c>
      <c r="G11" s="35">
        <v>60000</v>
      </c>
      <c r="H11" s="35"/>
      <c r="I11" s="19"/>
      <c r="J11" s="19"/>
      <c r="K11" s="19"/>
    </row>
    <row r="12" spans="1:11" ht="22.5" customHeight="1">
      <c r="A12" s="23">
        <v>205</v>
      </c>
      <c r="B12" s="23"/>
      <c r="C12" s="23"/>
      <c r="D12" s="99"/>
      <c r="E12" s="100" t="s">
        <v>1036</v>
      </c>
      <c r="F12" s="35">
        <f>F13+F15</f>
        <v>7468832.6500000004</v>
      </c>
      <c r="G12" s="35">
        <f t="shared" ref="G12:H12" si="1">G13+G15</f>
        <v>7193014.6500000004</v>
      </c>
      <c r="H12" s="35">
        <f t="shared" si="1"/>
        <v>275818</v>
      </c>
      <c r="I12" s="19"/>
      <c r="J12" s="19"/>
      <c r="K12" s="19"/>
    </row>
    <row r="13" spans="1:11" ht="22.5" customHeight="1">
      <c r="A13" s="23">
        <v>205</v>
      </c>
      <c r="B13" s="23" t="s">
        <v>213</v>
      </c>
      <c r="C13" s="23"/>
      <c r="D13" s="99">
        <v>20501</v>
      </c>
      <c r="E13" s="100" t="s">
        <v>1037</v>
      </c>
      <c r="F13" s="35">
        <f>F14</f>
        <v>5833261.2000000002</v>
      </c>
      <c r="G13" s="35">
        <f t="shared" ref="G13:H13" si="2">G14</f>
        <v>5557443.2000000002</v>
      </c>
      <c r="H13" s="35">
        <f t="shared" si="2"/>
        <v>275818</v>
      </c>
      <c r="I13" s="19"/>
      <c r="J13" s="19"/>
      <c r="K13" s="19"/>
    </row>
    <row r="14" spans="1:11" ht="22.5" customHeight="1">
      <c r="A14" s="23" t="s">
        <v>216</v>
      </c>
      <c r="B14" s="23" t="s">
        <v>213</v>
      </c>
      <c r="C14" s="23" t="s">
        <v>213</v>
      </c>
      <c r="D14" s="19" t="s">
        <v>217</v>
      </c>
      <c r="E14" s="19" t="s">
        <v>215</v>
      </c>
      <c r="F14" s="35">
        <v>5833261.2000000002</v>
      </c>
      <c r="G14" s="35">
        <v>5557443.2000000002</v>
      </c>
      <c r="H14" s="35">
        <v>275818</v>
      </c>
      <c r="I14" s="19"/>
      <c r="J14" s="19"/>
      <c r="K14" s="19"/>
    </row>
    <row r="15" spans="1:11" ht="22.5" customHeight="1">
      <c r="A15" s="23" t="s">
        <v>216</v>
      </c>
      <c r="B15" s="23" t="s">
        <v>218</v>
      </c>
      <c r="C15" s="23"/>
      <c r="D15" s="19"/>
      <c r="E15" s="101" t="s">
        <v>1038</v>
      </c>
      <c r="F15" s="35">
        <f>F16+F17+F18</f>
        <v>1635571.45</v>
      </c>
      <c r="G15" s="35">
        <f t="shared" ref="G15:H15" si="3">G16+G17+G18</f>
        <v>1635571.45</v>
      </c>
      <c r="H15" s="35"/>
      <c r="I15" s="19"/>
      <c r="J15" s="19"/>
      <c r="K15" s="19"/>
    </row>
    <row r="16" spans="1:11" ht="22.5" customHeight="1">
      <c r="A16" s="23" t="s">
        <v>216</v>
      </c>
      <c r="B16" s="23" t="s">
        <v>218</v>
      </c>
      <c r="C16" s="23" t="s">
        <v>218</v>
      </c>
      <c r="D16" s="19" t="s">
        <v>219</v>
      </c>
      <c r="E16" s="19" t="s">
        <v>220</v>
      </c>
      <c r="F16" s="35">
        <v>597112.31999999995</v>
      </c>
      <c r="G16" s="35">
        <v>597112.31999999995</v>
      </c>
      <c r="H16" s="35"/>
      <c r="I16" s="19"/>
      <c r="J16" s="19"/>
      <c r="K16" s="19"/>
    </row>
    <row r="17" spans="1:11" ht="22.5" customHeight="1">
      <c r="A17" s="19" t="s">
        <v>216</v>
      </c>
      <c r="B17" s="19" t="s">
        <v>218</v>
      </c>
      <c r="C17" s="19" t="s">
        <v>221</v>
      </c>
      <c r="D17" s="19" t="s">
        <v>222</v>
      </c>
      <c r="E17" s="19" t="s">
        <v>223</v>
      </c>
      <c r="F17" s="35">
        <v>324933.40999999997</v>
      </c>
      <c r="G17" s="35">
        <v>324933.40999999997</v>
      </c>
      <c r="H17" s="35"/>
      <c r="I17" s="19"/>
      <c r="J17" s="19"/>
      <c r="K17" s="19"/>
    </row>
    <row r="18" spans="1:11" ht="22.5" customHeight="1">
      <c r="A18" s="19" t="s">
        <v>216</v>
      </c>
      <c r="B18" s="19" t="s">
        <v>218</v>
      </c>
      <c r="C18" s="19" t="s">
        <v>224</v>
      </c>
      <c r="D18" s="19" t="s">
        <v>225</v>
      </c>
      <c r="E18" s="19" t="s">
        <v>226</v>
      </c>
      <c r="F18" s="35">
        <v>713525.72</v>
      </c>
      <c r="G18" s="35">
        <v>713525.72</v>
      </c>
      <c r="H18" s="35"/>
      <c r="I18" s="19"/>
      <c r="J18" s="19"/>
      <c r="K18" s="19"/>
    </row>
    <row r="19" spans="1:11" ht="22.5" customHeight="1">
      <c r="A19" s="19" t="s">
        <v>227</v>
      </c>
      <c r="B19" s="19"/>
      <c r="C19" s="19"/>
      <c r="D19" s="103"/>
      <c r="E19" s="106" t="s">
        <v>1039</v>
      </c>
      <c r="F19" s="35">
        <f>F20</f>
        <v>50800</v>
      </c>
      <c r="G19" s="35"/>
      <c r="H19" s="35">
        <f>H20</f>
        <v>50800</v>
      </c>
      <c r="I19" s="19"/>
      <c r="J19" s="19"/>
      <c r="K19" s="19"/>
    </row>
    <row r="20" spans="1:11" ht="22.5" customHeight="1">
      <c r="A20" s="19" t="s">
        <v>227</v>
      </c>
      <c r="B20" s="19" t="s">
        <v>228</v>
      </c>
      <c r="C20" s="19"/>
      <c r="D20" s="105">
        <v>20805</v>
      </c>
      <c r="E20" s="102" t="s">
        <v>1040</v>
      </c>
      <c r="F20" s="35">
        <f>F21</f>
        <v>50800</v>
      </c>
      <c r="G20" s="35"/>
      <c r="H20" s="35">
        <f>H21</f>
        <v>50800</v>
      </c>
      <c r="I20" s="19"/>
      <c r="J20" s="19"/>
      <c r="K20" s="19"/>
    </row>
    <row r="21" spans="1:11" ht="22.5" customHeight="1">
      <c r="A21" s="19" t="s">
        <v>227</v>
      </c>
      <c r="B21" s="19" t="s">
        <v>228</v>
      </c>
      <c r="C21" s="19" t="s">
        <v>224</v>
      </c>
      <c r="D21" s="19" t="s">
        <v>229</v>
      </c>
      <c r="E21" s="19" t="s">
        <v>230</v>
      </c>
      <c r="F21" s="35">
        <v>50800</v>
      </c>
      <c r="G21" s="35"/>
      <c r="H21" s="35">
        <v>50800</v>
      </c>
      <c r="I21" s="19"/>
      <c r="J21" s="19"/>
      <c r="K21" s="19"/>
    </row>
    <row r="22" spans="1:11" ht="22.5" customHeight="1">
      <c r="A22" s="19"/>
      <c r="B22" s="19"/>
      <c r="C22" s="19"/>
      <c r="D22" s="19" t="s">
        <v>158</v>
      </c>
      <c r="E22" s="19" t="s">
        <v>159</v>
      </c>
      <c r="F22" s="35">
        <v>24314201.699999999</v>
      </c>
      <c r="G22" s="35">
        <v>24268801.699999999</v>
      </c>
      <c r="H22" s="35">
        <v>45400</v>
      </c>
      <c r="I22" s="19"/>
      <c r="J22" s="19"/>
      <c r="K22" s="19"/>
    </row>
    <row r="23" spans="1:11" ht="22.5" customHeight="1">
      <c r="A23" s="23">
        <v>205</v>
      </c>
      <c r="B23" s="23"/>
      <c r="C23" s="23"/>
      <c r="D23" s="104"/>
      <c r="E23" s="106" t="s">
        <v>1036</v>
      </c>
      <c r="F23" s="35">
        <f>F24</f>
        <v>24268801.699999999</v>
      </c>
      <c r="G23" s="35">
        <f>G24</f>
        <v>24268801.699999999</v>
      </c>
      <c r="H23" s="35"/>
      <c r="I23" s="19"/>
      <c r="J23" s="19"/>
      <c r="K23" s="19"/>
    </row>
    <row r="24" spans="1:11" ht="22.5" customHeight="1">
      <c r="A24" s="23" t="s">
        <v>216</v>
      </c>
      <c r="B24" s="23" t="s">
        <v>218</v>
      </c>
      <c r="C24" s="23"/>
      <c r="D24" s="19"/>
      <c r="E24" s="106" t="s">
        <v>1038</v>
      </c>
      <c r="F24" s="35">
        <f>SUM(F25:F27)</f>
        <v>24268801.699999999</v>
      </c>
      <c r="G24" s="35">
        <f>SUM(G25:G27)</f>
        <v>24268801.699999999</v>
      </c>
      <c r="H24" s="35"/>
      <c r="I24" s="19"/>
      <c r="J24" s="19"/>
      <c r="K24" s="19"/>
    </row>
    <row r="25" spans="1:11" ht="22.5" customHeight="1">
      <c r="A25" s="19" t="s">
        <v>216</v>
      </c>
      <c r="B25" s="19" t="s">
        <v>218</v>
      </c>
      <c r="C25" s="19" t="s">
        <v>218</v>
      </c>
      <c r="D25" s="19" t="s">
        <v>219</v>
      </c>
      <c r="E25" s="19" t="s">
        <v>220</v>
      </c>
      <c r="F25" s="35">
        <v>8745166</v>
      </c>
      <c r="G25" s="35">
        <v>8745166</v>
      </c>
      <c r="H25" s="35"/>
      <c r="I25" s="19"/>
      <c r="J25" s="19"/>
      <c r="K25" s="19"/>
    </row>
    <row r="26" spans="1:11" ht="22.5" customHeight="1">
      <c r="A26" s="19" t="s">
        <v>216</v>
      </c>
      <c r="B26" s="19" t="s">
        <v>218</v>
      </c>
      <c r="C26" s="19" t="s">
        <v>221</v>
      </c>
      <c r="D26" s="19" t="s">
        <v>222</v>
      </c>
      <c r="E26" s="19" t="s">
        <v>223</v>
      </c>
      <c r="F26" s="35">
        <v>12874353.640000001</v>
      </c>
      <c r="G26" s="35">
        <v>12874353.640000001</v>
      </c>
      <c r="H26" s="35"/>
      <c r="I26" s="19"/>
      <c r="J26" s="19"/>
      <c r="K26" s="19"/>
    </row>
    <row r="27" spans="1:11" ht="22.5" customHeight="1">
      <c r="A27" s="19" t="s">
        <v>216</v>
      </c>
      <c r="B27" s="19" t="s">
        <v>218</v>
      </c>
      <c r="C27" s="19" t="s">
        <v>224</v>
      </c>
      <c r="D27" s="19" t="s">
        <v>225</v>
      </c>
      <c r="E27" s="19" t="s">
        <v>226</v>
      </c>
      <c r="F27" s="35">
        <v>2649282.06</v>
      </c>
      <c r="G27" s="35">
        <v>2649282.06</v>
      </c>
      <c r="H27" s="35"/>
      <c r="I27" s="19"/>
      <c r="J27" s="19"/>
      <c r="K27" s="19"/>
    </row>
    <row r="28" spans="1:11" ht="22.5" customHeight="1">
      <c r="A28" s="19" t="s">
        <v>227</v>
      </c>
      <c r="B28" s="19"/>
      <c r="C28" s="19"/>
      <c r="D28" s="103"/>
      <c r="E28" s="106" t="s">
        <v>1039</v>
      </c>
      <c r="F28" s="35">
        <f>F29</f>
        <v>45400</v>
      </c>
      <c r="G28" s="35"/>
      <c r="H28" s="35">
        <f t="shared" ref="G28:H29" si="4">H29</f>
        <v>45400</v>
      </c>
      <c r="I28" s="19"/>
      <c r="J28" s="19"/>
      <c r="K28" s="19"/>
    </row>
    <row r="29" spans="1:11" ht="22.5" customHeight="1">
      <c r="A29" s="19" t="s">
        <v>227</v>
      </c>
      <c r="B29" s="19" t="s">
        <v>228</v>
      </c>
      <c r="C29" s="19"/>
      <c r="D29" s="105">
        <v>20805</v>
      </c>
      <c r="E29" s="102" t="s">
        <v>1040</v>
      </c>
      <c r="F29" s="35">
        <f>F30</f>
        <v>45400</v>
      </c>
      <c r="G29" s="35"/>
      <c r="H29" s="35">
        <f t="shared" si="4"/>
        <v>45400</v>
      </c>
      <c r="I29" s="19"/>
      <c r="J29" s="19"/>
      <c r="K29" s="19"/>
    </row>
    <row r="30" spans="1:11" ht="22.5" customHeight="1">
      <c r="A30" s="19" t="s">
        <v>227</v>
      </c>
      <c r="B30" s="19" t="s">
        <v>228</v>
      </c>
      <c r="C30" s="19" t="s">
        <v>224</v>
      </c>
      <c r="D30" s="19" t="s">
        <v>229</v>
      </c>
      <c r="E30" s="19" t="s">
        <v>230</v>
      </c>
      <c r="F30" s="35">
        <v>45400</v>
      </c>
      <c r="G30" s="35"/>
      <c r="H30" s="35">
        <v>45400</v>
      </c>
      <c r="I30" s="19"/>
      <c r="J30" s="19"/>
      <c r="K30" s="19"/>
    </row>
    <row r="31" spans="1:11" ht="22.5" customHeight="1">
      <c r="A31" s="19"/>
      <c r="B31" s="19"/>
      <c r="C31" s="19"/>
      <c r="D31" s="19" t="s">
        <v>160</v>
      </c>
      <c r="E31" s="19" t="s">
        <v>161</v>
      </c>
      <c r="F31" s="35">
        <v>17101251.32</v>
      </c>
      <c r="G31" s="35">
        <v>17101251.32</v>
      </c>
      <c r="H31" s="35"/>
      <c r="I31" s="19"/>
      <c r="J31" s="19"/>
      <c r="K31" s="19"/>
    </row>
    <row r="32" spans="1:11" ht="22.5" customHeight="1">
      <c r="A32" s="23">
        <v>205</v>
      </c>
      <c r="B32" s="23"/>
      <c r="C32" s="23"/>
      <c r="D32" s="104"/>
      <c r="E32" s="106" t="s">
        <v>1036</v>
      </c>
      <c r="F32" s="35">
        <f>F33</f>
        <v>17101251.32</v>
      </c>
      <c r="G32" s="35">
        <f t="shared" ref="G32:H32" si="5">G33</f>
        <v>17101251.32</v>
      </c>
      <c r="H32" s="35"/>
      <c r="I32" s="19"/>
      <c r="J32" s="19"/>
      <c r="K32" s="19"/>
    </row>
    <row r="33" spans="1:11" ht="22.5" customHeight="1">
      <c r="A33" s="23" t="s">
        <v>216</v>
      </c>
      <c r="B33" s="23" t="s">
        <v>218</v>
      </c>
      <c r="C33" s="23"/>
      <c r="D33" s="19"/>
      <c r="E33" s="106" t="s">
        <v>1038</v>
      </c>
      <c r="F33" s="35">
        <f>SUM(F34:F35)</f>
        <v>17101251.32</v>
      </c>
      <c r="G33" s="35">
        <f t="shared" ref="G33:H33" si="6">SUM(G34:G35)</f>
        <v>17101251.32</v>
      </c>
      <c r="H33" s="35"/>
      <c r="I33" s="19"/>
      <c r="J33" s="19"/>
      <c r="K33" s="19"/>
    </row>
    <row r="34" spans="1:11" ht="22.5" customHeight="1">
      <c r="A34" s="19" t="s">
        <v>216</v>
      </c>
      <c r="B34" s="19" t="s">
        <v>218</v>
      </c>
      <c r="C34" s="19" t="s">
        <v>218</v>
      </c>
      <c r="D34" s="19" t="s">
        <v>219</v>
      </c>
      <c r="E34" s="19" t="s">
        <v>220</v>
      </c>
      <c r="F34" s="35">
        <v>15233859.84</v>
      </c>
      <c r="G34" s="35">
        <v>15233859.84</v>
      </c>
      <c r="H34" s="35"/>
      <c r="I34" s="19"/>
      <c r="J34" s="19"/>
      <c r="K34" s="19"/>
    </row>
    <row r="35" spans="1:11" ht="22.5" customHeight="1">
      <c r="A35" s="19" t="s">
        <v>216</v>
      </c>
      <c r="B35" s="19" t="s">
        <v>218</v>
      </c>
      <c r="C35" s="19" t="s">
        <v>224</v>
      </c>
      <c r="D35" s="19" t="s">
        <v>225</v>
      </c>
      <c r="E35" s="19" t="s">
        <v>226</v>
      </c>
      <c r="F35" s="35">
        <v>1867391.48</v>
      </c>
      <c r="G35" s="35">
        <v>1867391.48</v>
      </c>
      <c r="H35" s="35"/>
      <c r="I35" s="19"/>
      <c r="J35" s="19"/>
      <c r="K35" s="19"/>
    </row>
    <row r="36" spans="1:11" ht="22.5" customHeight="1">
      <c r="A36" s="19"/>
      <c r="B36" s="19"/>
      <c r="C36" s="19"/>
      <c r="D36" s="19" t="s">
        <v>162</v>
      </c>
      <c r="E36" s="19" t="s">
        <v>163</v>
      </c>
      <c r="F36" s="35">
        <v>5385729.71</v>
      </c>
      <c r="G36" s="35">
        <v>4661188.71</v>
      </c>
      <c r="H36" s="35">
        <v>724541</v>
      </c>
      <c r="I36" s="19"/>
      <c r="J36" s="19"/>
      <c r="K36" s="19"/>
    </row>
    <row r="37" spans="1:11" ht="22.5" customHeight="1">
      <c r="A37" s="23">
        <v>205</v>
      </c>
      <c r="B37" s="23"/>
      <c r="C37" s="23"/>
      <c r="D37" s="104"/>
      <c r="E37" s="106" t="s">
        <v>1036</v>
      </c>
      <c r="F37" s="35">
        <f>F38</f>
        <v>5385729.7100000009</v>
      </c>
      <c r="G37" s="35">
        <f t="shared" ref="G37:H37" si="7">G38</f>
        <v>4661188.71</v>
      </c>
      <c r="H37" s="35">
        <f t="shared" si="7"/>
        <v>724541</v>
      </c>
      <c r="I37" s="19"/>
      <c r="J37" s="19"/>
      <c r="K37" s="19"/>
    </row>
    <row r="38" spans="1:11" ht="22.5" customHeight="1">
      <c r="A38" s="23" t="s">
        <v>216</v>
      </c>
      <c r="B38" s="23" t="s">
        <v>218</v>
      </c>
      <c r="C38" s="23"/>
      <c r="D38" s="19"/>
      <c r="E38" s="106" t="s">
        <v>1038</v>
      </c>
      <c r="F38" s="35">
        <f>SUM(F39:F40)</f>
        <v>5385729.7100000009</v>
      </c>
      <c r="G38" s="35">
        <f t="shared" ref="G38:H38" si="8">SUM(G39:G40)</f>
        <v>4661188.71</v>
      </c>
      <c r="H38" s="35">
        <f t="shared" si="8"/>
        <v>724541</v>
      </c>
      <c r="I38" s="19"/>
      <c r="J38" s="19"/>
      <c r="K38" s="19"/>
    </row>
    <row r="39" spans="1:11" ht="22.5" customHeight="1">
      <c r="A39" s="19" t="s">
        <v>216</v>
      </c>
      <c r="B39" s="19" t="s">
        <v>218</v>
      </c>
      <c r="C39" s="19" t="s">
        <v>213</v>
      </c>
      <c r="D39" s="19" t="s">
        <v>231</v>
      </c>
      <c r="E39" s="19" t="s">
        <v>232</v>
      </c>
      <c r="F39" s="35">
        <v>4866135.4800000004</v>
      </c>
      <c r="G39" s="35">
        <v>4141594.48</v>
      </c>
      <c r="H39" s="35">
        <v>724541</v>
      </c>
      <c r="I39" s="19"/>
      <c r="J39" s="19"/>
      <c r="K39" s="19"/>
    </row>
    <row r="40" spans="1:11" ht="22.5" customHeight="1">
      <c r="A40" s="19" t="s">
        <v>216</v>
      </c>
      <c r="B40" s="19" t="s">
        <v>218</v>
      </c>
      <c r="C40" s="19" t="s">
        <v>224</v>
      </c>
      <c r="D40" s="19" t="s">
        <v>225</v>
      </c>
      <c r="E40" s="19" t="s">
        <v>226</v>
      </c>
      <c r="F40" s="35">
        <v>519594.23</v>
      </c>
      <c r="G40" s="35">
        <v>519594.23</v>
      </c>
      <c r="H40" s="35"/>
      <c r="I40" s="19"/>
      <c r="J40" s="19"/>
      <c r="K40" s="19"/>
    </row>
    <row r="41" spans="1:11" ht="22.5" customHeight="1">
      <c r="A41" s="19"/>
      <c r="B41" s="19"/>
      <c r="C41" s="19"/>
      <c r="D41" s="19" t="s">
        <v>164</v>
      </c>
      <c r="E41" s="19" t="s">
        <v>165</v>
      </c>
      <c r="F41" s="35">
        <v>25639760.079999998</v>
      </c>
      <c r="G41" s="35">
        <v>21811560.079999998</v>
      </c>
      <c r="H41" s="35">
        <v>3828200</v>
      </c>
      <c r="I41" s="19"/>
      <c r="J41" s="19"/>
      <c r="K41" s="19"/>
    </row>
    <row r="42" spans="1:11" ht="22.5" customHeight="1">
      <c r="A42" s="23">
        <v>205</v>
      </c>
      <c r="B42" s="23"/>
      <c r="C42" s="23"/>
      <c r="D42" s="104"/>
      <c r="E42" s="106" t="s">
        <v>1036</v>
      </c>
      <c r="F42" s="35">
        <f>F43</f>
        <v>25587560.080000002</v>
      </c>
      <c r="G42" s="35">
        <f t="shared" ref="G42:H42" si="9">G43</f>
        <v>21811560.080000002</v>
      </c>
      <c r="H42" s="35">
        <f t="shared" si="9"/>
        <v>3776000</v>
      </c>
      <c r="I42" s="19"/>
      <c r="J42" s="19"/>
      <c r="K42" s="19"/>
    </row>
    <row r="43" spans="1:11" ht="22.5" customHeight="1">
      <c r="A43" s="23" t="s">
        <v>216</v>
      </c>
      <c r="B43" s="23" t="s">
        <v>218</v>
      </c>
      <c r="C43" s="23"/>
      <c r="D43" s="19"/>
      <c r="E43" s="106" t="s">
        <v>1038</v>
      </c>
      <c r="F43" s="35">
        <f>SUM(F44:F45)</f>
        <v>25587560.080000002</v>
      </c>
      <c r="G43" s="35">
        <f t="shared" ref="G43:H43" si="10">SUM(G44:G45)</f>
        <v>21811560.080000002</v>
      </c>
      <c r="H43" s="35">
        <f t="shared" si="10"/>
        <v>3776000</v>
      </c>
      <c r="I43" s="19"/>
      <c r="J43" s="19"/>
      <c r="K43" s="19"/>
    </row>
    <row r="44" spans="1:11" ht="22.5" customHeight="1">
      <c r="A44" s="19" t="s">
        <v>216</v>
      </c>
      <c r="B44" s="19" t="s">
        <v>218</v>
      </c>
      <c r="C44" s="19" t="s">
        <v>233</v>
      </c>
      <c r="D44" s="19" t="s">
        <v>234</v>
      </c>
      <c r="E44" s="19" t="s">
        <v>235</v>
      </c>
      <c r="F44" s="35">
        <v>23223065.370000001</v>
      </c>
      <c r="G44" s="35">
        <v>19447065.370000001</v>
      </c>
      <c r="H44" s="35">
        <v>3776000</v>
      </c>
      <c r="I44" s="19"/>
      <c r="J44" s="19"/>
      <c r="K44" s="19"/>
    </row>
    <row r="45" spans="1:11" ht="22.5" customHeight="1">
      <c r="A45" s="19" t="s">
        <v>216</v>
      </c>
      <c r="B45" s="19" t="s">
        <v>218</v>
      </c>
      <c r="C45" s="19" t="s">
        <v>224</v>
      </c>
      <c r="D45" s="19" t="s">
        <v>225</v>
      </c>
      <c r="E45" s="19" t="s">
        <v>226</v>
      </c>
      <c r="F45" s="35">
        <v>2364494.71</v>
      </c>
      <c r="G45" s="35">
        <v>2364494.71</v>
      </c>
      <c r="H45" s="35"/>
      <c r="I45" s="19"/>
      <c r="J45" s="19"/>
      <c r="K45" s="19"/>
    </row>
    <row r="46" spans="1:11" ht="22.5" customHeight="1">
      <c r="A46" s="19" t="s">
        <v>227</v>
      </c>
      <c r="B46" s="19"/>
      <c r="C46" s="19"/>
      <c r="D46" s="103"/>
      <c r="E46" s="106" t="s">
        <v>1039</v>
      </c>
      <c r="F46" s="35">
        <f>F47</f>
        <v>52200</v>
      </c>
      <c r="G46" s="35"/>
      <c r="H46" s="35">
        <f t="shared" ref="G46:H47" si="11">H47</f>
        <v>52200</v>
      </c>
      <c r="I46" s="19"/>
      <c r="J46" s="19"/>
      <c r="K46" s="19"/>
    </row>
    <row r="47" spans="1:11" ht="22.5" customHeight="1">
      <c r="A47" s="19" t="s">
        <v>227</v>
      </c>
      <c r="B47" s="19" t="s">
        <v>228</v>
      </c>
      <c r="C47" s="19"/>
      <c r="D47" s="105">
        <v>20805</v>
      </c>
      <c r="E47" s="102" t="s">
        <v>1040</v>
      </c>
      <c r="F47" s="35">
        <f>F48</f>
        <v>52200</v>
      </c>
      <c r="G47" s="35"/>
      <c r="H47" s="35">
        <f t="shared" si="11"/>
        <v>52200</v>
      </c>
      <c r="I47" s="19"/>
      <c r="J47" s="19"/>
      <c r="K47" s="19"/>
    </row>
    <row r="48" spans="1:11" ht="22.5" customHeight="1">
      <c r="A48" s="19" t="s">
        <v>227</v>
      </c>
      <c r="B48" s="19" t="s">
        <v>228</v>
      </c>
      <c r="C48" s="19" t="s">
        <v>224</v>
      </c>
      <c r="D48" s="19" t="s">
        <v>229</v>
      </c>
      <c r="E48" s="19" t="s">
        <v>230</v>
      </c>
      <c r="F48" s="35">
        <v>52200</v>
      </c>
      <c r="G48" s="35"/>
      <c r="H48" s="35">
        <v>52200</v>
      </c>
      <c r="I48" s="19"/>
      <c r="J48" s="19"/>
      <c r="K48" s="19"/>
    </row>
    <row r="49" spans="1:11" ht="22.5" customHeight="1">
      <c r="A49" s="19"/>
      <c r="B49" s="19"/>
      <c r="C49" s="19"/>
      <c r="D49" s="19" t="s">
        <v>166</v>
      </c>
      <c r="E49" s="19" t="s">
        <v>167</v>
      </c>
      <c r="F49" s="35">
        <v>7622152.3099999996</v>
      </c>
      <c r="G49" s="35">
        <v>6699752.3099999996</v>
      </c>
      <c r="H49" s="35">
        <v>922400</v>
      </c>
      <c r="I49" s="19"/>
      <c r="J49" s="19"/>
      <c r="K49" s="19"/>
    </row>
    <row r="50" spans="1:11" ht="22.5" customHeight="1">
      <c r="A50" s="23">
        <v>205</v>
      </c>
      <c r="B50" s="23"/>
      <c r="C50" s="23"/>
      <c r="D50" s="104"/>
      <c r="E50" s="106" t="s">
        <v>1036</v>
      </c>
      <c r="F50" s="35">
        <f>F51</f>
        <v>732182.1</v>
      </c>
      <c r="G50" s="35">
        <f>G51</f>
        <v>732182.1</v>
      </c>
      <c r="H50" s="35"/>
      <c r="I50" s="19"/>
      <c r="J50" s="19"/>
      <c r="K50" s="19"/>
    </row>
    <row r="51" spans="1:11" ht="22.5" customHeight="1">
      <c r="A51" s="23" t="s">
        <v>216</v>
      </c>
      <c r="B51" s="23" t="s">
        <v>218</v>
      </c>
      <c r="C51" s="23"/>
      <c r="D51" s="19"/>
      <c r="E51" s="106" t="s">
        <v>1038</v>
      </c>
      <c r="F51" s="35">
        <f>F52</f>
        <v>732182.1</v>
      </c>
      <c r="G51" s="35">
        <f>G52</f>
        <v>732182.1</v>
      </c>
      <c r="H51" s="35"/>
      <c r="I51" s="19"/>
      <c r="J51" s="19"/>
      <c r="K51" s="19"/>
    </row>
    <row r="52" spans="1:11" ht="22.5" customHeight="1">
      <c r="A52" s="19" t="s">
        <v>216</v>
      </c>
      <c r="B52" s="19" t="s">
        <v>218</v>
      </c>
      <c r="C52" s="19" t="s">
        <v>224</v>
      </c>
      <c r="D52" s="19" t="s">
        <v>225</v>
      </c>
      <c r="E52" s="19" t="s">
        <v>226</v>
      </c>
      <c r="F52" s="35">
        <v>732182.1</v>
      </c>
      <c r="G52" s="35">
        <v>732182.1</v>
      </c>
      <c r="H52" s="35"/>
      <c r="I52" s="19"/>
      <c r="J52" s="19"/>
      <c r="K52" s="19"/>
    </row>
    <row r="53" spans="1:11" ht="22.5" customHeight="1">
      <c r="A53" s="19" t="s">
        <v>216</v>
      </c>
      <c r="B53" s="19" t="s">
        <v>221</v>
      </c>
      <c r="C53" s="19"/>
      <c r="D53" s="19"/>
      <c r="E53" s="106" t="s">
        <v>1041</v>
      </c>
      <c r="F53" s="35">
        <f>F54</f>
        <v>4361728.26</v>
      </c>
      <c r="G53" s="35">
        <f t="shared" ref="G53:H53" si="12">G54</f>
        <v>3461728.26</v>
      </c>
      <c r="H53" s="35">
        <f t="shared" si="12"/>
        <v>900000</v>
      </c>
      <c r="I53" s="19"/>
      <c r="J53" s="19"/>
      <c r="K53" s="19"/>
    </row>
    <row r="54" spans="1:11" ht="22.5" customHeight="1">
      <c r="A54" s="19" t="s">
        <v>216</v>
      </c>
      <c r="B54" s="19" t="s">
        <v>221</v>
      </c>
      <c r="C54" s="19" t="s">
        <v>218</v>
      </c>
      <c r="D54" s="19" t="s">
        <v>236</v>
      </c>
      <c r="E54" s="19" t="s">
        <v>237</v>
      </c>
      <c r="F54" s="35">
        <v>4361728.26</v>
      </c>
      <c r="G54" s="35">
        <v>3461728.26</v>
      </c>
      <c r="H54" s="35">
        <v>900000</v>
      </c>
      <c r="I54" s="19"/>
      <c r="J54" s="19"/>
      <c r="K54" s="19"/>
    </row>
    <row r="55" spans="1:11" ht="22.5" customHeight="1">
      <c r="A55" s="19" t="s">
        <v>216</v>
      </c>
      <c r="B55" s="19" t="s">
        <v>228</v>
      </c>
      <c r="C55" s="19"/>
      <c r="D55" s="19"/>
      <c r="E55" s="106" t="s">
        <v>1042</v>
      </c>
      <c r="F55" s="35">
        <f>F56</f>
        <v>191381.67</v>
      </c>
      <c r="G55" s="35">
        <f>G56</f>
        <v>191381.67</v>
      </c>
      <c r="H55" s="35"/>
      <c r="I55" s="19"/>
      <c r="J55" s="19"/>
      <c r="K55" s="19"/>
    </row>
    <row r="56" spans="1:11" ht="22.5" customHeight="1">
      <c r="A56" s="19" t="s">
        <v>216</v>
      </c>
      <c r="B56" s="19" t="s">
        <v>228</v>
      </c>
      <c r="C56" s="19" t="s">
        <v>224</v>
      </c>
      <c r="D56" s="19" t="s">
        <v>238</v>
      </c>
      <c r="E56" s="19" t="s">
        <v>239</v>
      </c>
      <c r="F56" s="35">
        <v>191381.67</v>
      </c>
      <c r="G56" s="35">
        <v>191381.67</v>
      </c>
      <c r="H56" s="35"/>
      <c r="I56" s="19"/>
      <c r="J56" s="19"/>
      <c r="K56" s="19"/>
    </row>
    <row r="57" spans="1:11" ht="22.5" customHeight="1">
      <c r="A57" s="19" t="s">
        <v>216</v>
      </c>
      <c r="B57" s="19" t="s">
        <v>240</v>
      </c>
      <c r="C57" s="19"/>
      <c r="D57" s="19"/>
      <c r="E57" s="106" t="s">
        <v>1043</v>
      </c>
      <c r="F57" s="35">
        <f>F58</f>
        <v>2314460.2799999998</v>
      </c>
      <c r="G57" s="35">
        <f>G58</f>
        <v>2314460.2799999998</v>
      </c>
      <c r="H57" s="35"/>
      <c r="I57" s="19"/>
      <c r="J57" s="19"/>
      <c r="K57" s="19"/>
    </row>
    <row r="58" spans="1:11" ht="22.5" customHeight="1">
      <c r="A58" s="19" t="s">
        <v>216</v>
      </c>
      <c r="B58" s="19" t="s">
        <v>240</v>
      </c>
      <c r="C58" s="19" t="s">
        <v>224</v>
      </c>
      <c r="D58" s="19" t="s">
        <v>241</v>
      </c>
      <c r="E58" s="19" t="s">
        <v>242</v>
      </c>
      <c r="F58" s="35">
        <v>2314460.2799999998</v>
      </c>
      <c r="G58" s="35">
        <v>2314460.2799999998</v>
      </c>
      <c r="H58" s="35"/>
      <c r="I58" s="19"/>
      <c r="J58" s="19"/>
      <c r="K58" s="19"/>
    </row>
    <row r="59" spans="1:11" ht="22.5" customHeight="1">
      <c r="A59" s="19" t="s">
        <v>227</v>
      </c>
      <c r="B59" s="19"/>
      <c r="C59" s="19"/>
      <c r="D59" s="103"/>
      <c r="E59" s="106" t="s">
        <v>1039</v>
      </c>
      <c r="F59" s="35">
        <f>F60</f>
        <v>22400</v>
      </c>
      <c r="G59" s="35"/>
      <c r="H59" s="35">
        <f t="shared" ref="G59:H60" si="13">H60</f>
        <v>22400</v>
      </c>
      <c r="I59" s="19"/>
      <c r="J59" s="19"/>
      <c r="K59" s="19"/>
    </row>
    <row r="60" spans="1:11" ht="22.5" customHeight="1">
      <c r="A60" s="19" t="s">
        <v>227</v>
      </c>
      <c r="B60" s="19" t="s">
        <v>228</v>
      </c>
      <c r="C60" s="19"/>
      <c r="D60" s="105">
        <v>20805</v>
      </c>
      <c r="E60" s="102" t="s">
        <v>1040</v>
      </c>
      <c r="F60" s="35">
        <f>F61</f>
        <v>22400</v>
      </c>
      <c r="G60" s="35"/>
      <c r="H60" s="35">
        <f t="shared" si="13"/>
        <v>22400</v>
      </c>
      <c r="I60" s="19"/>
      <c r="J60" s="19"/>
      <c r="K60" s="19"/>
    </row>
    <row r="61" spans="1:11" ht="22.5" customHeight="1">
      <c r="A61" s="19" t="s">
        <v>227</v>
      </c>
      <c r="B61" s="19" t="s">
        <v>228</v>
      </c>
      <c r="C61" s="19" t="s">
        <v>224</v>
      </c>
      <c r="D61" s="19" t="s">
        <v>229</v>
      </c>
      <c r="E61" s="19" t="s">
        <v>230</v>
      </c>
      <c r="F61" s="35">
        <v>22400</v>
      </c>
      <c r="G61" s="35"/>
      <c r="H61" s="35">
        <v>22400</v>
      </c>
      <c r="I61" s="19"/>
      <c r="J61" s="19"/>
      <c r="K61" s="19"/>
    </row>
    <row r="62" spans="1:11" ht="22.5" customHeight="1">
      <c r="A62" s="19"/>
      <c r="B62" s="19"/>
      <c r="C62" s="19"/>
      <c r="D62" s="19" t="s">
        <v>168</v>
      </c>
      <c r="E62" s="19" t="s">
        <v>169</v>
      </c>
      <c r="F62" s="35">
        <v>12863693.439999999</v>
      </c>
      <c r="G62" s="35">
        <v>12863693.439999999</v>
      </c>
      <c r="H62" s="35"/>
      <c r="I62" s="19"/>
      <c r="J62" s="19"/>
      <c r="K62" s="19"/>
    </row>
    <row r="63" spans="1:11" ht="22.5" customHeight="1">
      <c r="A63" s="23">
        <v>205</v>
      </c>
      <c r="B63" s="23"/>
      <c r="C63" s="23"/>
      <c r="D63" s="104"/>
      <c r="E63" s="106" t="s">
        <v>1036</v>
      </c>
      <c r="F63" s="35">
        <f>F64</f>
        <v>12863693.439999999</v>
      </c>
      <c r="G63" s="35">
        <f>G64</f>
        <v>12863693.439999999</v>
      </c>
      <c r="H63" s="35"/>
      <c r="I63" s="19"/>
      <c r="J63" s="19"/>
      <c r="K63" s="19"/>
    </row>
    <row r="64" spans="1:11" ht="22.5" customHeight="1">
      <c r="A64" s="23" t="s">
        <v>216</v>
      </c>
      <c r="B64" s="23" t="s">
        <v>218</v>
      </c>
      <c r="C64" s="23"/>
      <c r="D64" s="19"/>
      <c r="E64" s="106" t="s">
        <v>1038</v>
      </c>
      <c r="F64" s="35">
        <f>SUM(F65:F68)</f>
        <v>12863693.439999999</v>
      </c>
      <c r="G64" s="35">
        <f>SUM(G65:G68)</f>
        <v>12863693.439999999</v>
      </c>
      <c r="H64" s="35"/>
      <c r="I64" s="19"/>
      <c r="J64" s="19"/>
      <c r="K64" s="19"/>
    </row>
    <row r="65" spans="1:11" ht="22.5" customHeight="1">
      <c r="A65" s="19" t="s">
        <v>216</v>
      </c>
      <c r="B65" s="19" t="s">
        <v>218</v>
      </c>
      <c r="C65" s="19" t="s">
        <v>213</v>
      </c>
      <c r="D65" s="19" t="s">
        <v>231</v>
      </c>
      <c r="E65" s="19" t="s">
        <v>232</v>
      </c>
      <c r="F65" s="35">
        <v>193620</v>
      </c>
      <c r="G65" s="35">
        <v>193620</v>
      </c>
      <c r="H65" s="35"/>
      <c r="I65" s="19"/>
      <c r="J65" s="19"/>
      <c r="K65" s="19"/>
    </row>
    <row r="66" spans="1:11" ht="22.5" customHeight="1">
      <c r="A66" s="19" t="s">
        <v>216</v>
      </c>
      <c r="B66" s="19" t="s">
        <v>218</v>
      </c>
      <c r="C66" s="19" t="s">
        <v>218</v>
      </c>
      <c r="D66" s="19" t="s">
        <v>219</v>
      </c>
      <c r="E66" s="19" t="s">
        <v>220</v>
      </c>
      <c r="F66" s="35">
        <v>5913950.8799999999</v>
      </c>
      <c r="G66" s="35">
        <v>5913950.8799999999</v>
      </c>
      <c r="H66" s="35"/>
      <c r="I66" s="19"/>
      <c r="J66" s="19"/>
      <c r="K66" s="19"/>
    </row>
    <row r="67" spans="1:11" ht="22.5" customHeight="1">
      <c r="A67" s="19" t="s">
        <v>216</v>
      </c>
      <c r="B67" s="19" t="s">
        <v>218</v>
      </c>
      <c r="C67" s="19" t="s">
        <v>221</v>
      </c>
      <c r="D67" s="19" t="s">
        <v>222</v>
      </c>
      <c r="E67" s="19" t="s">
        <v>223</v>
      </c>
      <c r="F67" s="35">
        <v>5431223.8399999999</v>
      </c>
      <c r="G67" s="35">
        <v>5431223.8399999999</v>
      </c>
      <c r="H67" s="35"/>
      <c r="I67" s="19"/>
      <c r="J67" s="19"/>
      <c r="K67" s="19"/>
    </row>
    <row r="68" spans="1:11" ht="22.5" customHeight="1">
      <c r="A68" s="19" t="s">
        <v>216</v>
      </c>
      <c r="B68" s="19" t="s">
        <v>218</v>
      </c>
      <c r="C68" s="19" t="s">
        <v>224</v>
      </c>
      <c r="D68" s="19" t="s">
        <v>225</v>
      </c>
      <c r="E68" s="19" t="s">
        <v>226</v>
      </c>
      <c r="F68" s="35">
        <v>1324898.72</v>
      </c>
      <c r="G68" s="35">
        <v>1324898.72</v>
      </c>
      <c r="H68" s="35"/>
      <c r="I68" s="19"/>
      <c r="J68" s="19"/>
      <c r="K68" s="19"/>
    </row>
    <row r="69" spans="1:11" ht="22.5" customHeight="1">
      <c r="A69" s="19"/>
      <c r="B69" s="19"/>
      <c r="C69" s="19"/>
      <c r="D69" s="19" t="s">
        <v>170</v>
      </c>
      <c r="E69" s="19" t="s">
        <v>171</v>
      </c>
      <c r="F69" s="35">
        <v>7874093.6900000004</v>
      </c>
      <c r="G69" s="35">
        <v>7874093.6900000004</v>
      </c>
      <c r="H69" s="35"/>
      <c r="I69" s="19"/>
      <c r="J69" s="19"/>
      <c r="K69" s="19"/>
    </row>
    <row r="70" spans="1:11" ht="22.5" customHeight="1">
      <c r="A70" s="23">
        <v>205</v>
      </c>
      <c r="B70" s="23"/>
      <c r="C70" s="23"/>
      <c r="D70" s="104"/>
      <c r="E70" s="106" t="s">
        <v>1036</v>
      </c>
      <c r="F70" s="35">
        <f>F71</f>
        <v>12863693.439999999</v>
      </c>
      <c r="G70" s="35">
        <f>G71</f>
        <v>12863693.439999999</v>
      </c>
      <c r="H70" s="35"/>
      <c r="I70" s="19"/>
      <c r="J70" s="19"/>
      <c r="K70" s="19"/>
    </row>
    <row r="71" spans="1:11" ht="22.5" customHeight="1">
      <c r="A71" s="23" t="s">
        <v>216</v>
      </c>
      <c r="B71" s="23" t="s">
        <v>218</v>
      </c>
      <c r="C71" s="23"/>
      <c r="D71" s="19"/>
      <c r="E71" s="106" t="s">
        <v>1038</v>
      </c>
      <c r="F71" s="35">
        <f>SUM(F65:F68)</f>
        <v>12863693.439999999</v>
      </c>
      <c r="G71" s="35">
        <f>SUM(G65:G68)</f>
        <v>12863693.439999999</v>
      </c>
      <c r="H71" s="35"/>
      <c r="I71" s="19"/>
      <c r="J71" s="19"/>
      <c r="K71" s="19"/>
    </row>
    <row r="72" spans="1:11" ht="22.5" customHeight="1">
      <c r="A72" s="19" t="s">
        <v>216</v>
      </c>
      <c r="B72" s="19" t="s">
        <v>218</v>
      </c>
      <c r="C72" s="19" t="s">
        <v>213</v>
      </c>
      <c r="D72" s="19" t="s">
        <v>231</v>
      </c>
      <c r="E72" s="19" t="s">
        <v>232</v>
      </c>
      <c r="F72" s="35">
        <v>214938</v>
      </c>
      <c r="G72" s="35">
        <v>214938</v>
      </c>
      <c r="H72" s="35"/>
      <c r="I72" s="19"/>
      <c r="J72" s="19"/>
      <c r="K72" s="19"/>
    </row>
    <row r="73" spans="1:11" ht="22.5" customHeight="1">
      <c r="A73" s="19" t="s">
        <v>216</v>
      </c>
      <c r="B73" s="19" t="s">
        <v>218</v>
      </c>
      <c r="C73" s="19" t="s">
        <v>218</v>
      </c>
      <c r="D73" s="19" t="s">
        <v>219</v>
      </c>
      <c r="E73" s="19" t="s">
        <v>220</v>
      </c>
      <c r="F73" s="35">
        <v>3288159.08</v>
      </c>
      <c r="G73" s="35">
        <v>3288159.08</v>
      </c>
      <c r="H73" s="35"/>
      <c r="I73" s="19"/>
      <c r="J73" s="19"/>
      <c r="K73" s="19"/>
    </row>
    <row r="74" spans="1:11" ht="22.5" customHeight="1">
      <c r="A74" s="19" t="s">
        <v>216</v>
      </c>
      <c r="B74" s="19" t="s">
        <v>218</v>
      </c>
      <c r="C74" s="19" t="s">
        <v>221</v>
      </c>
      <c r="D74" s="19" t="s">
        <v>222</v>
      </c>
      <c r="E74" s="19" t="s">
        <v>223</v>
      </c>
      <c r="F74" s="35">
        <v>3567904.13</v>
      </c>
      <c r="G74" s="35">
        <v>3567904.13</v>
      </c>
      <c r="H74" s="35"/>
      <c r="I74" s="19"/>
      <c r="J74" s="19"/>
      <c r="K74" s="19"/>
    </row>
    <row r="75" spans="1:11" ht="22.5" customHeight="1">
      <c r="A75" s="19" t="s">
        <v>216</v>
      </c>
      <c r="B75" s="19" t="s">
        <v>218</v>
      </c>
      <c r="C75" s="19" t="s">
        <v>224</v>
      </c>
      <c r="D75" s="19" t="s">
        <v>225</v>
      </c>
      <c r="E75" s="19" t="s">
        <v>226</v>
      </c>
      <c r="F75" s="35">
        <v>803092.47999999998</v>
      </c>
      <c r="G75" s="35">
        <v>803092.47999999998</v>
      </c>
      <c r="H75" s="35"/>
      <c r="I75" s="19"/>
      <c r="J75" s="19"/>
      <c r="K75" s="19"/>
    </row>
    <row r="76" spans="1:11" ht="22.5" customHeight="1">
      <c r="A76" s="19"/>
      <c r="B76" s="19"/>
      <c r="C76" s="19"/>
      <c r="D76" s="19" t="s">
        <v>172</v>
      </c>
      <c r="E76" s="19" t="s">
        <v>173</v>
      </c>
      <c r="F76" s="35">
        <v>2978085.59</v>
      </c>
      <c r="G76" s="35">
        <v>2978085.59</v>
      </c>
      <c r="H76" s="35"/>
      <c r="I76" s="19"/>
      <c r="J76" s="19"/>
      <c r="K76" s="19"/>
    </row>
    <row r="77" spans="1:11" ht="22.5" customHeight="1">
      <c r="A77" s="23">
        <v>205</v>
      </c>
      <c r="B77" s="23"/>
      <c r="C77" s="23"/>
      <c r="D77" s="104"/>
      <c r="E77" s="106" t="s">
        <v>1036</v>
      </c>
      <c r="F77" s="35">
        <f>F78</f>
        <v>2978085.59</v>
      </c>
      <c r="G77" s="35">
        <f>G78</f>
        <v>2978085.59</v>
      </c>
      <c r="H77" s="35"/>
      <c r="I77" s="19"/>
      <c r="J77" s="19"/>
      <c r="K77" s="19"/>
    </row>
    <row r="78" spans="1:11" ht="22.5" customHeight="1">
      <c r="A78" s="23" t="s">
        <v>216</v>
      </c>
      <c r="B78" s="23" t="s">
        <v>218</v>
      </c>
      <c r="C78" s="23"/>
      <c r="D78" s="19"/>
      <c r="E78" s="106" t="s">
        <v>1038</v>
      </c>
      <c r="F78" s="35">
        <f>SUM(F79:F81)</f>
        <v>2978085.59</v>
      </c>
      <c r="G78" s="35">
        <f>SUM(G79:G81)</f>
        <v>2978085.59</v>
      </c>
      <c r="H78" s="35"/>
      <c r="I78" s="19"/>
      <c r="J78" s="19"/>
      <c r="K78" s="19"/>
    </row>
    <row r="79" spans="1:11" ht="22.5" customHeight="1">
      <c r="A79" s="19" t="s">
        <v>216</v>
      </c>
      <c r="B79" s="19" t="s">
        <v>218</v>
      </c>
      <c r="C79" s="19" t="s">
        <v>218</v>
      </c>
      <c r="D79" s="19" t="s">
        <v>219</v>
      </c>
      <c r="E79" s="19" t="s">
        <v>220</v>
      </c>
      <c r="F79" s="35">
        <v>1116934.4099999999</v>
      </c>
      <c r="G79" s="35">
        <v>1116934.4099999999</v>
      </c>
      <c r="H79" s="35"/>
      <c r="I79" s="19"/>
      <c r="J79" s="19"/>
      <c r="K79" s="19"/>
    </row>
    <row r="80" spans="1:11" ht="22.5" customHeight="1">
      <c r="A80" s="19" t="s">
        <v>216</v>
      </c>
      <c r="B80" s="19" t="s">
        <v>218</v>
      </c>
      <c r="C80" s="19" t="s">
        <v>221</v>
      </c>
      <c r="D80" s="19" t="s">
        <v>222</v>
      </c>
      <c r="E80" s="19" t="s">
        <v>223</v>
      </c>
      <c r="F80" s="35">
        <v>1555860.03</v>
      </c>
      <c r="G80" s="35">
        <v>1555860.03</v>
      </c>
      <c r="H80" s="35"/>
      <c r="I80" s="19"/>
      <c r="J80" s="19"/>
      <c r="K80" s="19"/>
    </row>
    <row r="81" spans="1:11" ht="22.5" customHeight="1">
      <c r="A81" s="19" t="s">
        <v>216</v>
      </c>
      <c r="B81" s="19" t="s">
        <v>218</v>
      </c>
      <c r="C81" s="19" t="s">
        <v>224</v>
      </c>
      <c r="D81" s="19" t="s">
        <v>225</v>
      </c>
      <c r="E81" s="19" t="s">
        <v>226</v>
      </c>
      <c r="F81" s="35">
        <v>305291.15000000002</v>
      </c>
      <c r="G81" s="35">
        <v>305291.15000000002</v>
      </c>
      <c r="H81" s="35"/>
      <c r="I81" s="19"/>
      <c r="J81" s="19"/>
      <c r="K81" s="19"/>
    </row>
    <row r="82" spans="1:11" ht="22.5" customHeight="1">
      <c r="A82" s="19"/>
      <c r="B82" s="19"/>
      <c r="C82" s="19"/>
      <c r="D82" s="19" t="s">
        <v>174</v>
      </c>
      <c r="E82" s="19" t="s">
        <v>175</v>
      </c>
      <c r="F82" s="35">
        <v>6550463.7599999998</v>
      </c>
      <c r="G82" s="35">
        <v>6550463.7599999998</v>
      </c>
      <c r="H82" s="35"/>
      <c r="I82" s="19"/>
      <c r="J82" s="19"/>
      <c r="K82" s="19"/>
    </row>
    <row r="83" spans="1:11" ht="22.5" customHeight="1">
      <c r="A83" s="23">
        <v>205</v>
      </c>
      <c r="B83" s="23"/>
      <c r="C83" s="23"/>
      <c r="D83" s="104"/>
      <c r="E83" s="106" t="s">
        <v>1036</v>
      </c>
      <c r="F83" s="35">
        <f>F84</f>
        <v>6550463.7599999998</v>
      </c>
      <c r="G83" s="35">
        <f>G84</f>
        <v>6550463.7599999998</v>
      </c>
      <c r="H83" s="35"/>
      <c r="I83" s="19"/>
      <c r="J83" s="19"/>
      <c r="K83" s="19"/>
    </row>
    <row r="84" spans="1:11" ht="22.5" customHeight="1">
      <c r="A84" s="23" t="s">
        <v>216</v>
      </c>
      <c r="B84" s="23" t="s">
        <v>218</v>
      </c>
      <c r="C84" s="23"/>
      <c r="D84" s="19"/>
      <c r="E84" s="106" t="s">
        <v>1038</v>
      </c>
      <c r="F84" s="35">
        <f>SUM(F85:F88)</f>
        <v>6550463.7599999998</v>
      </c>
      <c r="G84" s="35">
        <f>SUM(G85:G88)</f>
        <v>6550463.7599999998</v>
      </c>
      <c r="H84" s="35"/>
      <c r="I84" s="19"/>
      <c r="J84" s="19"/>
      <c r="K84" s="19"/>
    </row>
    <row r="85" spans="1:11" ht="22.5" customHeight="1">
      <c r="A85" s="19" t="s">
        <v>216</v>
      </c>
      <c r="B85" s="19" t="s">
        <v>218</v>
      </c>
      <c r="C85" s="19" t="s">
        <v>213</v>
      </c>
      <c r="D85" s="19" t="s">
        <v>231</v>
      </c>
      <c r="E85" s="19" t="s">
        <v>232</v>
      </c>
      <c r="F85" s="35">
        <v>205440</v>
      </c>
      <c r="G85" s="35">
        <v>205440</v>
      </c>
      <c r="H85" s="35"/>
      <c r="I85" s="19"/>
      <c r="J85" s="19"/>
      <c r="K85" s="19"/>
    </row>
    <row r="86" spans="1:11" ht="22.5" customHeight="1">
      <c r="A86" s="19" t="s">
        <v>216</v>
      </c>
      <c r="B86" s="19" t="s">
        <v>218</v>
      </c>
      <c r="C86" s="19" t="s">
        <v>218</v>
      </c>
      <c r="D86" s="19" t="s">
        <v>219</v>
      </c>
      <c r="E86" s="19" t="s">
        <v>220</v>
      </c>
      <c r="F86" s="35">
        <v>3124368.16</v>
      </c>
      <c r="G86" s="35">
        <v>3124368.16</v>
      </c>
      <c r="H86" s="35"/>
      <c r="I86" s="19"/>
      <c r="J86" s="19"/>
      <c r="K86" s="19"/>
    </row>
    <row r="87" spans="1:11" ht="22.5" customHeight="1">
      <c r="A87" s="19" t="s">
        <v>216</v>
      </c>
      <c r="B87" s="19" t="s">
        <v>218</v>
      </c>
      <c r="C87" s="19" t="s">
        <v>221</v>
      </c>
      <c r="D87" s="19" t="s">
        <v>222</v>
      </c>
      <c r="E87" s="19" t="s">
        <v>223</v>
      </c>
      <c r="F87" s="35">
        <v>2552678.2599999998</v>
      </c>
      <c r="G87" s="35">
        <v>2552678.2599999998</v>
      </c>
      <c r="H87" s="35"/>
      <c r="I87" s="19"/>
      <c r="J87" s="19"/>
      <c r="K87" s="19"/>
    </row>
    <row r="88" spans="1:11" ht="22.5" customHeight="1">
      <c r="A88" s="19" t="s">
        <v>216</v>
      </c>
      <c r="B88" s="19" t="s">
        <v>218</v>
      </c>
      <c r="C88" s="19" t="s">
        <v>224</v>
      </c>
      <c r="D88" s="19" t="s">
        <v>225</v>
      </c>
      <c r="E88" s="19" t="s">
        <v>226</v>
      </c>
      <c r="F88" s="35">
        <v>667977.34</v>
      </c>
      <c r="G88" s="35">
        <v>667977.34</v>
      </c>
      <c r="H88" s="35"/>
      <c r="I88" s="19"/>
      <c r="J88" s="19"/>
      <c r="K88" s="19"/>
    </row>
    <row r="89" spans="1:11" ht="22.5" customHeight="1">
      <c r="A89" s="19"/>
      <c r="B89" s="19"/>
      <c r="C89" s="19"/>
      <c r="D89" s="19" t="s">
        <v>176</v>
      </c>
      <c r="E89" s="19" t="s">
        <v>177</v>
      </c>
      <c r="F89" s="35">
        <v>9449196.75</v>
      </c>
      <c r="G89" s="35">
        <v>9449196.75</v>
      </c>
      <c r="H89" s="35"/>
      <c r="I89" s="19"/>
      <c r="J89" s="19"/>
      <c r="K89" s="19"/>
    </row>
    <row r="90" spans="1:11" ht="22.5" customHeight="1">
      <c r="A90" s="23">
        <v>205</v>
      </c>
      <c r="B90" s="23"/>
      <c r="C90" s="23"/>
      <c r="D90" s="104"/>
      <c r="E90" s="106" t="s">
        <v>1036</v>
      </c>
      <c r="F90" s="35">
        <f>F91</f>
        <v>9449196.75</v>
      </c>
      <c r="G90" s="35">
        <f>G91</f>
        <v>9449196.75</v>
      </c>
      <c r="H90" s="35"/>
      <c r="I90" s="19"/>
      <c r="J90" s="19"/>
      <c r="K90" s="19"/>
    </row>
    <row r="91" spans="1:11" ht="22.5" customHeight="1">
      <c r="A91" s="23" t="s">
        <v>216</v>
      </c>
      <c r="B91" s="23" t="s">
        <v>218</v>
      </c>
      <c r="C91" s="23"/>
      <c r="D91" s="19"/>
      <c r="E91" s="106" t="s">
        <v>1038</v>
      </c>
      <c r="F91" s="35">
        <f>SUM(F92:F95)</f>
        <v>9449196.75</v>
      </c>
      <c r="G91" s="35">
        <f>SUM(G92:G95)</f>
        <v>9449196.75</v>
      </c>
      <c r="H91" s="35"/>
      <c r="I91" s="19"/>
      <c r="J91" s="19"/>
      <c r="K91" s="19"/>
    </row>
    <row r="92" spans="1:11" ht="22.5" customHeight="1">
      <c r="A92" s="19" t="s">
        <v>216</v>
      </c>
      <c r="B92" s="19" t="s">
        <v>218</v>
      </c>
      <c r="C92" s="19" t="s">
        <v>213</v>
      </c>
      <c r="D92" s="19" t="s">
        <v>231</v>
      </c>
      <c r="E92" s="19" t="s">
        <v>232</v>
      </c>
      <c r="F92" s="35">
        <v>273652</v>
      </c>
      <c r="G92" s="35">
        <v>273652</v>
      </c>
      <c r="H92" s="35"/>
      <c r="I92" s="19"/>
      <c r="J92" s="19"/>
      <c r="K92" s="19"/>
    </row>
    <row r="93" spans="1:11" ht="22.5" customHeight="1">
      <c r="A93" s="19" t="s">
        <v>216</v>
      </c>
      <c r="B93" s="19" t="s">
        <v>218</v>
      </c>
      <c r="C93" s="19" t="s">
        <v>218</v>
      </c>
      <c r="D93" s="19" t="s">
        <v>219</v>
      </c>
      <c r="E93" s="19" t="s">
        <v>220</v>
      </c>
      <c r="F93" s="35">
        <v>3584809.56</v>
      </c>
      <c r="G93" s="35">
        <v>3584809.56</v>
      </c>
      <c r="H93" s="35"/>
      <c r="I93" s="19"/>
      <c r="J93" s="19"/>
      <c r="K93" s="19"/>
    </row>
    <row r="94" spans="1:11" ht="22.5" customHeight="1">
      <c r="A94" s="19" t="s">
        <v>216</v>
      </c>
      <c r="B94" s="19" t="s">
        <v>218</v>
      </c>
      <c r="C94" s="19" t="s">
        <v>221</v>
      </c>
      <c r="D94" s="19" t="s">
        <v>222</v>
      </c>
      <c r="E94" s="19" t="s">
        <v>223</v>
      </c>
      <c r="F94" s="35">
        <v>4620699.71</v>
      </c>
      <c r="G94" s="35">
        <v>4620699.71</v>
      </c>
      <c r="H94" s="35"/>
      <c r="I94" s="19"/>
      <c r="J94" s="19"/>
      <c r="K94" s="19"/>
    </row>
    <row r="95" spans="1:11" ht="22.5" customHeight="1">
      <c r="A95" s="19" t="s">
        <v>216</v>
      </c>
      <c r="B95" s="19" t="s">
        <v>218</v>
      </c>
      <c r="C95" s="19" t="s">
        <v>224</v>
      </c>
      <c r="D95" s="19" t="s">
        <v>225</v>
      </c>
      <c r="E95" s="19" t="s">
        <v>226</v>
      </c>
      <c r="F95" s="35">
        <v>970035.48</v>
      </c>
      <c r="G95" s="35">
        <v>970035.48</v>
      </c>
      <c r="H95" s="35"/>
      <c r="I95" s="19"/>
      <c r="J95" s="19"/>
      <c r="K95" s="19"/>
    </row>
    <row r="96" spans="1:11" ht="22.5" customHeight="1">
      <c r="A96" s="19"/>
      <c r="B96" s="19"/>
      <c r="C96" s="19"/>
      <c r="D96" s="19" t="s">
        <v>178</v>
      </c>
      <c r="E96" s="19" t="s">
        <v>179</v>
      </c>
      <c r="F96" s="35">
        <v>10400941.439999999</v>
      </c>
      <c r="G96" s="35">
        <v>10400941.439999999</v>
      </c>
      <c r="H96" s="35"/>
      <c r="I96" s="19"/>
      <c r="J96" s="19"/>
      <c r="K96" s="19"/>
    </row>
    <row r="97" spans="1:11" ht="22.5" customHeight="1">
      <c r="A97" s="23">
        <v>205</v>
      </c>
      <c r="B97" s="23"/>
      <c r="C97" s="23"/>
      <c r="D97" s="104"/>
      <c r="E97" s="106" t="s">
        <v>1036</v>
      </c>
      <c r="F97" s="35">
        <f>F98</f>
        <v>10400941.440000001</v>
      </c>
      <c r="G97" s="35">
        <f>G98</f>
        <v>10400941.440000001</v>
      </c>
      <c r="H97" s="35"/>
      <c r="I97" s="19"/>
      <c r="J97" s="19"/>
      <c r="K97" s="19"/>
    </row>
    <row r="98" spans="1:11" ht="22.5" customHeight="1">
      <c r="A98" s="23" t="s">
        <v>216</v>
      </c>
      <c r="B98" s="23" t="s">
        <v>218</v>
      </c>
      <c r="C98" s="23"/>
      <c r="D98" s="19"/>
      <c r="E98" s="106" t="s">
        <v>1038</v>
      </c>
      <c r="F98" s="35">
        <f>SUM(F99:F101)</f>
        <v>10400941.440000001</v>
      </c>
      <c r="G98" s="35">
        <f>SUM(G99:G101)</f>
        <v>10400941.440000001</v>
      </c>
      <c r="H98" s="35"/>
      <c r="I98" s="19"/>
      <c r="J98" s="19"/>
      <c r="K98" s="19"/>
    </row>
    <row r="99" spans="1:11" ht="22.5" customHeight="1">
      <c r="A99" s="19" t="s">
        <v>216</v>
      </c>
      <c r="B99" s="19" t="s">
        <v>218</v>
      </c>
      <c r="C99" s="19" t="s">
        <v>218</v>
      </c>
      <c r="D99" s="19" t="s">
        <v>219</v>
      </c>
      <c r="E99" s="19" t="s">
        <v>220</v>
      </c>
      <c r="F99" s="35">
        <v>4651454.96</v>
      </c>
      <c r="G99" s="35">
        <v>4651454.96</v>
      </c>
      <c r="H99" s="35"/>
      <c r="I99" s="19"/>
      <c r="J99" s="19"/>
      <c r="K99" s="19"/>
    </row>
    <row r="100" spans="1:11" ht="22.5" customHeight="1">
      <c r="A100" s="19" t="s">
        <v>216</v>
      </c>
      <c r="B100" s="19" t="s">
        <v>218</v>
      </c>
      <c r="C100" s="19" t="s">
        <v>221</v>
      </c>
      <c r="D100" s="19" t="s">
        <v>222</v>
      </c>
      <c r="E100" s="19" t="s">
        <v>223</v>
      </c>
      <c r="F100" s="35">
        <v>4704581.2300000004</v>
      </c>
      <c r="G100" s="35">
        <v>4704581.2300000004</v>
      </c>
      <c r="H100" s="35"/>
      <c r="I100" s="19"/>
      <c r="J100" s="19"/>
      <c r="K100" s="19"/>
    </row>
    <row r="101" spans="1:11" ht="22.5" customHeight="1">
      <c r="A101" s="19" t="s">
        <v>216</v>
      </c>
      <c r="B101" s="19" t="s">
        <v>218</v>
      </c>
      <c r="C101" s="19" t="s">
        <v>224</v>
      </c>
      <c r="D101" s="19" t="s">
        <v>225</v>
      </c>
      <c r="E101" s="19" t="s">
        <v>226</v>
      </c>
      <c r="F101" s="35">
        <v>1044905.25</v>
      </c>
      <c r="G101" s="35">
        <v>1044905.25</v>
      </c>
      <c r="H101" s="35"/>
      <c r="I101" s="19"/>
      <c r="J101" s="19"/>
      <c r="K101" s="19"/>
    </row>
    <row r="102" spans="1:11" ht="22.5" customHeight="1">
      <c r="A102" s="19"/>
      <c r="B102" s="19"/>
      <c r="C102" s="19"/>
      <c r="D102" s="19" t="s">
        <v>180</v>
      </c>
      <c r="E102" s="19" t="s">
        <v>181</v>
      </c>
      <c r="F102" s="35">
        <v>14543446.43</v>
      </c>
      <c r="G102" s="35">
        <v>14543446.43</v>
      </c>
      <c r="H102" s="35"/>
      <c r="I102" s="19"/>
      <c r="J102" s="19"/>
      <c r="K102" s="19"/>
    </row>
    <row r="103" spans="1:11" ht="22.5" customHeight="1">
      <c r="A103" s="23">
        <v>205</v>
      </c>
      <c r="B103" s="23"/>
      <c r="C103" s="23"/>
      <c r="D103" s="104"/>
      <c r="E103" s="106" t="s">
        <v>1036</v>
      </c>
      <c r="F103" s="35">
        <f>F104</f>
        <v>14543446.43</v>
      </c>
      <c r="G103" s="35">
        <f>G104</f>
        <v>14543446.43</v>
      </c>
      <c r="H103" s="35"/>
      <c r="I103" s="19"/>
      <c r="J103" s="19"/>
      <c r="K103" s="19"/>
    </row>
    <row r="104" spans="1:11" ht="22.5" customHeight="1">
      <c r="A104" s="23" t="s">
        <v>216</v>
      </c>
      <c r="B104" s="23" t="s">
        <v>218</v>
      </c>
      <c r="C104" s="23"/>
      <c r="D104" s="19"/>
      <c r="E104" s="106" t="s">
        <v>1038</v>
      </c>
      <c r="F104" s="35">
        <f>SUM(F105:F108)</f>
        <v>14543446.43</v>
      </c>
      <c r="G104" s="35">
        <f>SUM(G105:G108)</f>
        <v>14543446.43</v>
      </c>
      <c r="H104" s="35"/>
      <c r="I104" s="19"/>
      <c r="J104" s="19"/>
      <c r="K104" s="19"/>
    </row>
    <row r="105" spans="1:11" ht="22.5" customHeight="1">
      <c r="A105" s="19" t="s">
        <v>216</v>
      </c>
      <c r="B105" s="19" t="s">
        <v>218</v>
      </c>
      <c r="C105" s="19" t="s">
        <v>213</v>
      </c>
      <c r="D105" s="19" t="s">
        <v>231</v>
      </c>
      <c r="E105" s="19" t="s">
        <v>232</v>
      </c>
      <c r="F105" s="35">
        <v>352930</v>
      </c>
      <c r="G105" s="35">
        <v>352930</v>
      </c>
      <c r="H105" s="35"/>
      <c r="I105" s="19"/>
      <c r="J105" s="19"/>
      <c r="K105" s="19"/>
    </row>
    <row r="106" spans="1:11" ht="22.5" customHeight="1">
      <c r="A106" s="19" t="s">
        <v>216</v>
      </c>
      <c r="B106" s="19" t="s">
        <v>218</v>
      </c>
      <c r="C106" s="19" t="s">
        <v>218</v>
      </c>
      <c r="D106" s="19" t="s">
        <v>219</v>
      </c>
      <c r="E106" s="19" t="s">
        <v>220</v>
      </c>
      <c r="F106" s="35">
        <v>6725904.3200000003</v>
      </c>
      <c r="G106" s="35">
        <v>6725904.3200000003</v>
      </c>
      <c r="H106" s="35"/>
      <c r="I106" s="19"/>
      <c r="J106" s="19"/>
      <c r="K106" s="19"/>
    </row>
    <row r="107" spans="1:11" ht="22.5" customHeight="1">
      <c r="A107" s="19" t="s">
        <v>216</v>
      </c>
      <c r="B107" s="19" t="s">
        <v>218</v>
      </c>
      <c r="C107" s="19" t="s">
        <v>221</v>
      </c>
      <c r="D107" s="19" t="s">
        <v>222</v>
      </c>
      <c r="E107" s="19" t="s">
        <v>223</v>
      </c>
      <c r="F107" s="35">
        <v>5990002.0999999996</v>
      </c>
      <c r="G107" s="35">
        <v>5990002.0999999996</v>
      </c>
      <c r="H107" s="35"/>
      <c r="I107" s="19"/>
      <c r="J107" s="19"/>
      <c r="K107" s="19"/>
    </row>
    <row r="108" spans="1:11" ht="22.5" customHeight="1">
      <c r="A108" s="19" t="s">
        <v>216</v>
      </c>
      <c r="B108" s="19" t="s">
        <v>218</v>
      </c>
      <c r="C108" s="19" t="s">
        <v>224</v>
      </c>
      <c r="D108" s="19" t="s">
        <v>225</v>
      </c>
      <c r="E108" s="19" t="s">
        <v>226</v>
      </c>
      <c r="F108" s="35">
        <v>1474610.01</v>
      </c>
      <c r="G108" s="35">
        <v>1474610.01</v>
      </c>
      <c r="H108" s="35"/>
      <c r="I108" s="19"/>
      <c r="J108" s="19"/>
      <c r="K108" s="19"/>
    </row>
    <row r="109" spans="1:11" ht="22.5" customHeight="1">
      <c r="A109" s="19"/>
      <c r="B109" s="19"/>
      <c r="C109" s="19"/>
      <c r="D109" s="19" t="s">
        <v>182</v>
      </c>
      <c r="E109" s="19" t="s">
        <v>183</v>
      </c>
      <c r="F109" s="35">
        <v>3425798.62</v>
      </c>
      <c r="G109" s="35">
        <v>3425798.62</v>
      </c>
      <c r="H109" s="35"/>
      <c r="I109" s="19"/>
      <c r="J109" s="19"/>
      <c r="K109" s="19"/>
    </row>
    <row r="110" spans="1:11" ht="22.5" customHeight="1">
      <c r="A110" s="23">
        <v>205</v>
      </c>
      <c r="B110" s="23"/>
      <c r="C110" s="23"/>
      <c r="D110" s="104"/>
      <c r="E110" s="106" t="s">
        <v>1036</v>
      </c>
      <c r="F110" s="35">
        <f>F111</f>
        <v>3425798.62</v>
      </c>
      <c r="G110" s="35">
        <f>G111</f>
        <v>3425798.62</v>
      </c>
      <c r="H110" s="35"/>
      <c r="I110" s="19"/>
      <c r="J110" s="19"/>
      <c r="K110" s="19"/>
    </row>
    <row r="111" spans="1:11" ht="22.5" customHeight="1">
      <c r="A111" s="23" t="s">
        <v>216</v>
      </c>
      <c r="B111" s="23" t="s">
        <v>218</v>
      </c>
      <c r="C111" s="23"/>
      <c r="D111" s="19"/>
      <c r="E111" s="106" t="s">
        <v>1038</v>
      </c>
      <c r="F111" s="35">
        <f>SUM(F112:F114)</f>
        <v>3425798.62</v>
      </c>
      <c r="G111" s="35">
        <f>SUM(G112:G114)</f>
        <v>3425798.62</v>
      </c>
      <c r="H111" s="35"/>
      <c r="I111" s="19"/>
      <c r="J111" s="19"/>
      <c r="K111" s="19"/>
    </row>
    <row r="112" spans="1:11" ht="22.5" customHeight="1">
      <c r="A112" s="19" t="s">
        <v>216</v>
      </c>
      <c r="B112" s="19" t="s">
        <v>218</v>
      </c>
      <c r="C112" s="19" t="s">
        <v>218</v>
      </c>
      <c r="D112" s="19" t="s">
        <v>219</v>
      </c>
      <c r="E112" s="19" t="s">
        <v>220</v>
      </c>
      <c r="F112" s="35">
        <v>1661428.36</v>
      </c>
      <c r="G112" s="35">
        <v>1661428.36</v>
      </c>
      <c r="H112" s="35"/>
      <c r="I112" s="19"/>
      <c r="J112" s="19"/>
      <c r="K112" s="19"/>
    </row>
    <row r="113" spans="1:11" ht="22.5" customHeight="1">
      <c r="A113" s="19" t="s">
        <v>216</v>
      </c>
      <c r="B113" s="19" t="s">
        <v>218</v>
      </c>
      <c r="C113" s="19" t="s">
        <v>221</v>
      </c>
      <c r="D113" s="19" t="s">
        <v>222</v>
      </c>
      <c r="E113" s="19" t="s">
        <v>223</v>
      </c>
      <c r="F113" s="35">
        <v>1418387.43</v>
      </c>
      <c r="G113" s="35">
        <v>1418387.43</v>
      </c>
      <c r="H113" s="35"/>
      <c r="I113" s="19"/>
      <c r="J113" s="19"/>
      <c r="K113" s="19"/>
    </row>
    <row r="114" spans="1:11" ht="22.5" customHeight="1">
      <c r="A114" s="19" t="s">
        <v>216</v>
      </c>
      <c r="B114" s="19" t="s">
        <v>218</v>
      </c>
      <c r="C114" s="19" t="s">
        <v>224</v>
      </c>
      <c r="D114" s="19" t="s">
        <v>225</v>
      </c>
      <c r="E114" s="19" t="s">
        <v>226</v>
      </c>
      <c r="F114" s="35">
        <v>345982.83</v>
      </c>
      <c r="G114" s="35">
        <v>345982.83</v>
      </c>
      <c r="H114" s="35"/>
      <c r="I114" s="19"/>
      <c r="J114" s="19"/>
      <c r="K114" s="19"/>
    </row>
    <row r="115" spans="1:11" ht="22.5" customHeight="1">
      <c r="A115" s="19"/>
      <c r="B115" s="19"/>
      <c r="C115" s="19"/>
      <c r="D115" s="19" t="s">
        <v>184</v>
      </c>
      <c r="E115" s="19" t="s">
        <v>185</v>
      </c>
      <c r="F115" s="35">
        <v>4116186.05</v>
      </c>
      <c r="G115" s="35">
        <v>4116186.05</v>
      </c>
      <c r="H115" s="35"/>
      <c r="I115" s="19"/>
      <c r="J115" s="19"/>
      <c r="K115" s="19"/>
    </row>
    <row r="116" spans="1:11" ht="22.5" customHeight="1">
      <c r="A116" s="23">
        <v>205</v>
      </c>
      <c r="B116" s="23"/>
      <c r="C116" s="23"/>
      <c r="D116" s="104"/>
      <c r="E116" s="106" t="s">
        <v>1036</v>
      </c>
      <c r="F116" s="35">
        <f>F117</f>
        <v>4116186.05</v>
      </c>
      <c r="G116" s="35">
        <f>G117</f>
        <v>4116186.05</v>
      </c>
      <c r="H116" s="35"/>
      <c r="I116" s="19"/>
      <c r="J116" s="19"/>
      <c r="K116" s="19"/>
    </row>
    <row r="117" spans="1:11" ht="22.5" customHeight="1">
      <c r="A117" s="23" t="s">
        <v>216</v>
      </c>
      <c r="B117" s="23" t="s">
        <v>218</v>
      </c>
      <c r="C117" s="23"/>
      <c r="D117" s="19"/>
      <c r="E117" s="106" t="s">
        <v>1038</v>
      </c>
      <c r="F117" s="35">
        <f>SUM(F118:F121)</f>
        <v>4116186.05</v>
      </c>
      <c r="G117" s="35">
        <f>SUM(G118:G121)</f>
        <v>4116186.05</v>
      </c>
      <c r="H117" s="35"/>
      <c r="I117" s="19"/>
      <c r="J117" s="19"/>
      <c r="K117" s="19"/>
    </row>
    <row r="118" spans="1:11" ht="22.5" customHeight="1">
      <c r="A118" s="19" t="s">
        <v>216</v>
      </c>
      <c r="B118" s="19" t="s">
        <v>218</v>
      </c>
      <c r="C118" s="19" t="s">
        <v>213</v>
      </c>
      <c r="D118" s="19" t="s">
        <v>231</v>
      </c>
      <c r="E118" s="19" t="s">
        <v>232</v>
      </c>
      <c r="F118" s="35">
        <v>143504</v>
      </c>
      <c r="G118" s="35">
        <v>143504</v>
      </c>
      <c r="H118" s="35"/>
      <c r="I118" s="19"/>
      <c r="J118" s="19"/>
      <c r="K118" s="19"/>
    </row>
    <row r="119" spans="1:11" ht="22.5" customHeight="1">
      <c r="A119" s="19" t="s">
        <v>216</v>
      </c>
      <c r="B119" s="19" t="s">
        <v>218</v>
      </c>
      <c r="C119" s="19" t="s">
        <v>218</v>
      </c>
      <c r="D119" s="19" t="s">
        <v>219</v>
      </c>
      <c r="E119" s="19" t="s">
        <v>220</v>
      </c>
      <c r="F119" s="35">
        <v>1798005.16</v>
      </c>
      <c r="G119" s="35">
        <v>1798005.16</v>
      </c>
      <c r="H119" s="35"/>
      <c r="I119" s="19"/>
      <c r="J119" s="19"/>
      <c r="K119" s="19"/>
    </row>
    <row r="120" spans="1:11" ht="22.5" customHeight="1">
      <c r="A120" s="19" t="s">
        <v>216</v>
      </c>
      <c r="B120" s="19" t="s">
        <v>218</v>
      </c>
      <c r="C120" s="19" t="s">
        <v>221</v>
      </c>
      <c r="D120" s="19" t="s">
        <v>222</v>
      </c>
      <c r="E120" s="19" t="s">
        <v>223</v>
      </c>
      <c r="F120" s="35">
        <v>1757923.19</v>
      </c>
      <c r="G120" s="35">
        <v>1757923.19</v>
      </c>
      <c r="H120" s="35"/>
      <c r="I120" s="19"/>
      <c r="J120" s="19"/>
      <c r="K120" s="19"/>
    </row>
    <row r="121" spans="1:11" ht="22.5" customHeight="1">
      <c r="A121" s="19" t="s">
        <v>216</v>
      </c>
      <c r="B121" s="19" t="s">
        <v>218</v>
      </c>
      <c r="C121" s="19" t="s">
        <v>224</v>
      </c>
      <c r="D121" s="19" t="s">
        <v>225</v>
      </c>
      <c r="E121" s="19" t="s">
        <v>226</v>
      </c>
      <c r="F121" s="35">
        <v>416753.7</v>
      </c>
      <c r="G121" s="35">
        <v>416753.7</v>
      </c>
      <c r="H121" s="35"/>
      <c r="I121" s="19"/>
      <c r="J121" s="19"/>
      <c r="K121" s="19"/>
    </row>
    <row r="122" spans="1:11" ht="22.5" customHeight="1">
      <c r="A122" s="19"/>
      <c r="B122" s="19"/>
      <c r="C122" s="19"/>
      <c r="D122" s="19" t="s">
        <v>186</v>
      </c>
      <c r="E122" s="19" t="s">
        <v>187</v>
      </c>
      <c r="F122" s="35">
        <v>10251279.689999999</v>
      </c>
      <c r="G122" s="35">
        <v>10251279.689999999</v>
      </c>
      <c r="H122" s="35"/>
      <c r="I122" s="19"/>
      <c r="J122" s="19"/>
      <c r="K122" s="19"/>
    </row>
    <row r="123" spans="1:11" ht="22.5" customHeight="1">
      <c r="A123" s="23">
        <v>205</v>
      </c>
      <c r="B123" s="23"/>
      <c r="C123" s="23"/>
      <c r="D123" s="104"/>
      <c r="E123" s="106" t="s">
        <v>1036</v>
      </c>
      <c r="F123" s="35">
        <f>F124</f>
        <v>10251279.689999999</v>
      </c>
      <c r="G123" s="35">
        <f>G124</f>
        <v>10251279.689999999</v>
      </c>
      <c r="H123" s="35"/>
      <c r="I123" s="19"/>
      <c r="J123" s="19"/>
      <c r="K123" s="19"/>
    </row>
    <row r="124" spans="1:11" ht="22.5" customHeight="1">
      <c r="A124" s="23" t="s">
        <v>216</v>
      </c>
      <c r="B124" s="23" t="s">
        <v>218</v>
      </c>
      <c r="C124" s="23"/>
      <c r="D124" s="19"/>
      <c r="E124" s="106" t="s">
        <v>1038</v>
      </c>
      <c r="F124" s="35">
        <f>SUM(F125:F128)</f>
        <v>10251279.689999999</v>
      </c>
      <c r="G124" s="35">
        <f>SUM(G125:G128)</f>
        <v>10251279.689999999</v>
      </c>
      <c r="H124" s="35"/>
      <c r="I124" s="19"/>
      <c r="J124" s="19"/>
      <c r="K124" s="19"/>
    </row>
    <row r="125" spans="1:11" ht="22.5" customHeight="1">
      <c r="A125" s="19" t="s">
        <v>216</v>
      </c>
      <c r="B125" s="19" t="s">
        <v>218</v>
      </c>
      <c r="C125" s="19" t="s">
        <v>213</v>
      </c>
      <c r="D125" s="19" t="s">
        <v>231</v>
      </c>
      <c r="E125" s="19" t="s">
        <v>232</v>
      </c>
      <c r="F125" s="35">
        <v>226572</v>
      </c>
      <c r="G125" s="35">
        <v>226572</v>
      </c>
      <c r="H125" s="35"/>
      <c r="I125" s="19"/>
      <c r="J125" s="19"/>
      <c r="K125" s="19"/>
    </row>
    <row r="126" spans="1:11" ht="22.5" customHeight="1">
      <c r="A126" s="19" t="s">
        <v>216</v>
      </c>
      <c r="B126" s="19" t="s">
        <v>218</v>
      </c>
      <c r="C126" s="19" t="s">
        <v>218</v>
      </c>
      <c r="D126" s="19" t="s">
        <v>219</v>
      </c>
      <c r="E126" s="19" t="s">
        <v>220</v>
      </c>
      <c r="F126" s="35">
        <v>4450441.12</v>
      </c>
      <c r="G126" s="35">
        <v>4450441.12</v>
      </c>
      <c r="H126" s="35"/>
      <c r="I126" s="19"/>
      <c r="J126" s="19"/>
      <c r="K126" s="19"/>
    </row>
    <row r="127" spans="1:11" ht="22.5" customHeight="1">
      <c r="A127" s="19" t="s">
        <v>216</v>
      </c>
      <c r="B127" s="19" t="s">
        <v>218</v>
      </c>
      <c r="C127" s="19" t="s">
        <v>221</v>
      </c>
      <c r="D127" s="19" t="s">
        <v>222</v>
      </c>
      <c r="E127" s="19" t="s">
        <v>223</v>
      </c>
      <c r="F127" s="35">
        <v>4532891.33</v>
      </c>
      <c r="G127" s="35">
        <v>4532891.33</v>
      </c>
      <c r="H127" s="35"/>
      <c r="I127" s="19"/>
      <c r="J127" s="19"/>
      <c r="K127" s="19"/>
    </row>
    <row r="128" spans="1:11" ht="22.5" customHeight="1">
      <c r="A128" s="19" t="s">
        <v>216</v>
      </c>
      <c r="B128" s="19" t="s">
        <v>218</v>
      </c>
      <c r="C128" s="19" t="s">
        <v>224</v>
      </c>
      <c r="D128" s="19" t="s">
        <v>225</v>
      </c>
      <c r="E128" s="19" t="s">
        <v>226</v>
      </c>
      <c r="F128" s="35">
        <v>1041375.24</v>
      </c>
      <c r="G128" s="35">
        <v>1041375.24</v>
      </c>
      <c r="H128" s="35"/>
      <c r="I128" s="19"/>
      <c r="J128" s="19"/>
      <c r="K128" s="19"/>
    </row>
    <row r="129" spans="1:11" ht="22.5" customHeight="1">
      <c r="A129" s="19"/>
      <c r="B129" s="19"/>
      <c r="C129" s="19"/>
      <c r="D129" s="19" t="s">
        <v>188</v>
      </c>
      <c r="E129" s="19" t="s">
        <v>189</v>
      </c>
      <c r="F129" s="35">
        <v>5362635.91</v>
      </c>
      <c r="G129" s="35">
        <v>5362635.91</v>
      </c>
      <c r="H129" s="35"/>
      <c r="I129" s="19"/>
      <c r="J129" s="19"/>
      <c r="K129" s="19"/>
    </row>
    <row r="130" spans="1:11" ht="22.5" customHeight="1">
      <c r="A130" s="23">
        <v>205</v>
      </c>
      <c r="B130" s="23"/>
      <c r="C130" s="23"/>
      <c r="D130" s="104"/>
      <c r="E130" s="106" t="s">
        <v>1036</v>
      </c>
      <c r="F130" s="35">
        <f>F131</f>
        <v>5362635.91</v>
      </c>
      <c r="G130" s="35">
        <f>G131</f>
        <v>5362635.91</v>
      </c>
      <c r="H130" s="35"/>
      <c r="I130" s="19"/>
      <c r="J130" s="19"/>
      <c r="K130" s="19"/>
    </row>
    <row r="131" spans="1:11" ht="22.5" customHeight="1">
      <c r="A131" s="23" t="s">
        <v>216</v>
      </c>
      <c r="B131" s="23" t="s">
        <v>218</v>
      </c>
      <c r="C131" s="23"/>
      <c r="D131" s="19"/>
      <c r="E131" s="106" t="s">
        <v>1038</v>
      </c>
      <c r="F131" s="35">
        <f>SUM(F132:F135)</f>
        <v>5362635.91</v>
      </c>
      <c r="G131" s="35">
        <f>SUM(G132:G135)</f>
        <v>5362635.91</v>
      </c>
      <c r="H131" s="35"/>
      <c r="I131" s="19"/>
      <c r="J131" s="19"/>
      <c r="K131" s="19"/>
    </row>
    <row r="132" spans="1:11" ht="22.5" customHeight="1">
      <c r="A132" s="19" t="s">
        <v>216</v>
      </c>
      <c r="B132" s="19" t="s">
        <v>218</v>
      </c>
      <c r="C132" s="19" t="s">
        <v>213</v>
      </c>
      <c r="D132" s="19" t="s">
        <v>231</v>
      </c>
      <c r="E132" s="19" t="s">
        <v>232</v>
      </c>
      <c r="F132" s="35">
        <v>336408</v>
      </c>
      <c r="G132" s="35">
        <v>336408</v>
      </c>
      <c r="H132" s="35"/>
      <c r="I132" s="19"/>
      <c r="J132" s="19"/>
      <c r="K132" s="19"/>
    </row>
    <row r="133" spans="1:11" ht="22.5" customHeight="1">
      <c r="A133" s="19" t="s">
        <v>216</v>
      </c>
      <c r="B133" s="19" t="s">
        <v>218</v>
      </c>
      <c r="C133" s="19" t="s">
        <v>218</v>
      </c>
      <c r="D133" s="19" t="s">
        <v>219</v>
      </c>
      <c r="E133" s="19" t="s">
        <v>220</v>
      </c>
      <c r="F133" s="35">
        <v>2382929.56</v>
      </c>
      <c r="G133" s="35">
        <v>2382929.56</v>
      </c>
      <c r="H133" s="35"/>
      <c r="I133" s="19"/>
      <c r="J133" s="19"/>
      <c r="K133" s="19"/>
    </row>
    <row r="134" spans="1:11" ht="22.5" customHeight="1">
      <c r="A134" s="19" t="s">
        <v>216</v>
      </c>
      <c r="B134" s="19" t="s">
        <v>218</v>
      </c>
      <c r="C134" s="19" t="s">
        <v>221</v>
      </c>
      <c r="D134" s="19" t="s">
        <v>222</v>
      </c>
      <c r="E134" s="19" t="s">
        <v>223</v>
      </c>
      <c r="F134" s="35">
        <v>2090887.69</v>
      </c>
      <c r="G134" s="35">
        <v>2090887.69</v>
      </c>
      <c r="H134" s="35"/>
      <c r="I134" s="19"/>
      <c r="J134" s="19"/>
      <c r="K134" s="19"/>
    </row>
    <row r="135" spans="1:11" ht="22.5" customHeight="1">
      <c r="A135" s="19" t="s">
        <v>216</v>
      </c>
      <c r="B135" s="19" t="s">
        <v>218</v>
      </c>
      <c r="C135" s="19" t="s">
        <v>224</v>
      </c>
      <c r="D135" s="19" t="s">
        <v>225</v>
      </c>
      <c r="E135" s="19" t="s">
        <v>226</v>
      </c>
      <c r="F135" s="35">
        <v>552410.66</v>
      </c>
      <c r="G135" s="35">
        <v>552410.66</v>
      </c>
      <c r="H135" s="35"/>
      <c r="I135" s="19"/>
      <c r="J135" s="19"/>
      <c r="K135" s="19"/>
    </row>
    <row r="136" spans="1:11" ht="22.5" customHeight="1">
      <c r="A136" s="19"/>
      <c r="B136" s="19"/>
      <c r="C136" s="19"/>
      <c r="D136" s="19" t="s">
        <v>190</v>
      </c>
      <c r="E136" s="19" t="s">
        <v>191</v>
      </c>
      <c r="F136" s="35">
        <v>2304446.9300000002</v>
      </c>
      <c r="G136" s="35">
        <v>2304446.9300000002</v>
      </c>
      <c r="H136" s="35"/>
      <c r="I136" s="19"/>
      <c r="J136" s="19"/>
      <c r="K136" s="19"/>
    </row>
    <row r="137" spans="1:11" ht="22.5" customHeight="1">
      <c r="A137" s="23">
        <v>205</v>
      </c>
      <c r="B137" s="23"/>
      <c r="C137" s="23"/>
      <c r="D137" s="104"/>
      <c r="E137" s="106" t="s">
        <v>1036</v>
      </c>
      <c r="F137" s="35">
        <f>F138</f>
        <v>2304446.9299999997</v>
      </c>
      <c r="G137" s="35">
        <f>G138</f>
        <v>2304446.9299999997</v>
      </c>
      <c r="H137" s="35"/>
      <c r="I137" s="19"/>
      <c r="J137" s="19"/>
      <c r="K137" s="19"/>
    </row>
    <row r="138" spans="1:11" ht="22.5" customHeight="1">
      <c r="A138" s="23" t="s">
        <v>216</v>
      </c>
      <c r="B138" s="23" t="s">
        <v>218</v>
      </c>
      <c r="C138" s="23"/>
      <c r="D138" s="19"/>
      <c r="E138" s="106" t="s">
        <v>1038</v>
      </c>
      <c r="F138" s="35">
        <f>SUM(F139:F141)</f>
        <v>2304446.9299999997</v>
      </c>
      <c r="G138" s="35">
        <f>SUM(G139:G141)</f>
        <v>2304446.9299999997</v>
      </c>
      <c r="H138" s="35"/>
      <c r="I138" s="19"/>
      <c r="J138" s="19"/>
      <c r="K138" s="19"/>
    </row>
    <row r="139" spans="1:11" ht="22.5" customHeight="1">
      <c r="A139" s="19" t="s">
        <v>216</v>
      </c>
      <c r="B139" s="19" t="s">
        <v>218</v>
      </c>
      <c r="C139" s="19" t="s">
        <v>218</v>
      </c>
      <c r="D139" s="19" t="s">
        <v>219</v>
      </c>
      <c r="E139" s="19" t="s">
        <v>220</v>
      </c>
      <c r="F139" s="35">
        <v>1154122.3999999999</v>
      </c>
      <c r="G139" s="35">
        <v>1154122.3999999999</v>
      </c>
      <c r="H139" s="35"/>
      <c r="I139" s="19"/>
      <c r="J139" s="19"/>
      <c r="K139" s="19"/>
    </row>
    <row r="140" spans="1:11" ht="22.5" customHeight="1">
      <c r="A140" s="19" t="s">
        <v>216</v>
      </c>
      <c r="B140" s="19" t="s">
        <v>218</v>
      </c>
      <c r="C140" s="19" t="s">
        <v>221</v>
      </c>
      <c r="D140" s="19" t="s">
        <v>222</v>
      </c>
      <c r="E140" s="19" t="s">
        <v>223</v>
      </c>
      <c r="F140" s="35">
        <v>914213.75</v>
      </c>
      <c r="G140" s="35">
        <v>914213.75</v>
      </c>
      <c r="H140" s="35"/>
      <c r="I140" s="19"/>
      <c r="J140" s="19"/>
      <c r="K140" s="19"/>
    </row>
    <row r="141" spans="1:11" ht="22.5" customHeight="1">
      <c r="A141" s="19" t="s">
        <v>216</v>
      </c>
      <c r="B141" s="19" t="s">
        <v>218</v>
      </c>
      <c r="C141" s="19" t="s">
        <v>224</v>
      </c>
      <c r="D141" s="19" t="s">
        <v>225</v>
      </c>
      <c r="E141" s="19" t="s">
        <v>226</v>
      </c>
      <c r="F141" s="35">
        <v>236110.78</v>
      </c>
      <c r="G141" s="35">
        <v>236110.78</v>
      </c>
      <c r="H141" s="35"/>
      <c r="I141" s="19"/>
      <c r="J141" s="19"/>
      <c r="K141" s="19"/>
    </row>
    <row r="142" spans="1:11" ht="22.5" customHeight="1">
      <c r="A142" s="19"/>
      <c r="B142" s="19"/>
      <c r="C142" s="19"/>
      <c r="D142" s="19" t="s">
        <v>192</v>
      </c>
      <c r="E142" s="19" t="s">
        <v>193</v>
      </c>
      <c r="F142" s="35">
        <v>2282053.11</v>
      </c>
      <c r="G142" s="35">
        <v>2282053.11</v>
      </c>
      <c r="H142" s="35"/>
      <c r="I142" s="19"/>
      <c r="J142" s="19"/>
      <c r="K142" s="19"/>
    </row>
    <row r="143" spans="1:11" ht="22.5" customHeight="1">
      <c r="A143" s="23">
        <v>205</v>
      </c>
      <c r="B143" s="23"/>
      <c r="C143" s="23"/>
      <c r="D143" s="104"/>
      <c r="E143" s="106" t="s">
        <v>1036</v>
      </c>
      <c r="F143" s="35">
        <f>F144</f>
        <v>2282053.1100000003</v>
      </c>
      <c r="G143" s="35">
        <f>G144</f>
        <v>2282053.1100000003</v>
      </c>
      <c r="H143" s="35"/>
      <c r="I143" s="19"/>
      <c r="J143" s="19"/>
      <c r="K143" s="19"/>
    </row>
    <row r="144" spans="1:11" ht="22.5" customHeight="1">
      <c r="A144" s="23" t="s">
        <v>216</v>
      </c>
      <c r="B144" s="23" t="s">
        <v>218</v>
      </c>
      <c r="C144" s="23"/>
      <c r="D144" s="19"/>
      <c r="E144" s="106" t="s">
        <v>1038</v>
      </c>
      <c r="F144" s="35">
        <f>SUM(F145:F147)</f>
        <v>2282053.1100000003</v>
      </c>
      <c r="G144" s="35">
        <f>SUM(G145:G147)</f>
        <v>2282053.1100000003</v>
      </c>
      <c r="H144" s="35"/>
      <c r="I144" s="19"/>
      <c r="J144" s="19"/>
      <c r="K144" s="19"/>
    </row>
    <row r="145" spans="1:11" ht="22.5" customHeight="1">
      <c r="A145" s="19" t="s">
        <v>216</v>
      </c>
      <c r="B145" s="19" t="s">
        <v>218</v>
      </c>
      <c r="C145" s="19" t="s">
        <v>218</v>
      </c>
      <c r="D145" s="19" t="s">
        <v>219</v>
      </c>
      <c r="E145" s="19" t="s">
        <v>220</v>
      </c>
      <c r="F145" s="35">
        <v>980105.1</v>
      </c>
      <c r="G145" s="35">
        <v>980105.1</v>
      </c>
      <c r="H145" s="35"/>
      <c r="I145" s="19"/>
      <c r="J145" s="19"/>
      <c r="K145" s="19"/>
    </row>
    <row r="146" spans="1:11" ht="22.5" customHeight="1">
      <c r="A146" s="19" t="s">
        <v>216</v>
      </c>
      <c r="B146" s="19" t="s">
        <v>218</v>
      </c>
      <c r="C146" s="19" t="s">
        <v>221</v>
      </c>
      <c r="D146" s="19" t="s">
        <v>222</v>
      </c>
      <c r="E146" s="19" t="s">
        <v>223</v>
      </c>
      <c r="F146" s="35">
        <v>1066201.79</v>
      </c>
      <c r="G146" s="35">
        <v>1066201.79</v>
      </c>
      <c r="H146" s="35"/>
      <c r="I146" s="19"/>
      <c r="J146" s="19"/>
      <c r="K146" s="19"/>
    </row>
    <row r="147" spans="1:11" ht="22.5" customHeight="1">
      <c r="A147" s="19" t="s">
        <v>216</v>
      </c>
      <c r="B147" s="19" t="s">
        <v>218</v>
      </c>
      <c r="C147" s="19" t="s">
        <v>224</v>
      </c>
      <c r="D147" s="19" t="s">
        <v>225</v>
      </c>
      <c r="E147" s="19" t="s">
        <v>226</v>
      </c>
      <c r="F147" s="35">
        <v>235746.22</v>
      </c>
      <c r="G147" s="35">
        <v>235746.22</v>
      </c>
      <c r="H147" s="35"/>
      <c r="I147" s="19"/>
      <c r="J147" s="19"/>
      <c r="K147" s="19"/>
    </row>
    <row r="148" spans="1:11" ht="22.5" customHeight="1">
      <c r="A148" s="19"/>
      <c r="B148" s="19"/>
      <c r="C148" s="19"/>
      <c r="D148" s="19" t="s">
        <v>194</v>
      </c>
      <c r="E148" s="19" t="s">
        <v>195</v>
      </c>
      <c r="F148" s="35">
        <v>5023068.5999999996</v>
      </c>
      <c r="G148" s="35">
        <v>5023068.5999999996</v>
      </c>
      <c r="H148" s="35"/>
      <c r="I148" s="19"/>
      <c r="J148" s="19"/>
      <c r="K148" s="19"/>
    </row>
    <row r="149" spans="1:11" ht="22.5" customHeight="1">
      <c r="A149" s="23">
        <v>205</v>
      </c>
      <c r="B149" s="23"/>
      <c r="C149" s="23"/>
      <c r="D149" s="104"/>
      <c r="E149" s="106" t="s">
        <v>1036</v>
      </c>
      <c r="F149" s="35">
        <f>F150</f>
        <v>5023068.5999999996</v>
      </c>
      <c r="G149" s="35">
        <f>G150</f>
        <v>5023068.5999999996</v>
      </c>
      <c r="H149" s="35"/>
      <c r="I149" s="19"/>
      <c r="J149" s="19"/>
      <c r="K149" s="19"/>
    </row>
    <row r="150" spans="1:11" ht="22.5" customHeight="1">
      <c r="A150" s="23" t="s">
        <v>216</v>
      </c>
      <c r="B150" s="23" t="s">
        <v>218</v>
      </c>
      <c r="C150" s="23"/>
      <c r="D150" s="19"/>
      <c r="E150" s="106" t="s">
        <v>1038</v>
      </c>
      <c r="F150" s="35">
        <f>SUM(F151:F153)</f>
        <v>5023068.5999999996</v>
      </c>
      <c r="G150" s="35">
        <f>SUM(G151:G153)</f>
        <v>5023068.5999999996</v>
      </c>
      <c r="H150" s="35"/>
      <c r="I150" s="19"/>
      <c r="J150" s="19"/>
      <c r="K150" s="19"/>
    </row>
    <row r="151" spans="1:11" ht="22.5" customHeight="1">
      <c r="A151" s="19" t="s">
        <v>216</v>
      </c>
      <c r="B151" s="19" t="s">
        <v>218</v>
      </c>
      <c r="C151" s="19" t="s">
        <v>218</v>
      </c>
      <c r="D151" s="19" t="s">
        <v>219</v>
      </c>
      <c r="E151" s="19" t="s">
        <v>220</v>
      </c>
      <c r="F151" s="35">
        <v>2441856.16</v>
      </c>
      <c r="G151" s="35">
        <v>2441856.16</v>
      </c>
      <c r="H151" s="35"/>
      <c r="I151" s="19"/>
      <c r="J151" s="19"/>
      <c r="K151" s="19"/>
    </row>
    <row r="152" spans="1:11" ht="22.5" customHeight="1">
      <c r="A152" s="19" t="s">
        <v>216</v>
      </c>
      <c r="B152" s="19" t="s">
        <v>218</v>
      </c>
      <c r="C152" s="19" t="s">
        <v>221</v>
      </c>
      <c r="D152" s="19" t="s">
        <v>222</v>
      </c>
      <c r="E152" s="19" t="s">
        <v>223</v>
      </c>
      <c r="F152" s="35">
        <v>2027633.21</v>
      </c>
      <c r="G152" s="35">
        <v>2027633.21</v>
      </c>
      <c r="H152" s="35"/>
      <c r="I152" s="19"/>
      <c r="J152" s="19"/>
      <c r="K152" s="19"/>
    </row>
    <row r="153" spans="1:11" ht="22.5" customHeight="1">
      <c r="A153" s="19" t="s">
        <v>216</v>
      </c>
      <c r="B153" s="19" t="s">
        <v>218</v>
      </c>
      <c r="C153" s="19" t="s">
        <v>224</v>
      </c>
      <c r="D153" s="19" t="s">
        <v>225</v>
      </c>
      <c r="E153" s="19" t="s">
        <v>226</v>
      </c>
      <c r="F153" s="35">
        <v>553579.23</v>
      </c>
      <c r="G153" s="35">
        <v>553579.23</v>
      </c>
      <c r="H153" s="35"/>
      <c r="I153" s="19"/>
      <c r="J153" s="19"/>
      <c r="K153" s="19"/>
    </row>
    <row r="154" spans="1:11" ht="22.5" customHeight="1">
      <c r="A154" s="19"/>
      <c r="B154" s="19"/>
      <c r="C154" s="19"/>
      <c r="D154" s="19" t="s">
        <v>196</v>
      </c>
      <c r="E154" s="19" t="s">
        <v>197</v>
      </c>
      <c r="F154" s="35">
        <v>2567887.23</v>
      </c>
      <c r="G154" s="35">
        <v>2567887.23</v>
      </c>
      <c r="H154" s="35"/>
      <c r="I154" s="19"/>
      <c r="J154" s="19"/>
      <c r="K154" s="19"/>
    </row>
    <row r="155" spans="1:11" ht="22.5" customHeight="1">
      <c r="A155" s="23">
        <v>205</v>
      </c>
      <c r="B155" s="23"/>
      <c r="C155" s="23"/>
      <c r="D155" s="104"/>
      <c r="E155" s="106" t="s">
        <v>1036</v>
      </c>
      <c r="F155" s="35">
        <f>F156</f>
        <v>2567887.23</v>
      </c>
      <c r="G155" s="35">
        <f>G156</f>
        <v>2567887.23</v>
      </c>
      <c r="H155" s="35"/>
      <c r="I155" s="19"/>
      <c r="J155" s="19"/>
      <c r="K155" s="19"/>
    </row>
    <row r="156" spans="1:11" ht="22.5" customHeight="1">
      <c r="A156" s="23" t="s">
        <v>216</v>
      </c>
      <c r="B156" s="23" t="s">
        <v>218</v>
      </c>
      <c r="C156" s="23"/>
      <c r="D156" s="19"/>
      <c r="E156" s="106" t="s">
        <v>1038</v>
      </c>
      <c r="F156" s="35">
        <f>SUM(F157:F160)</f>
        <v>2567887.23</v>
      </c>
      <c r="G156" s="35">
        <f>SUM(G157:G160)</f>
        <v>2567887.23</v>
      </c>
      <c r="H156" s="35"/>
      <c r="I156" s="19"/>
      <c r="J156" s="19"/>
      <c r="K156" s="19"/>
    </row>
    <row r="157" spans="1:11" ht="22.5" customHeight="1">
      <c r="A157" s="19" t="s">
        <v>216</v>
      </c>
      <c r="B157" s="19" t="s">
        <v>218</v>
      </c>
      <c r="C157" s="19" t="s">
        <v>213</v>
      </c>
      <c r="D157" s="19" t="s">
        <v>231</v>
      </c>
      <c r="E157" s="19" t="s">
        <v>232</v>
      </c>
      <c r="F157" s="35">
        <v>74964</v>
      </c>
      <c r="G157" s="35">
        <v>74964</v>
      </c>
      <c r="H157" s="35"/>
      <c r="I157" s="19"/>
      <c r="J157" s="19"/>
      <c r="K157" s="19"/>
    </row>
    <row r="158" spans="1:11" ht="22.5" customHeight="1">
      <c r="A158" s="19" t="s">
        <v>216</v>
      </c>
      <c r="B158" s="19" t="s">
        <v>218</v>
      </c>
      <c r="C158" s="19" t="s">
        <v>218</v>
      </c>
      <c r="D158" s="19" t="s">
        <v>219</v>
      </c>
      <c r="E158" s="19" t="s">
        <v>220</v>
      </c>
      <c r="F158" s="35">
        <v>1389091.49</v>
      </c>
      <c r="G158" s="35">
        <v>1389091.49</v>
      </c>
      <c r="H158" s="35"/>
      <c r="I158" s="19"/>
      <c r="J158" s="19"/>
      <c r="K158" s="19"/>
    </row>
    <row r="159" spans="1:11" ht="22.5" customHeight="1">
      <c r="A159" s="19" t="s">
        <v>216</v>
      </c>
      <c r="B159" s="19" t="s">
        <v>218</v>
      </c>
      <c r="C159" s="19" t="s">
        <v>221</v>
      </c>
      <c r="D159" s="19" t="s">
        <v>222</v>
      </c>
      <c r="E159" s="19" t="s">
        <v>223</v>
      </c>
      <c r="F159" s="35">
        <v>840020.91</v>
      </c>
      <c r="G159" s="35">
        <v>840020.91</v>
      </c>
      <c r="H159" s="35"/>
      <c r="I159" s="19"/>
      <c r="J159" s="19"/>
      <c r="K159" s="19"/>
    </row>
    <row r="160" spans="1:11" ht="22.5" customHeight="1">
      <c r="A160" s="19" t="s">
        <v>216</v>
      </c>
      <c r="B160" s="19" t="s">
        <v>218</v>
      </c>
      <c r="C160" s="19" t="s">
        <v>224</v>
      </c>
      <c r="D160" s="19" t="s">
        <v>225</v>
      </c>
      <c r="E160" s="19" t="s">
        <v>226</v>
      </c>
      <c r="F160" s="35">
        <v>263810.83</v>
      </c>
      <c r="G160" s="35">
        <v>263810.83</v>
      </c>
      <c r="H160" s="35"/>
      <c r="I160" s="19"/>
      <c r="J160" s="19"/>
      <c r="K160" s="19"/>
    </row>
    <row r="161" spans="1:11" ht="22.5" customHeight="1">
      <c r="A161" s="19"/>
      <c r="B161" s="19"/>
      <c r="C161" s="19"/>
      <c r="D161" s="19" t="s">
        <v>198</v>
      </c>
      <c r="E161" s="19" t="s">
        <v>199</v>
      </c>
      <c r="F161" s="35">
        <v>7424158.4299999997</v>
      </c>
      <c r="G161" s="35">
        <v>7424158.4299999997</v>
      </c>
      <c r="H161" s="35"/>
      <c r="I161" s="19"/>
      <c r="J161" s="19"/>
      <c r="K161" s="19"/>
    </row>
    <row r="162" spans="1:11" ht="22.5" customHeight="1">
      <c r="A162" s="23">
        <v>205</v>
      </c>
      <c r="B162" s="23"/>
      <c r="C162" s="23"/>
      <c r="D162" s="104"/>
      <c r="E162" s="106" t="s">
        <v>1036</v>
      </c>
      <c r="F162" s="35">
        <f>F163</f>
        <v>7424158.4299999997</v>
      </c>
      <c r="G162" s="35">
        <f>G163</f>
        <v>7424158.4299999997</v>
      </c>
      <c r="H162" s="35"/>
      <c r="I162" s="19"/>
      <c r="J162" s="19"/>
      <c r="K162" s="19"/>
    </row>
    <row r="163" spans="1:11" ht="22.5" customHeight="1">
      <c r="A163" s="23" t="s">
        <v>216</v>
      </c>
      <c r="B163" s="23" t="s">
        <v>218</v>
      </c>
      <c r="C163" s="23"/>
      <c r="D163" s="19"/>
      <c r="E163" s="106" t="s">
        <v>1038</v>
      </c>
      <c r="F163" s="35">
        <f>SUM(F164:F165)</f>
        <v>7424158.4299999997</v>
      </c>
      <c r="G163" s="35">
        <f>SUM(G164:G165)</f>
        <v>7424158.4299999997</v>
      </c>
      <c r="H163" s="35"/>
      <c r="I163" s="19"/>
      <c r="J163" s="19"/>
      <c r="K163" s="19"/>
    </row>
    <row r="164" spans="1:11" ht="22.5" customHeight="1">
      <c r="A164" s="19" t="s">
        <v>216</v>
      </c>
      <c r="B164" s="19" t="s">
        <v>218</v>
      </c>
      <c r="C164" s="19" t="s">
        <v>218</v>
      </c>
      <c r="D164" s="19" t="s">
        <v>219</v>
      </c>
      <c r="E164" s="19" t="s">
        <v>220</v>
      </c>
      <c r="F164" s="35">
        <v>6612307.71</v>
      </c>
      <c r="G164" s="35">
        <v>6612307.71</v>
      </c>
      <c r="H164" s="35"/>
      <c r="I164" s="19"/>
      <c r="J164" s="19"/>
      <c r="K164" s="19"/>
    </row>
    <row r="165" spans="1:11" ht="22.5" customHeight="1">
      <c r="A165" s="19" t="s">
        <v>216</v>
      </c>
      <c r="B165" s="19" t="s">
        <v>218</v>
      </c>
      <c r="C165" s="19" t="s">
        <v>224</v>
      </c>
      <c r="D165" s="19" t="s">
        <v>225</v>
      </c>
      <c r="E165" s="19" t="s">
        <v>226</v>
      </c>
      <c r="F165" s="35">
        <v>811850.72</v>
      </c>
      <c r="G165" s="35">
        <v>811850.72</v>
      </c>
      <c r="H165" s="35"/>
      <c r="I165" s="19"/>
      <c r="J165" s="19"/>
      <c r="K165" s="19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29" type="noConversion"/>
  <printOptions horizontalCentered="1"/>
  <pageMargins left="7.8740157480315001E-2" right="7.8740157480315001E-2" top="0.2" bottom="7.8740157480315001E-2" header="0" footer="0"/>
  <pageSetup orientation="landscape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T165"/>
  <sheetViews>
    <sheetView topLeftCell="A13" workbookViewId="0">
      <selection activeCell="A25" sqref="A25:E25"/>
    </sheetView>
  </sheetViews>
  <sheetFormatPr defaultColWidth="9" defaultRowHeight="13.5"/>
  <cols>
    <col min="1" max="1" width="3.625" customWidth="1"/>
    <col min="2" max="2" width="3.25" customWidth="1"/>
    <col min="3" max="3" width="2.625" customWidth="1"/>
    <col min="4" max="4" width="9.375" customWidth="1"/>
    <col min="5" max="5" width="18.5" customWidth="1"/>
    <col min="6" max="6" width="13.75" customWidth="1"/>
    <col min="7" max="7" width="10.75" customWidth="1"/>
    <col min="8" max="8" width="12.25" customWidth="1"/>
    <col min="9" max="10" width="5.125" customWidth="1"/>
    <col min="11" max="11" width="13.875" customWidth="1"/>
    <col min="12" max="14" width="5.125" customWidth="1"/>
    <col min="15" max="15" width="9.625" customWidth="1"/>
    <col min="16" max="19" width="5.125" customWidth="1"/>
    <col min="20" max="20" width="7.625" customWidth="1"/>
    <col min="21" max="22" width="9.75" customWidth="1"/>
  </cols>
  <sheetData>
    <row r="1" spans="1:20" ht="16.350000000000001" customHeight="1">
      <c r="A1" s="11" t="s">
        <v>243</v>
      </c>
    </row>
    <row r="2" spans="1:20" ht="42.2" customHeight="1">
      <c r="A2" s="57" t="s">
        <v>11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</row>
    <row r="3" spans="1:20" ht="19.899999999999999" customHeight="1">
      <c r="A3" s="58" t="s">
        <v>31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9" t="s">
        <v>32</v>
      </c>
      <c r="T3" s="59"/>
    </row>
    <row r="4" spans="1:20" s="25" customFormat="1" ht="19.899999999999999" customHeight="1">
      <c r="A4" s="60" t="s">
        <v>201</v>
      </c>
      <c r="B4" s="60"/>
      <c r="C4" s="60"/>
      <c r="D4" s="60" t="s">
        <v>244</v>
      </c>
      <c r="E4" s="60" t="s">
        <v>245</v>
      </c>
      <c r="F4" s="60" t="s">
        <v>246</v>
      </c>
      <c r="G4" s="60" t="s">
        <v>247</v>
      </c>
      <c r="H4" s="60" t="s">
        <v>248</v>
      </c>
      <c r="I4" s="60" t="s">
        <v>249</v>
      </c>
      <c r="J4" s="60" t="s">
        <v>250</v>
      </c>
      <c r="K4" s="60" t="s">
        <v>251</v>
      </c>
      <c r="L4" s="60" t="s">
        <v>252</v>
      </c>
      <c r="M4" s="60" t="s">
        <v>253</v>
      </c>
      <c r="N4" s="60" t="s">
        <v>254</v>
      </c>
      <c r="O4" s="60" t="s">
        <v>255</v>
      </c>
      <c r="P4" s="60" t="s">
        <v>256</v>
      </c>
      <c r="Q4" s="60" t="s">
        <v>257</v>
      </c>
      <c r="R4" s="60" t="s">
        <v>258</v>
      </c>
      <c r="S4" s="60" t="s">
        <v>259</v>
      </c>
      <c r="T4" s="60" t="s">
        <v>260</v>
      </c>
    </row>
    <row r="5" spans="1:20" s="25" customFormat="1" ht="48" customHeight="1">
      <c r="A5" s="18" t="s">
        <v>209</v>
      </c>
      <c r="B5" s="18" t="s">
        <v>210</v>
      </c>
      <c r="C5" s="18" t="s">
        <v>211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20" s="25" customFormat="1" ht="22.5" customHeight="1">
      <c r="A6" s="12"/>
      <c r="B6" s="12"/>
      <c r="C6" s="12"/>
      <c r="D6" s="12"/>
      <c r="E6" s="12" t="s">
        <v>136</v>
      </c>
      <c r="F6" s="42">
        <v>195060163.44</v>
      </c>
      <c r="G6" s="12">
        <v>6467683.4500000002</v>
      </c>
      <c r="H6" s="42">
        <v>4686109.2</v>
      </c>
      <c r="I6" s="12"/>
      <c r="J6" s="12"/>
      <c r="K6" s="42">
        <v>181576790.78999999</v>
      </c>
      <c r="L6" s="12"/>
      <c r="M6" s="12"/>
      <c r="N6" s="12"/>
      <c r="O6" s="12">
        <v>2329580</v>
      </c>
      <c r="P6" s="12"/>
      <c r="Q6" s="12"/>
      <c r="R6" s="12"/>
      <c r="S6" s="12"/>
      <c r="T6" s="12"/>
    </row>
    <row r="7" spans="1:20" ht="22.5" customHeight="1">
      <c r="A7" s="2"/>
      <c r="B7" s="2"/>
      <c r="C7" s="2"/>
      <c r="D7" s="2" t="s">
        <v>154</v>
      </c>
      <c r="E7" s="2" t="s">
        <v>155</v>
      </c>
      <c r="F7" s="43">
        <v>195060163.44</v>
      </c>
      <c r="G7" s="2">
        <v>6467683.4500000002</v>
      </c>
      <c r="H7" s="43">
        <v>4686109.2</v>
      </c>
      <c r="I7" s="2"/>
      <c r="J7" s="2"/>
      <c r="K7" s="43">
        <v>181576790.78999999</v>
      </c>
      <c r="L7" s="2"/>
      <c r="M7" s="2"/>
      <c r="N7" s="2"/>
      <c r="O7" s="2">
        <v>2329580</v>
      </c>
      <c r="P7" s="2"/>
      <c r="Q7" s="2"/>
      <c r="R7" s="2"/>
      <c r="S7" s="2"/>
      <c r="T7" s="2"/>
    </row>
    <row r="8" spans="1:20" ht="22.5" customHeight="1">
      <c r="A8" s="2"/>
      <c r="B8" s="2"/>
      <c r="C8" s="2"/>
      <c r="D8" s="2" t="s">
        <v>156</v>
      </c>
      <c r="E8" s="2" t="s">
        <v>157</v>
      </c>
      <c r="F8" s="43">
        <v>7579632.6500000004</v>
      </c>
      <c r="G8" s="2">
        <v>6467683.4500000002</v>
      </c>
      <c r="H8" s="43">
        <v>1023109.2</v>
      </c>
      <c r="I8" s="2"/>
      <c r="J8" s="2"/>
      <c r="K8" s="43"/>
      <c r="L8" s="2"/>
      <c r="M8" s="2"/>
      <c r="N8" s="2"/>
      <c r="O8" s="2">
        <v>88840</v>
      </c>
      <c r="P8" s="2"/>
      <c r="Q8" s="2"/>
      <c r="R8" s="2"/>
      <c r="S8" s="2"/>
      <c r="T8" s="2"/>
    </row>
    <row r="9" spans="1:20" ht="22.5" customHeight="1">
      <c r="A9" s="23">
        <v>205</v>
      </c>
      <c r="B9" s="23"/>
      <c r="C9" s="23"/>
      <c r="D9" s="104"/>
      <c r="E9" s="106" t="s">
        <v>1036</v>
      </c>
      <c r="F9" s="43">
        <f>F10+F12</f>
        <v>7468832.6500000004</v>
      </c>
      <c r="G9" s="43">
        <f t="shared" ref="G9:O9" si="0">G10+G12</f>
        <v>6467683.4500000002</v>
      </c>
      <c r="H9" s="43">
        <f t="shared" si="0"/>
        <v>923109.2</v>
      </c>
      <c r="I9" s="43"/>
      <c r="J9" s="43"/>
      <c r="K9" s="43"/>
      <c r="L9" s="43"/>
      <c r="M9" s="43"/>
      <c r="N9" s="43"/>
      <c r="O9" s="43">
        <f t="shared" si="0"/>
        <v>78040</v>
      </c>
      <c r="P9" s="2"/>
      <c r="Q9" s="2"/>
      <c r="R9" s="2"/>
      <c r="S9" s="2"/>
      <c r="T9" s="2"/>
    </row>
    <row r="10" spans="1:20" ht="22.5" customHeight="1">
      <c r="A10" s="23">
        <v>205</v>
      </c>
      <c r="B10" s="23" t="s">
        <v>213</v>
      </c>
      <c r="C10" s="23"/>
      <c r="D10" s="104">
        <v>20501</v>
      </c>
      <c r="E10" s="106" t="s">
        <v>1037</v>
      </c>
      <c r="F10" s="43">
        <f>F11</f>
        <v>5833261.2000000002</v>
      </c>
      <c r="G10" s="43">
        <f t="shared" ref="G10:O10" si="1">G11</f>
        <v>4835952</v>
      </c>
      <c r="H10" s="43">
        <f t="shared" si="1"/>
        <v>923109.2</v>
      </c>
      <c r="I10" s="43"/>
      <c r="J10" s="43"/>
      <c r="K10" s="43"/>
      <c r="L10" s="43"/>
      <c r="M10" s="43"/>
      <c r="N10" s="43"/>
      <c r="O10" s="43">
        <f t="shared" si="1"/>
        <v>74200</v>
      </c>
      <c r="P10" s="2"/>
      <c r="Q10" s="2"/>
      <c r="R10" s="2"/>
      <c r="S10" s="2"/>
      <c r="T10" s="2"/>
    </row>
    <row r="11" spans="1:20" ht="22.5" customHeight="1">
      <c r="A11" s="2" t="s">
        <v>216</v>
      </c>
      <c r="B11" s="2" t="s">
        <v>213</v>
      </c>
      <c r="C11" s="2" t="s">
        <v>213</v>
      </c>
      <c r="D11" s="2" t="s">
        <v>261</v>
      </c>
      <c r="E11" s="2" t="s">
        <v>215</v>
      </c>
      <c r="F11" s="43">
        <v>5833261.2000000002</v>
      </c>
      <c r="G11" s="2">
        <v>4835952</v>
      </c>
      <c r="H11" s="43">
        <v>923109.2</v>
      </c>
      <c r="I11" s="2"/>
      <c r="J11" s="2"/>
      <c r="K11" s="43"/>
      <c r="L11" s="2"/>
      <c r="M11" s="2"/>
      <c r="N11" s="2"/>
      <c r="O11" s="2">
        <v>74200</v>
      </c>
      <c r="P11" s="2"/>
      <c r="Q11" s="2"/>
      <c r="R11" s="2"/>
      <c r="S11" s="2"/>
      <c r="T11" s="2"/>
    </row>
    <row r="12" spans="1:20" ht="22.5" customHeight="1">
      <c r="A12" s="23" t="s">
        <v>216</v>
      </c>
      <c r="B12" s="23" t="s">
        <v>218</v>
      </c>
      <c r="C12" s="23"/>
      <c r="D12" s="19"/>
      <c r="E12" s="106" t="s">
        <v>1038</v>
      </c>
      <c r="F12" s="43">
        <f>SUM(F13:F15)</f>
        <v>1635571.45</v>
      </c>
      <c r="G12" s="43">
        <f t="shared" ref="G12:O12" si="2">SUM(G13:G15)</f>
        <v>1631731.45</v>
      </c>
      <c r="H12" s="43"/>
      <c r="I12" s="43"/>
      <c r="J12" s="43"/>
      <c r="K12" s="43"/>
      <c r="L12" s="43"/>
      <c r="M12" s="43"/>
      <c r="N12" s="43"/>
      <c r="O12" s="43">
        <f t="shared" si="2"/>
        <v>3840</v>
      </c>
      <c r="P12" s="2"/>
      <c r="Q12" s="2"/>
      <c r="R12" s="2"/>
      <c r="S12" s="2"/>
      <c r="T12" s="2"/>
    </row>
    <row r="13" spans="1:20" ht="22.5" customHeight="1">
      <c r="A13" s="2" t="s">
        <v>216</v>
      </c>
      <c r="B13" s="2" t="s">
        <v>218</v>
      </c>
      <c r="C13" s="2" t="s">
        <v>224</v>
      </c>
      <c r="D13" s="2" t="s">
        <v>261</v>
      </c>
      <c r="E13" s="2" t="s">
        <v>226</v>
      </c>
      <c r="F13" s="43">
        <v>713525.72</v>
      </c>
      <c r="G13" s="2">
        <v>709685.72</v>
      </c>
      <c r="H13" s="43"/>
      <c r="I13" s="2"/>
      <c r="J13" s="2"/>
      <c r="K13" s="43"/>
      <c r="L13" s="2"/>
      <c r="M13" s="2"/>
      <c r="N13" s="2"/>
      <c r="O13" s="2">
        <v>3840</v>
      </c>
      <c r="P13" s="2"/>
      <c r="Q13" s="2"/>
      <c r="R13" s="2"/>
      <c r="S13" s="2"/>
      <c r="T13" s="2"/>
    </row>
    <row r="14" spans="1:20" ht="22.5" customHeight="1">
      <c r="A14" s="2" t="s">
        <v>216</v>
      </c>
      <c r="B14" s="2" t="s">
        <v>218</v>
      </c>
      <c r="C14" s="2" t="s">
        <v>218</v>
      </c>
      <c r="D14" s="2" t="s">
        <v>261</v>
      </c>
      <c r="E14" s="2" t="s">
        <v>220</v>
      </c>
      <c r="F14" s="43">
        <v>597112.31999999995</v>
      </c>
      <c r="G14" s="2">
        <v>597112.31999999995</v>
      </c>
      <c r="H14" s="43"/>
      <c r="I14" s="2"/>
      <c r="J14" s="2"/>
      <c r="K14" s="43"/>
      <c r="L14" s="2"/>
      <c r="M14" s="2"/>
      <c r="N14" s="2"/>
      <c r="O14" s="2"/>
      <c r="P14" s="2"/>
      <c r="Q14" s="2"/>
      <c r="R14" s="2"/>
      <c r="S14" s="2"/>
      <c r="T14" s="2"/>
    </row>
    <row r="15" spans="1:20" ht="22.5" customHeight="1">
      <c r="A15" s="2" t="s">
        <v>216</v>
      </c>
      <c r="B15" s="2" t="s">
        <v>218</v>
      </c>
      <c r="C15" s="2" t="s">
        <v>221</v>
      </c>
      <c r="D15" s="2" t="s">
        <v>261</v>
      </c>
      <c r="E15" s="2" t="s">
        <v>223</v>
      </c>
      <c r="F15" s="43">
        <v>324933.40999999997</v>
      </c>
      <c r="G15" s="2">
        <v>324933.40999999997</v>
      </c>
      <c r="H15" s="43"/>
      <c r="I15" s="2"/>
      <c r="J15" s="2"/>
      <c r="K15" s="43"/>
      <c r="L15" s="2"/>
      <c r="M15" s="2"/>
      <c r="N15" s="2"/>
      <c r="O15" s="2"/>
      <c r="P15" s="2"/>
      <c r="Q15" s="2"/>
      <c r="R15" s="2"/>
      <c r="S15" s="2"/>
      <c r="T15" s="2"/>
    </row>
    <row r="16" spans="1:20" ht="22.5" customHeight="1">
      <c r="A16" s="23">
        <v>201</v>
      </c>
      <c r="B16" s="23"/>
      <c r="C16" s="23"/>
      <c r="D16" s="104"/>
      <c r="E16" s="104" t="s">
        <v>1033</v>
      </c>
      <c r="F16" s="43">
        <f>F17</f>
        <v>60000</v>
      </c>
      <c r="G16" s="2"/>
      <c r="H16" s="43">
        <f>H17</f>
        <v>60000</v>
      </c>
      <c r="I16" s="2"/>
      <c r="J16" s="2"/>
      <c r="K16" s="43"/>
      <c r="L16" s="2"/>
      <c r="M16" s="2"/>
      <c r="N16" s="2"/>
      <c r="O16" s="2"/>
      <c r="P16" s="2"/>
      <c r="Q16" s="2"/>
      <c r="R16" s="2"/>
      <c r="S16" s="2"/>
      <c r="T16" s="2"/>
    </row>
    <row r="17" spans="1:20" ht="22.5" customHeight="1">
      <c r="A17" s="23">
        <v>201</v>
      </c>
      <c r="B17" s="96" t="s">
        <v>1035</v>
      </c>
      <c r="C17" s="23"/>
      <c r="D17" s="106">
        <v>20101</v>
      </c>
      <c r="E17" s="106" t="s">
        <v>1034</v>
      </c>
      <c r="F17" s="43">
        <f>F18</f>
        <v>60000</v>
      </c>
      <c r="G17" s="2"/>
      <c r="H17" s="43">
        <f>H18</f>
        <v>60000</v>
      </c>
      <c r="I17" s="2"/>
      <c r="J17" s="2"/>
      <c r="K17" s="43"/>
      <c r="L17" s="2"/>
      <c r="M17" s="2"/>
      <c r="N17" s="2"/>
      <c r="O17" s="2"/>
      <c r="P17" s="2"/>
      <c r="Q17" s="2"/>
      <c r="R17" s="2"/>
      <c r="S17" s="2"/>
      <c r="T17" s="2"/>
    </row>
    <row r="18" spans="1:20" ht="22.5" customHeight="1">
      <c r="A18" s="2" t="s">
        <v>212</v>
      </c>
      <c r="B18" s="2" t="s">
        <v>213</v>
      </c>
      <c r="C18" s="2" t="s">
        <v>213</v>
      </c>
      <c r="D18" s="2" t="s">
        <v>261</v>
      </c>
      <c r="E18" s="2" t="s">
        <v>215</v>
      </c>
      <c r="F18" s="43">
        <v>60000</v>
      </c>
      <c r="G18" s="2"/>
      <c r="H18" s="43">
        <v>60000</v>
      </c>
      <c r="I18" s="2"/>
      <c r="J18" s="2"/>
      <c r="K18" s="43"/>
      <c r="L18" s="2"/>
      <c r="M18" s="2"/>
      <c r="N18" s="2"/>
      <c r="O18" s="2"/>
      <c r="P18" s="2"/>
      <c r="Q18" s="2"/>
      <c r="R18" s="2"/>
      <c r="S18" s="2"/>
      <c r="T18" s="2"/>
    </row>
    <row r="19" spans="1:20" ht="22.5" customHeight="1">
      <c r="A19" s="19" t="s">
        <v>227</v>
      </c>
      <c r="B19" s="19"/>
      <c r="C19" s="19"/>
      <c r="D19" s="103"/>
      <c r="E19" s="106" t="s">
        <v>1039</v>
      </c>
      <c r="F19" s="43">
        <f>F20</f>
        <v>50800</v>
      </c>
      <c r="G19" s="43"/>
      <c r="H19" s="43">
        <f t="shared" ref="G19:O20" si="3">H20</f>
        <v>40000</v>
      </c>
      <c r="I19" s="43"/>
      <c r="J19" s="43"/>
      <c r="K19" s="43"/>
      <c r="L19" s="43"/>
      <c r="M19" s="43"/>
      <c r="N19" s="43"/>
      <c r="O19" s="43">
        <f t="shared" si="3"/>
        <v>10800</v>
      </c>
      <c r="P19" s="2"/>
      <c r="Q19" s="2"/>
      <c r="R19" s="2"/>
      <c r="S19" s="2"/>
      <c r="T19" s="2"/>
    </row>
    <row r="20" spans="1:20" ht="22.5" customHeight="1">
      <c r="A20" s="19" t="s">
        <v>227</v>
      </c>
      <c r="B20" s="19" t="s">
        <v>228</v>
      </c>
      <c r="C20" s="19"/>
      <c r="D20" s="105">
        <v>20805</v>
      </c>
      <c r="E20" s="102" t="s">
        <v>1040</v>
      </c>
      <c r="F20" s="43">
        <f>F21</f>
        <v>50800</v>
      </c>
      <c r="G20" s="43"/>
      <c r="H20" s="43">
        <f t="shared" si="3"/>
        <v>40000</v>
      </c>
      <c r="I20" s="43"/>
      <c r="J20" s="43"/>
      <c r="K20" s="43"/>
      <c r="L20" s="43"/>
      <c r="M20" s="43"/>
      <c r="N20" s="43"/>
      <c r="O20" s="43">
        <f t="shared" si="3"/>
        <v>10800</v>
      </c>
      <c r="P20" s="2"/>
      <c r="Q20" s="2"/>
      <c r="R20" s="2"/>
      <c r="S20" s="2"/>
      <c r="T20" s="2"/>
    </row>
    <row r="21" spans="1:20" ht="29.25" customHeight="1">
      <c r="A21" s="2" t="s">
        <v>227</v>
      </c>
      <c r="B21" s="2" t="s">
        <v>228</v>
      </c>
      <c r="C21" s="2" t="s">
        <v>224</v>
      </c>
      <c r="D21" s="2" t="s">
        <v>261</v>
      </c>
      <c r="E21" s="2" t="s">
        <v>230</v>
      </c>
      <c r="F21" s="43">
        <v>50800</v>
      </c>
      <c r="G21" s="2"/>
      <c r="H21" s="43">
        <v>40000</v>
      </c>
      <c r="I21" s="2"/>
      <c r="J21" s="2"/>
      <c r="K21" s="43"/>
      <c r="L21" s="2"/>
      <c r="M21" s="2"/>
      <c r="N21" s="2"/>
      <c r="O21" s="2">
        <v>10800</v>
      </c>
      <c r="P21" s="2"/>
      <c r="Q21" s="2"/>
      <c r="R21" s="2"/>
      <c r="S21" s="2"/>
      <c r="T21" s="2"/>
    </row>
    <row r="22" spans="1:20" ht="22.5" customHeight="1">
      <c r="A22" s="2"/>
      <c r="B22" s="2"/>
      <c r="C22" s="2"/>
      <c r="D22" s="2" t="s">
        <v>158</v>
      </c>
      <c r="E22" s="2" t="s">
        <v>159</v>
      </c>
      <c r="F22" s="43">
        <v>24314201.699999999</v>
      </c>
      <c r="G22" s="2"/>
      <c r="H22" s="43">
        <v>37000</v>
      </c>
      <c r="I22" s="2"/>
      <c r="J22" s="2"/>
      <c r="K22" s="43">
        <v>24170561.699999999</v>
      </c>
      <c r="L22" s="2"/>
      <c r="M22" s="2"/>
      <c r="N22" s="2"/>
      <c r="O22" s="2">
        <v>106640</v>
      </c>
      <c r="P22" s="2"/>
      <c r="Q22" s="2"/>
      <c r="R22" s="2"/>
      <c r="S22" s="2"/>
      <c r="T22" s="2"/>
    </row>
    <row r="23" spans="1:20" ht="22.5" customHeight="1">
      <c r="A23" s="23">
        <v>205</v>
      </c>
      <c r="B23" s="23"/>
      <c r="C23" s="23"/>
      <c r="D23" s="104"/>
      <c r="E23" s="106" t="s">
        <v>1036</v>
      </c>
      <c r="F23" s="43">
        <f>F24</f>
        <v>24268801.700000003</v>
      </c>
      <c r="G23" s="2"/>
      <c r="H23" s="43"/>
      <c r="I23" s="2"/>
      <c r="J23" s="2"/>
      <c r="K23" s="43">
        <f>K24</f>
        <v>24170561.700000003</v>
      </c>
      <c r="L23" s="2"/>
      <c r="M23" s="2"/>
      <c r="N23" s="2"/>
      <c r="O23" s="43">
        <f>O24</f>
        <v>98240</v>
      </c>
      <c r="P23" s="2"/>
      <c r="Q23" s="2"/>
      <c r="R23" s="2"/>
      <c r="S23" s="2"/>
      <c r="T23" s="2"/>
    </row>
    <row r="24" spans="1:20" ht="22.5" customHeight="1">
      <c r="A24" s="23" t="s">
        <v>216</v>
      </c>
      <c r="B24" s="23" t="s">
        <v>218</v>
      </c>
      <c r="C24" s="23"/>
      <c r="D24" s="19"/>
      <c r="E24" s="106" t="s">
        <v>1038</v>
      </c>
      <c r="F24" s="43">
        <f>SUM(F25:F27)</f>
        <v>24268801.700000003</v>
      </c>
      <c r="G24" s="2"/>
      <c r="H24" s="43"/>
      <c r="I24" s="2"/>
      <c r="J24" s="2"/>
      <c r="K24" s="43">
        <f>SUM(K25:K27)</f>
        <v>24170561.700000003</v>
      </c>
      <c r="L24" s="2"/>
      <c r="M24" s="2"/>
      <c r="N24" s="2"/>
      <c r="O24" s="43">
        <f>SUM(O25:O27)</f>
        <v>98240</v>
      </c>
      <c r="P24" s="2"/>
      <c r="Q24" s="2"/>
      <c r="R24" s="2"/>
      <c r="S24" s="2"/>
      <c r="T24" s="2"/>
    </row>
    <row r="25" spans="1:20" ht="22.5" customHeight="1">
      <c r="A25" s="2" t="s">
        <v>216</v>
      </c>
      <c r="B25" s="2" t="s">
        <v>218</v>
      </c>
      <c r="C25" s="2" t="s">
        <v>221</v>
      </c>
      <c r="D25" s="2" t="s">
        <v>262</v>
      </c>
      <c r="E25" s="2" t="s">
        <v>223</v>
      </c>
      <c r="F25" s="43">
        <v>12874353.640000001</v>
      </c>
      <c r="G25" s="2"/>
      <c r="H25" s="43"/>
      <c r="I25" s="2"/>
      <c r="J25" s="2"/>
      <c r="K25" s="43">
        <v>12783633.640000001</v>
      </c>
      <c r="L25" s="2"/>
      <c r="M25" s="2"/>
      <c r="N25" s="2"/>
      <c r="O25" s="2">
        <v>90720</v>
      </c>
      <c r="P25" s="2"/>
      <c r="Q25" s="2"/>
      <c r="R25" s="2"/>
      <c r="S25" s="2"/>
      <c r="T25" s="2"/>
    </row>
    <row r="26" spans="1:20" ht="22.5" customHeight="1">
      <c r="A26" s="2" t="s">
        <v>216</v>
      </c>
      <c r="B26" s="2" t="s">
        <v>218</v>
      </c>
      <c r="C26" s="2" t="s">
        <v>224</v>
      </c>
      <c r="D26" s="2" t="s">
        <v>262</v>
      </c>
      <c r="E26" s="2" t="s">
        <v>226</v>
      </c>
      <c r="F26" s="43">
        <v>2649282.06</v>
      </c>
      <c r="G26" s="2"/>
      <c r="H26" s="43"/>
      <c r="I26" s="2"/>
      <c r="J26" s="2"/>
      <c r="K26" s="43">
        <v>2641762.06</v>
      </c>
      <c r="L26" s="2"/>
      <c r="M26" s="2"/>
      <c r="N26" s="2"/>
      <c r="O26" s="2">
        <v>7520</v>
      </c>
      <c r="P26" s="2"/>
      <c r="Q26" s="2"/>
      <c r="R26" s="2"/>
      <c r="S26" s="2"/>
      <c r="T26" s="2"/>
    </row>
    <row r="27" spans="1:20" ht="22.5" customHeight="1">
      <c r="A27" s="2" t="s">
        <v>216</v>
      </c>
      <c r="B27" s="2" t="s">
        <v>218</v>
      </c>
      <c r="C27" s="2" t="s">
        <v>218</v>
      </c>
      <c r="D27" s="2" t="s">
        <v>262</v>
      </c>
      <c r="E27" s="2" t="s">
        <v>220</v>
      </c>
      <c r="F27" s="43">
        <v>8745166</v>
      </c>
      <c r="G27" s="2"/>
      <c r="H27" s="43"/>
      <c r="I27" s="2"/>
      <c r="J27" s="2"/>
      <c r="K27" s="43">
        <v>8745166</v>
      </c>
      <c r="L27" s="2"/>
      <c r="M27" s="2"/>
      <c r="N27" s="2"/>
      <c r="O27" s="2"/>
      <c r="P27" s="2"/>
      <c r="Q27" s="2"/>
      <c r="R27" s="2"/>
      <c r="S27" s="2"/>
      <c r="T27" s="2"/>
    </row>
    <row r="28" spans="1:20" ht="22.5" customHeight="1">
      <c r="A28" s="19" t="s">
        <v>227</v>
      </c>
      <c r="B28" s="19"/>
      <c r="C28" s="19"/>
      <c r="D28" s="103"/>
      <c r="E28" s="106" t="s">
        <v>1039</v>
      </c>
      <c r="F28" s="43">
        <f>F29</f>
        <v>45400</v>
      </c>
      <c r="G28" s="2"/>
      <c r="H28" s="43">
        <f>H29</f>
        <v>37000</v>
      </c>
      <c r="I28" s="2"/>
      <c r="J28" s="2"/>
      <c r="K28" s="43"/>
      <c r="L28" s="2"/>
      <c r="M28" s="2"/>
      <c r="N28" s="2"/>
      <c r="O28" s="43">
        <f>O29</f>
        <v>8400</v>
      </c>
      <c r="P28" s="2"/>
      <c r="Q28" s="2"/>
      <c r="R28" s="2"/>
      <c r="S28" s="2"/>
      <c r="T28" s="2"/>
    </row>
    <row r="29" spans="1:20" ht="22.5" customHeight="1">
      <c r="A29" s="19" t="s">
        <v>227</v>
      </c>
      <c r="B29" s="19" t="s">
        <v>228</v>
      </c>
      <c r="C29" s="19"/>
      <c r="D29" s="105">
        <v>20805</v>
      </c>
      <c r="E29" s="102" t="s">
        <v>1040</v>
      </c>
      <c r="F29" s="43">
        <f>F30</f>
        <v>45400</v>
      </c>
      <c r="G29" s="2"/>
      <c r="H29" s="43">
        <f>H30</f>
        <v>37000</v>
      </c>
      <c r="I29" s="2"/>
      <c r="J29" s="2"/>
      <c r="K29" s="43"/>
      <c r="L29" s="2"/>
      <c r="M29" s="2"/>
      <c r="N29" s="2"/>
      <c r="O29" s="43">
        <f>O30</f>
        <v>8400</v>
      </c>
      <c r="P29" s="2"/>
      <c r="Q29" s="2"/>
      <c r="R29" s="2"/>
      <c r="S29" s="2"/>
      <c r="T29" s="2"/>
    </row>
    <row r="30" spans="1:20" ht="22.5" customHeight="1">
      <c r="A30" s="2" t="s">
        <v>227</v>
      </c>
      <c r="B30" s="2" t="s">
        <v>228</v>
      </c>
      <c r="C30" s="2" t="s">
        <v>224</v>
      </c>
      <c r="D30" s="2" t="s">
        <v>262</v>
      </c>
      <c r="E30" s="2" t="s">
        <v>230</v>
      </c>
      <c r="F30" s="43">
        <v>45400</v>
      </c>
      <c r="G30" s="2"/>
      <c r="H30" s="43">
        <v>37000</v>
      </c>
      <c r="I30" s="2"/>
      <c r="J30" s="2"/>
      <c r="K30" s="43"/>
      <c r="L30" s="2"/>
      <c r="M30" s="2"/>
      <c r="N30" s="2"/>
      <c r="O30" s="2">
        <v>8400</v>
      </c>
      <c r="P30" s="2"/>
      <c r="Q30" s="2"/>
      <c r="R30" s="2"/>
      <c r="S30" s="2"/>
      <c r="T30" s="2"/>
    </row>
    <row r="31" spans="1:20" ht="22.5" customHeight="1">
      <c r="A31" s="2"/>
      <c r="B31" s="2"/>
      <c r="C31" s="2"/>
      <c r="D31" s="2" t="s">
        <v>160</v>
      </c>
      <c r="E31" s="2" t="s">
        <v>161</v>
      </c>
      <c r="F31" s="43">
        <v>17101251.32</v>
      </c>
      <c r="G31" s="2"/>
      <c r="H31" s="43"/>
      <c r="I31" s="2"/>
      <c r="J31" s="2"/>
      <c r="K31" s="43">
        <v>17043951.32</v>
      </c>
      <c r="L31" s="2"/>
      <c r="M31" s="2"/>
      <c r="N31" s="2"/>
      <c r="O31" s="2">
        <v>57300</v>
      </c>
      <c r="P31" s="2"/>
      <c r="Q31" s="2"/>
      <c r="R31" s="2"/>
      <c r="S31" s="2"/>
      <c r="T31" s="2"/>
    </row>
    <row r="32" spans="1:20" ht="22.5" customHeight="1">
      <c r="A32" s="23">
        <v>205</v>
      </c>
      <c r="B32" s="23"/>
      <c r="C32" s="23"/>
      <c r="D32" s="104"/>
      <c r="E32" s="106" t="s">
        <v>1036</v>
      </c>
      <c r="F32" s="43">
        <f>F33</f>
        <v>17101251.32</v>
      </c>
      <c r="G32" s="2"/>
      <c r="H32" s="43"/>
      <c r="I32" s="2"/>
      <c r="J32" s="2"/>
      <c r="K32" s="43">
        <f>K33</f>
        <v>17043951.32</v>
      </c>
      <c r="L32" s="2"/>
      <c r="M32" s="2"/>
      <c r="N32" s="2"/>
      <c r="O32" s="43">
        <f>O33</f>
        <v>57300</v>
      </c>
      <c r="P32" s="2"/>
      <c r="Q32" s="2"/>
      <c r="R32" s="2"/>
      <c r="S32" s="2"/>
      <c r="T32" s="2"/>
    </row>
    <row r="33" spans="1:20" ht="22.5" customHeight="1">
      <c r="A33" s="23" t="s">
        <v>216</v>
      </c>
      <c r="B33" s="23" t="s">
        <v>218</v>
      </c>
      <c r="C33" s="23"/>
      <c r="D33" s="19"/>
      <c r="E33" s="106" t="s">
        <v>1038</v>
      </c>
      <c r="F33" s="43">
        <f>SUM(F34:F35)</f>
        <v>17101251.32</v>
      </c>
      <c r="G33" s="2"/>
      <c r="H33" s="43"/>
      <c r="I33" s="2"/>
      <c r="J33" s="2"/>
      <c r="K33" s="43">
        <f>SUM(K34:K35)</f>
        <v>17043951.32</v>
      </c>
      <c r="L33" s="2"/>
      <c r="M33" s="2"/>
      <c r="N33" s="2"/>
      <c r="O33" s="43">
        <f>SUM(O34:O35)</f>
        <v>57300</v>
      </c>
      <c r="P33" s="2"/>
      <c r="Q33" s="2"/>
      <c r="R33" s="2"/>
      <c r="S33" s="2"/>
      <c r="T33" s="2"/>
    </row>
    <row r="34" spans="1:20" ht="22.5" customHeight="1">
      <c r="A34" s="2" t="s">
        <v>216</v>
      </c>
      <c r="B34" s="2" t="s">
        <v>218</v>
      </c>
      <c r="C34" s="2" t="s">
        <v>218</v>
      </c>
      <c r="D34" s="2" t="s">
        <v>263</v>
      </c>
      <c r="E34" s="2" t="s">
        <v>220</v>
      </c>
      <c r="F34" s="43">
        <v>15233859.84</v>
      </c>
      <c r="G34" s="2"/>
      <c r="H34" s="43"/>
      <c r="I34" s="2"/>
      <c r="J34" s="2"/>
      <c r="K34" s="43">
        <v>15181119.84</v>
      </c>
      <c r="L34" s="2"/>
      <c r="M34" s="2"/>
      <c r="N34" s="2"/>
      <c r="O34" s="2">
        <v>52740</v>
      </c>
      <c r="P34" s="2"/>
      <c r="Q34" s="2"/>
      <c r="R34" s="2"/>
      <c r="S34" s="2"/>
      <c r="T34" s="2"/>
    </row>
    <row r="35" spans="1:20" ht="22.5" customHeight="1">
      <c r="A35" s="2" t="s">
        <v>216</v>
      </c>
      <c r="B35" s="2" t="s">
        <v>218</v>
      </c>
      <c r="C35" s="2" t="s">
        <v>224</v>
      </c>
      <c r="D35" s="2" t="s">
        <v>263</v>
      </c>
      <c r="E35" s="2" t="s">
        <v>226</v>
      </c>
      <c r="F35" s="43">
        <v>1867391.48</v>
      </c>
      <c r="G35" s="2"/>
      <c r="H35" s="43"/>
      <c r="I35" s="2"/>
      <c r="J35" s="2"/>
      <c r="K35" s="43">
        <v>1862831.48</v>
      </c>
      <c r="L35" s="2"/>
      <c r="M35" s="2"/>
      <c r="N35" s="2"/>
      <c r="O35" s="2">
        <v>4560</v>
      </c>
      <c r="P35" s="2"/>
      <c r="Q35" s="2"/>
      <c r="R35" s="2"/>
      <c r="S35" s="2"/>
      <c r="T35" s="2"/>
    </row>
    <row r="36" spans="1:20" ht="22.5" customHeight="1">
      <c r="A36" s="2"/>
      <c r="B36" s="2"/>
      <c r="C36" s="2"/>
      <c r="D36" s="2" t="s">
        <v>162</v>
      </c>
      <c r="E36" s="2" t="s">
        <v>163</v>
      </c>
      <c r="F36" s="43">
        <v>5385729.71</v>
      </c>
      <c r="G36" s="2"/>
      <c r="H36" s="43"/>
      <c r="I36" s="2"/>
      <c r="J36" s="2"/>
      <c r="K36" s="43">
        <v>5374839.71</v>
      </c>
      <c r="L36" s="2"/>
      <c r="M36" s="2"/>
      <c r="N36" s="2"/>
      <c r="O36" s="2">
        <v>10890</v>
      </c>
      <c r="P36" s="2"/>
      <c r="Q36" s="2"/>
      <c r="R36" s="2"/>
      <c r="S36" s="2"/>
      <c r="T36" s="2"/>
    </row>
    <row r="37" spans="1:20" ht="22.5" customHeight="1">
      <c r="A37" s="23">
        <v>205</v>
      </c>
      <c r="B37" s="23"/>
      <c r="C37" s="23"/>
      <c r="D37" s="104"/>
      <c r="E37" s="106" t="s">
        <v>1036</v>
      </c>
      <c r="F37" s="43">
        <f>F38</f>
        <v>5385729.7100000009</v>
      </c>
      <c r="G37" s="43"/>
      <c r="H37" s="43"/>
      <c r="I37" s="43"/>
      <c r="J37" s="43"/>
      <c r="K37" s="43">
        <f t="shared" ref="G37:O37" si="4">K38</f>
        <v>5374839.7100000009</v>
      </c>
      <c r="L37" s="43"/>
      <c r="M37" s="43"/>
      <c r="N37" s="43"/>
      <c r="O37" s="43">
        <f t="shared" si="4"/>
        <v>10890</v>
      </c>
      <c r="P37" s="2"/>
      <c r="Q37" s="2"/>
      <c r="R37" s="2"/>
      <c r="S37" s="2"/>
      <c r="T37" s="2"/>
    </row>
    <row r="38" spans="1:20" ht="22.5" customHeight="1">
      <c r="A38" s="23" t="s">
        <v>216</v>
      </c>
      <c r="B38" s="23" t="s">
        <v>218</v>
      </c>
      <c r="C38" s="23"/>
      <c r="D38" s="19"/>
      <c r="E38" s="106" t="s">
        <v>1038</v>
      </c>
      <c r="F38" s="43">
        <f>SUM(F39:F40)</f>
        <v>5385729.7100000009</v>
      </c>
      <c r="G38" s="43"/>
      <c r="H38" s="43"/>
      <c r="I38" s="43"/>
      <c r="J38" s="43"/>
      <c r="K38" s="43">
        <f t="shared" ref="G38:O38" si="5">SUM(K39:K40)</f>
        <v>5374839.7100000009</v>
      </c>
      <c r="L38" s="43"/>
      <c r="M38" s="43"/>
      <c r="N38" s="43"/>
      <c r="O38" s="43">
        <f t="shared" si="5"/>
        <v>10890</v>
      </c>
      <c r="P38" s="2"/>
      <c r="Q38" s="2"/>
      <c r="R38" s="2"/>
      <c r="S38" s="2"/>
      <c r="T38" s="2"/>
    </row>
    <row r="39" spans="1:20" ht="22.5" customHeight="1">
      <c r="A39" s="2" t="s">
        <v>216</v>
      </c>
      <c r="B39" s="2" t="s">
        <v>218</v>
      </c>
      <c r="C39" s="2" t="s">
        <v>224</v>
      </c>
      <c r="D39" s="2" t="s">
        <v>264</v>
      </c>
      <c r="E39" s="2" t="s">
        <v>226</v>
      </c>
      <c r="F39" s="43">
        <v>519594.23</v>
      </c>
      <c r="G39" s="2"/>
      <c r="H39" s="43"/>
      <c r="I39" s="2"/>
      <c r="J39" s="2"/>
      <c r="K39" s="43">
        <v>508704.23</v>
      </c>
      <c r="L39" s="2"/>
      <c r="M39" s="2"/>
      <c r="N39" s="2"/>
      <c r="O39" s="2">
        <v>10890</v>
      </c>
      <c r="P39" s="2"/>
      <c r="Q39" s="2"/>
      <c r="R39" s="2"/>
      <c r="S39" s="2"/>
      <c r="T39" s="2"/>
    </row>
    <row r="40" spans="1:20" ht="22.5" customHeight="1">
      <c r="A40" s="2" t="s">
        <v>216</v>
      </c>
      <c r="B40" s="2" t="s">
        <v>218</v>
      </c>
      <c r="C40" s="2" t="s">
        <v>213</v>
      </c>
      <c r="D40" s="2" t="s">
        <v>264</v>
      </c>
      <c r="E40" s="2" t="s">
        <v>232</v>
      </c>
      <c r="F40" s="43">
        <v>4866135.4800000004</v>
      </c>
      <c r="G40" s="2"/>
      <c r="H40" s="43"/>
      <c r="I40" s="2"/>
      <c r="J40" s="2"/>
      <c r="K40" s="43">
        <v>4866135.4800000004</v>
      </c>
      <c r="L40" s="2"/>
      <c r="M40" s="2"/>
      <c r="N40" s="2"/>
      <c r="O40" s="2"/>
      <c r="P40" s="2"/>
      <c r="Q40" s="2"/>
      <c r="R40" s="2"/>
      <c r="S40" s="2"/>
      <c r="T40" s="2"/>
    </row>
    <row r="41" spans="1:20" ht="22.5" customHeight="1">
      <c r="A41" s="2"/>
      <c r="B41" s="2"/>
      <c r="C41" s="2"/>
      <c r="D41" s="2" t="s">
        <v>164</v>
      </c>
      <c r="E41" s="2" t="s">
        <v>165</v>
      </c>
      <c r="F41" s="43">
        <v>25639760.079999998</v>
      </c>
      <c r="G41" s="2"/>
      <c r="H41" s="43">
        <v>3626000</v>
      </c>
      <c r="I41" s="2"/>
      <c r="J41" s="2"/>
      <c r="K41" s="43">
        <v>21760320.079999998</v>
      </c>
      <c r="L41" s="2"/>
      <c r="M41" s="2"/>
      <c r="N41" s="2"/>
      <c r="O41" s="2">
        <v>253440</v>
      </c>
      <c r="P41" s="2"/>
      <c r="Q41" s="2"/>
      <c r="R41" s="2"/>
      <c r="S41" s="2"/>
      <c r="T41" s="2"/>
    </row>
    <row r="42" spans="1:20" ht="22.5" customHeight="1">
      <c r="A42" s="23">
        <v>205</v>
      </c>
      <c r="B42" s="23"/>
      <c r="C42" s="23"/>
      <c r="D42" s="104"/>
      <c r="E42" s="106" t="s">
        <v>1036</v>
      </c>
      <c r="F42" s="43">
        <f>F43</f>
        <v>25587560.080000002</v>
      </c>
      <c r="G42" s="43"/>
      <c r="H42" s="43">
        <f t="shared" ref="G42:O42" si="6">H43</f>
        <v>3626000</v>
      </c>
      <c r="I42" s="43"/>
      <c r="J42" s="43"/>
      <c r="K42" s="43">
        <f t="shared" si="6"/>
        <v>21721320.080000002</v>
      </c>
      <c r="L42" s="43"/>
      <c r="M42" s="43"/>
      <c r="N42" s="43"/>
      <c r="O42" s="43">
        <f t="shared" si="6"/>
        <v>240240</v>
      </c>
      <c r="P42" s="2"/>
      <c r="Q42" s="2"/>
      <c r="R42" s="2"/>
      <c r="S42" s="2"/>
      <c r="T42" s="2"/>
    </row>
    <row r="43" spans="1:20" ht="22.5" customHeight="1">
      <c r="A43" s="23" t="s">
        <v>216</v>
      </c>
      <c r="B43" s="23" t="s">
        <v>218</v>
      </c>
      <c r="C43" s="23"/>
      <c r="D43" s="19"/>
      <c r="E43" s="106" t="s">
        <v>1038</v>
      </c>
      <c r="F43" s="43">
        <f>SUM(F44:F45)</f>
        <v>25587560.080000002</v>
      </c>
      <c r="G43" s="43"/>
      <c r="H43" s="43">
        <f t="shared" ref="G43:O43" si="7">SUM(H44:H45)</f>
        <v>3626000</v>
      </c>
      <c r="I43" s="43"/>
      <c r="J43" s="43"/>
      <c r="K43" s="43">
        <f t="shared" si="7"/>
        <v>21721320.080000002</v>
      </c>
      <c r="L43" s="43"/>
      <c r="M43" s="43"/>
      <c r="N43" s="43"/>
      <c r="O43" s="43">
        <f t="shared" si="7"/>
        <v>240240</v>
      </c>
      <c r="P43" s="2"/>
      <c r="Q43" s="2"/>
      <c r="R43" s="2"/>
      <c r="S43" s="2"/>
      <c r="T43" s="2"/>
    </row>
    <row r="44" spans="1:20" ht="22.5" customHeight="1">
      <c r="A44" s="2" t="s">
        <v>216</v>
      </c>
      <c r="B44" s="2" t="s">
        <v>218</v>
      </c>
      <c r="C44" s="2" t="s">
        <v>233</v>
      </c>
      <c r="D44" s="2" t="s">
        <v>265</v>
      </c>
      <c r="E44" s="2" t="s">
        <v>235</v>
      </c>
      <c r="F44" s="43">
        <v>23223065.370000001</v>
      </c>
      <c r="G44" s="2"/>
      <c r="H44" s="43">
        <v>3626000</v>
      </c>
      <c r="I44" s="2"/>
      <c r="J44" s="2"/>
      <c r="K44" s="43">
        <v>19362585.370000001</v>
      </c>
      <c r="L44" s="2"/>
      <c r="M44" s="2"/>
      <c r="N44" s="2"/>
      <c r="O44" s="2">
        <v>234480</v>
      </c>
      <c r="P44" s="2"/>
      <c r="Q44" s="2"/>
      <c r="R44" s="2"/>
      <c r="S44" s="2"/>
      <c r="T44" s="2"/>
    </row>
    <row r="45" spans="1:20" ht="22.5" customHeight="1">
      <c r="A45" s="2" t="s">
        <v>216</v>
      </c>
      <c r="B45" s="2" t="s">
        <v>218</v>
      </c>
      <c r="C45" s="2" t="s">
        <v>224</v>
      </c>
      <c r="D45" s="2" t="s">
        <v>265</v>
      </c>
      <c r="E45" s="2" t="s">
        <v>226</v>
      </c>
      <c r="F45" s="43">
        <v>2364494.71</v>
      </c>
      <c r="G45" s="2"/>
      <c r="H45" s="43"/>
      <c r="I45" s="2"/>
      <c r="J45" s="2"/>
      <c r="K45" s="43">
        <v>2358734.71</v>
      </c>
      <c r="L45" s="2"/>
      <c r="M45" s="2"/>
      <c r="N45" s="2"/>
      <c r="O45" s="2">
        <v>5760</v>
      </c>
      <c r="P45" s="2"/>
      <c r="Q45" s="2"/>
      <c r="R45" s="2"/>
      <c r="S45" s="2"/>
      <c r="T45" s="2"/>
    </row>
    <row r="46" spans="1:20" ht="22.5" customHeight="1">
      <c r="A46" s="19" t="s">
        <v>227</v>
      </c>
      <c r="B46" s="19"/>
      <c r="C46" s="19"/>
      <c r="D46" s="103"/>
      <c r="E46" s="106" t="s">
        <v>1039</v>
      </c>
      <c r="F46" s="43">
        <f>F47</f>
        <v>52200</v>
      </c>
      <c r="G46" s="2"/>
      <c r="H46" s="43"/>
      <c r="I46" s="2"/>
      <c r="J46" s="2"/>
      <c r="K46" s="43">
        <f>K47</f>
        <v>39000</v>
      </c>
      <c r="L46" s="2"/>
      <c r="M46" s="2"/>
      <c r="N46" s="2"/>
      <c r="O46" s="43">
        <f>O47</f>
        <v>13200</v>
      </c>
      <c r="P46" s="2"/>
      <c r="Q46" s="2"/>
      <c r="R46" s="2"/>
      <c r="S46" s="2"/>
      <c r="T46" s="2"/>
    </row>
    <row r="47" spans="1:20" ht="22.5" customHeight="1">
      <c r="A47" s="19" t="s">
        <v>227</v>
      </c>
      <c r="B47" s="19" t="s">
        <v>228</v>
      </c>
      <c r="C47" s="19"/>
      <c r="D47" s="105">
        <v>20805</v>
      </c>
      <c r="E47" s="102" t="s">
        <v>1040</v>
      </c>
      <c r="F47" s="43">
        <f>F48</f>
        <v>52200</v>
      </c>
      <c r="G47" s="2"/>
      <c r="H47" s="43"/>
      <c r="I47" s="2"/>
      <c r="J47" s="2"/>
      <c r="K47" s="43">
        <f>K48</f>
        <v>39000</v>
      </c>
      <c r="L47" s="2"/>
      <c r="M47" s="2"/>
      <c r="N47" s="2"/>
      <c r="O47" s="43">
        <f>O48</f>
        <v>13200</v>
      </c>
      <c r="P47" s="2"/>
      <c r="Q47" s="2"/>
      <c r="R47" s="2"/>
      <c r="S47" s="2"/>
      <c r="T47" s="2"/>
    </row>
    <row r="48" spans="1:20" ht="34.5" customHeight="1">
      <c r="A48" s="2" t="s">
        <v>227</v>
      </c>
      <c r="B48" s="2" t="s">
        <v>228</v>
      </c>
      <c r="C48" s="2" t="s">
        <v>224</v>
      </c>
      <c r="D48" s="2" t="s">
        <v>265</v>
      </c>
      <c r="E48" s="2" t="s">
        <v>230</v>
      </c>
      <c r="F48" s="43">
        <v>52200</v>
      </c>
      <c r="G48" s="2"/>
      <c r="H48" s="43"/>
      <c r="I48" s="2"/>
      <c r="J48" s="2"/>
      <c r="K48" s="43">
        <v>39000</v>
      </c>
      <c r="L48" s="2"/>
      <c r="M48" s="2"/>
      <c r="N48" s="2"/>
      <c r="O48" s="2">
        <v>13200</v>
      </c>
      <c r="P48" s="2"/>
      <c r="Q48" s="2"/>
      <c r="R48" s="2"/>
      <c r="S48" s="2"/>
      <c r="T48" s="2"/>
    </row>
    <row r="49" spans="1:20" ht="22.5" customHeight="1">
      <c r="A49" s="2"/>
      <c r="B49" s="2"/>
      <c r="C49" s="2"/>
      <c r="D49" s="2" t="s">
        <v>166</v>
      </c>
      <c r="E49" s="2" t="s">
        <v>167</v>
      </c>
      <c r="F49" s="43">
        <v>7622152.3099999996</v>
      </c>
      <c r="G49" s="2"/>
      <c r="H49" s="43"/>
      <c r="I49" s="2"/>
      <c r="J49" s="2"/>
      <c r="K49" s="43">
        <v>7599942.3099999996</v>
      </c>
      <c r="L49" s="2"/>
      <c r="M49" s="2"/>
      <c r="N49" s="2"/>
      <c r="O49" s="2">
        <v>22210</v>
      </c>
      <c r="P49" s="2"/>
      <c r="Q49" s="2"/>
      <c r="R49" s="2"/>
      <c r="S49" s="2"/>
      <c r="T49" s="2"/>
    </row>
    <row r="50" spans="1:20" ht="22.5" customHeight="1">
      <c r="A50" s="23">
        <v>205</v>
      </c>
      <c r="B50" s="23"/>
      <c r="C50" s="23"/>
      <c r="D50" s="104"/>
      <c r="E50" s="106" t="s">
        <v>1036</v>
      </c>
      <c r="F50" s="43">
        <f>F51+F53+F55+F57</f>
        <v>7599752.3099999987</v>
      </c>
      <c r="G50" s="43"/>
      <c r="H50" s="43"/>
      <c r="I50" s="43"/>
      <c r="J50" s="43"/>
      <c r="K50" s="43">
        <f t="shared" ref="G50:O50" si="8">K51+K53+K55+K57</f>
        <v>7585942.3099999987</v>
      </c>
      <c r="L50" s="43"/>
      <c r="M50" s="43"/>
      <c r="N50" s="43"/>
      <c r="O50" s="43">
        <f t="shared" si="8"/>
        <v>13810</v>
      </c>
      <c r="P50" s="2"/>
      <c r="Q50" s="2"/>
      <c r="R50" s="2"/>
      <c r="S50" s="2"/>
      <c r="T50" s="2"/>
    </row>
    <row r="51" spans="1:20" ht="22.5" customHeight="1">
      <c r="A51" s="23" t="s">
        <v>216</v>
      </c>
      <c r="B51" s="23" t="s">
        <v>218</v>
      </c>
      <c r="C51" s="23"/>
      <c r="D51" s="19"/>
      <c r="E51" s="106" t="s">
        <v>1038</v>
      </c>
      <c r="F51" s="43">
        <f>F52</f>
        <v>732182.1</v>
      </c>
      <c r="G51" s="43"/>
      <c r="H51" s="43"/>
      <c r="I51" s="43"/>
      <c r="J51" s="43"/>
      <c r="K51" s="43">
        <f t="shared" ref="G51:O51" si="9">K52</f>
        <v>730182.1</v>
      </c>
      <c r="L51" s="43"/>
      <c r="M51" s="43"/>
      <c r="N51" s="43"/>
      <c r="O51" s="43">
        <f t="shared" si="9"/>
        <v>2000</v>
      </c>
      <c r="P51" s="2"/>
      <c r="Q51" s="2"/>
      <c r="R51" s="2"/>
      <c r="S51" s="2"/>
      <c r="T51" s="2"/>
    </row>
    <row r="52" spans="1:20" ht="22.5" customHeight="1">
      <c r="A52" s="2" t="s">
        <v>216</v>
      </c>
      <c r="B52" s="2" t="s">
        <v>218</v>
      </c>
      <c r="C52" s="2" t="s">
        <v>224</v>
      </c>
      <c r="D52" s="2" t="s">
        <v>266</v>
      </c>
      <c r="E52" s="2" t="s">
        <v>226</v>
      </c>
      <c r="F52" s="43">
        <v>732182.1</v>
      </c>
      <c r="G52" s="2"/>
      <c r="H52" s="43"/>
      <c r="I52" s="2"/>
      <c r="J52" s="2"/>
      <c r="K52" s="43">
        <v>730182.1</v>
      </c>
      <c r="L52" s="2"/>
      <c r="M52" s="2"/>
      <c r="N52" s="2"/>
      <c r="O52" s="2">
        <v>2000</v>
      </c>
      <c r="P52" s="2"/>
      <c r="Q52" s="2"/>
      <c r="R52" s="2"/>
      <c r="S52" s="2"/>
      <c r="T52" s="2"/>
    </row>
    <row r="53" spans="1:20" ht="22.5" customHeight="1">
      <c r="A53" s="19" t="s">
        <v>216</v>
      </c>
      <c r="B53" s="19" t="s">
        <v>221</v>
      </c>
      <c r="C53" s="19"/>
      <c r="D53" s="19"/>
      <c r="E53" s="106" t="s">
        <v>1041</v>
      </c>
      <c r="F53" s="43">
        <f>F54</f>
        <v>4361728.26</v>
      </c>
      <c r="G53" s="43"/>
      <c r="H53" s="43"/>
      <c r="I53" s="43"/>
      <c r="J53" s="43"/>
      <c r="K53" s="43">
        <f t="shared" ref="G53:O53" si="10">K54</f>
        <v>4349918.26</v>
      </c>
      <c r="L53" s="43"/>
      <c r="M53" s="43"/>
      <c r="N53" s="43"/>
      <c r="O53" s="43">
        <f t="shared" si="10"/>
        <v>11810</v>
      </c>
      <c r="P53" s="2"/>
      <c r="Q53" s="2"/>
      <c r="R53" s="2"/>
      <c r="S53" s="2"/>
      <c r="T53" s="2"/>
    </row>
    <row r="54" spans="1:20" ht="22.5" customHeight="1">
      <c r="A54" s="2" t="s">
        <v>216</v>
      </c>
      <c r="B54" s="2" t="s">
        <v>221</v>
      </c>
      <c r="C54" s="2" t="s">
        <v>218</v>
      </c>
      <c r="D54" s="2" t="s">
        <v>266</v>
      </c>
      <c r="E54" s="2" t="s">
        <v>237</v>
      </c>
      <c r="F54" s="43">
        <v>4361728.26</v>
      </c>
      <c r="G54" s="2"/>
      <c r="H54" s="43"/>
      <c r="I54" s="2"/>
      <c r="J54" s="2"/>
      <c r="K54" s="43">
        <v>4349918.26</v>
      </c>
      <c r="L54" s="2"/>
      <c r="M54" s="2"/>
      <c r="N54" s="2"/>
      <c r="O54" s="2">
        <v>11810</v>
      </c>
      <c r="P54" s="2"/>
      <c r="Q54" s="2"/>
      <c r="R54" s="2"/>
      <c r="S54" s="2"/>
      <c r="T54" s="2"/>
    </row>
    <row r="55" spans="1:20" ht="22.5" customHeight="1">
      <c r="A55" s="19" t="s">
        <v>216</v>
      </c>
      <c r="B55" s="19" t="s">
        <v>228</v>
      </c>
      <c r="C55" s="19"/>
      <c r="D55" s="19"/>
      <c r="E55" s="106" t="s">
        <v>1042</v>
      </c>
      <c r="F55" s="43">
        <f>F56</f>
        <v>191381.67</v>
      </c>
      <c r="G55" s="43"/>
      <c r="H55" s="43"/>
      <c r="I55" s="43"/>
      <c r="J55" s="43"/>
      <c r="K55" s="43">
        <f t="shared" ref="G55:K55" si="11">K56</f>
        <v>191381.67</v>
      </c>
      <c r="L55" s="2"/>
      <c r="M55" s="2"/>
      <c r="N55" s="2"/>
      <c r="O55" s="2"/>
      <c r="P55" s="2"/>
      <c r="Q55" s="2"/>
      <c r="R55" s="2"/>
      <c r="S55" s="2"/>
      <c r="T55" s="2"/>
    </row>
    <row r="56" spans="1:20" ht="31.5" customHeight="1">
      <c r="A56" s="2" t="s">
        <v>216</v>
      </c>
      <c r="B56" s="2" t="s">
        <v>228</v>
      </c>
      <c r="C56" s="2" t="s">
        <v>224</v>
      </c>
      <c r="D56" s="2" t="s">
        <v>266</v>
      </c>
      <c r="E56" s="2" t="s">
        <v>239</v>
      </c>
      <c r="F56" s="43">
        <v>191381.67</v>
      </c>
      <c r="G56" s="2"/>
      <c r="H56" s="43"/>
      <c r="I56" s="2"/>
      <c r="J56" s="2"/>
      <c r="K56" s="43">
        <v>191381.67</v>
      </c>
      <c r="L56" s="2"/>
      <c r="M56" s="2"/>
      <c r="N56" s="2"/>
      <c r="O56" s="2"/>
      <c r="P56" s="2"/>
      <c r="Q56" s="2"/>
      <c r="R56" s="2"/>
      <c r="S56" s="2"/>
      <c r="T56" s="2"/>
    </row>
    <row r="57" spans="1:20" ht="31.5" customHeight="1">
      <c r="A57" s="19" t="s">
        <v>216</v>
      </c>
      <c r="B57" s="19" t="s">
        <v>240</v>
      </c>
      <c r="C57" s="19"/>
      <c r="D57" s="19"/>
      <c r="E57" s="106" t="s">
        <v>1043</v>
      </c>
      <c r="F57" s="43">
        <f>F58</f>
        <v>2314460.2799999998</v>
      </c>
      <c r="G57" s="43"/>
      <c r="H57" s="43"/>
      <c r="I57" s="43"/>
      <c r="J57" s="43"/>
      <c r="K57" s="43">
        <f t="shared" ref="G57:K57" si="12">K58</f>
        <v>2314460.2799999998</v>
      </c>
      <c r="L57" s="2"/>
      <c r="M57" s="2"/>
      <c r="N57" s="2"/>
      <c r="O57" s="2"/>
      <c r="P57" s="2"/>
      <c r="Q57" s="2"/>
      <c r="R57" s="2"/>
      <c r="S57" s="2"/>
      <c r="T57" s="2"/>
    </row>
    <row r="58" spans="1:20" ht="22.5" customHeight="1">
      <c r="A58" s="2" t="s">
        <v>216</v>
      </c>
      <c r="B58" s="2" t="s">
        <v>240</v>
      </c>
      <c r="C58" s="2" t="s">
        <v>224</v>
      </c>
      <c r="D58" s="2" t="s">
        <v>266</v>
      </c>
      <c r="E58" s="2" t="s">
        <v>242</v>
      </c>
      <c r="F58" s="43">
        <v>2314460.2799999998</v>
      </c>
      <c r="G58" s="2"/>
      <c r="H58" s="43"/>
      <c r="I58" s="2"/>
      <c r="J58" s="2"/>
      <c r="K58" s="43">
        <v>2314460.2799999998</v>
      </c>
      <c r="L58" s="2"/>
      <c r="M58" s="2"/>
      <c r="N58" s="2"/>
      <c r="O58" s="2"/>
      <c r="P58" s="2"/>
      <c r="Q58" s="2"/>
      <c r="R58" s="2"/>
      <c r="S58" s="2"/>
      <c r="T58" s="2"/>
    </row>
    <row r="59" spans="1:20" ht="22.5" customHeight="1">
      <c r="A59" s="19" t="s">
        <v>227</v>
      </c>
      <c r="B59" s="19"/>
      <c r="C59" s="19"/>
      <c r="D59" s="103"/>
      <c r="E59" s="106" t="s">
        <v>1039</v>
      </c>
      <c r="F59" s="43">
        <f>F60</f>
        <v>22400</v>
      </c>
      <c r="G59" s="43"/>
      <c r="H59" s="43"/>
      <c r="I59" s="43"/>
      <c r="J59" s="43"/>
      <c r="K59" s="43">
        <f t="shared" ref="G59:O60" si="13">K60</f>
        <v>14000</v>
      </c>
      <c r="L59" s="43"/>
      <c r="M59" s="43"/>
      <c r="N59" s="43"/>
      <c r="O59" s="43">
        <f t="shared" si="13"/>
        <v>8400</v>
      </c>
      <c r="P59" s="2"/>
      <c r="Q59" s="2"/>
      <c r="R59" s="2"/>
      <c r="S59" s="2"/>
      <c r="T59" s="2"/>
    </row>
    <row r="60" spans="1:20" ht="22.5" customHeight="1">
      <c r="A60" s="19" t="s">
        <v>227</v>
      </c>
      <c r="B60" s="19" t="s">
        <v>228</v>
      </c>
      <c r="C60" s="19"/>
      <c r="D60" s="105">
        <v>20805</v>
      </c>
      <c r="E60" s="102" t="s">
        <v>1040</v>
      </c>
      <c r="F60" s="43">
        <f>F61</f>
        <v>22400</v>
      </c>
      <c r="G60" s="43"/>
      <c r="H60" s="43"/>
      <c r="I60" s="43"/>
      <c r="J60" s="43"/>
      <c r="K60" s="43">
        <f t="shared" si="13"/>
        <v>14000</v>
      </c>
      <c r="L60" s="43"/>
      <c r="M60" s="43"/>
      <c r="N60" s="43"/>
      <c r="O60" s="43">
        <f t="shared" si="13"/>
        <v>8400</v>
      </c>
      <c r="P60" s="2"/>
      <c r="Q60" s="2"/>
      <c r="R60" s="2"/>
      <c r="S60" s="2"/>
      <c r="T60" s="2"/>
    </row>
    <row r="61" spans="1:20" ht="30.75" customHeight="1">
      <c r="A61" s="2" t="s">
        <v>227</v>
      </c>
      <c r="B61" s="2" t="s">
        <v>228</v>
      </c>
      <c r="C61" s="2" t="s">
        <v>224</v>
      </c>
      <c r="D61" s="2" t="s">
        <v>266</v>
      </c>
      <c r="E61" s="2" t="s">
        <v>230</v>
      </c>
      <c r="F61" s="43">
        <v>22400</v>
      </c>
      <c r="G61" s="2"/>
      <c r="H61" s="43"/>
      <c r="I61" s="2"/>
      <c r="J61" s="2"/>
      <c r="K61" s="43">
        <v>14000</v>
      </c>
      <c r="L61" s="2"/>
      <c r="M61" s="2"/>
      <c r="N61" s="2"/>
      <c r="O61" s="2">
        <v>8400</v>
      </c>
      <c r="P61" s="2"/>
      <c r="Q61" s="2"/>
      <c r="R61" s="2"/>
      <c r="S61" s="2"/>
      <c r="T61" s="2"/>
    </row>
    <row r="62" spans="1:20" ht="22.5" customHeight="1">
      <c r="A62" s="2"/>
      <c r="B62" s="2"/>
      <c r="C62" s="2"/>
      <c r="D62" s="2" t="s">
        <v>168</v>
      </c>
      <c r="E62" s="2" t="s">
        <v>169</v>
      </c>
      <c r="F62" s="43">
        <v>12863693.439999999</v>
      </c>
      <c r="G62" s="2"/>
      <c r="H62" s="43"/>
      <c r="I62" s="2"/>
      <c r="J62" s="2"/>
      <c r="K62" s="43">
        <v>12766933.439999999</v>
      </c>
      <c r="L62" s="2"/>
      <c r="M62" s="2"/>
      <c r="N62" s="2"/>
      <c r="O62" s="2">
        <v>96760</v>
      </c>
      <c r="P62" s="2"/>
      <c r="Q62" s="2"/>
      <c r="R62" s="2"/>
      <c r="S62" s="2"/>
      <c r="T62" s="2"/>
    </row>
    <row r="63" spans="1:20" ht="22.5" customHeight="1">
      <c r="A63" s="23">
        <v>205</v>
      </c>
      <c r="B63" s="23"/>
      <c r="C63" s="23"/>
      <c r="D63" s="104"/>
      <c r="E63" s="106" t="s">
        <v>1036</v>
      </c>
      <c r="F63" s="43">
        <f>F64</f>
        <v>12863693.439999999</v>
      </c>
      <c r="G63" s="43"/>
      <c r="H63" s="43"/>
      <c r="I63" s="43"/>
      <c r="J63" s="43"/>
      <c r="K63" s="43">
        <f t="shared" ref="G63:O63" si="14">K64</f>
        <v>12766933.439999999</v>
      </c>
      <c r="L63" s="43"/>
      <c r="M63" s="43"/>
      <c r="N63" s="43"/>
      <c r="O63" s="43">
        <f t="shared" si="14"/>
        <v>96760</v>
      </c>
      <c r="P63" s="2"/>
      <c r="Q63" s="2"/>
      <c r="R63" s="2"/>
      <c r="S63" s="2"/>
      <c r="T63" s="2"/>
    </row>
    <row r="64" spans="1:20" ht="22.5" customHeight="1">
      <c r="A64" s="23" t="s">
        <v>216</v>
      </c>
      <c r="B64" s="23" t="s">
        <v>218</v>
      </c>
      <c r="C64" s="23"/>
      <c r="D64" s="19"/>
      <c r="E64" s="106" t="s">
        <v>1038</v>
      </c>
      <c r="F64" s="43">
        <f>SUM(F65:F68)</f>
        <v>12863693.439999999</v>
      </c>
      <c r="G64" s="43"/>
      <c r="H64" s="43"/>
      <c r="I64" s="43"/>
      <c r="J64" s="43"/>
      <c r="K64" s="43">
        <f t="shared" ref="G64:O64" si="15">SUM(K65:K68)</f>
        <v>12766933.439999999</v>
      </c>
      <c r="L64" s="43"/>
      <c r="M64" s="43"/>
      <c r="N64" s="43"/>
      <c r="O64" s="43">
        <f t="shared" si="15"/>
        <v>96760</v>
      </c>
      <c r="P64" s="2"/>
      <c r="Q64" s="2"/>
      <c r="R64" s="2"/>
      <c r="S64" s="2"/>
      <c r="T64" s="2"/>
    </row>
    <row r="65" spans="1:20" ht="22.5" customHeight="1">
      <c r="A65" s="2" t="s">
        <v>216</v>
      </c>
      <c r="B65" s="2" t="s">
        <v>218</v>
      </c>
      <c r="C65" s="2" t="s">
        <v>218</v>
      </c>
      <c r="D65" s="2" t="s">
        <v>267</v>
      </c>
      <c r="E65" s="2" t="s">
        <v>220</v>
      </c>
      <c r="F65" s="43">
        <v>5913950.8799999999</v>
      </c>
      <c r="G65" s="2"/>
      <c r="H65" s="43"/>
      <c r="I65" s="2"/>
      <c r="J65" s="2"/>
      <c r="K65" s="43">
        <v>5913950.8799999999</v>
      </c>
      <c r="L65" s="2"/>
      <c r="M65" s="2"/>
      <c r="N65" s="2"/>
      <c r="O65" s="2"/>
      <c r="P65" s="2"/>
      <c r="Q65" s="2"/>
      <c r="R65" s="2"/>
      <c r="S65" s="2"/>
      <c r="T65" s="2"/>
    </row>
    <row r="66" spans="1:20" ht="22.5" customHeight="1">
      <c r="A66" s="2" t="s">
        <v>216</v>
      </c>
      <c r="B66" s="2" t="s">
        <v>218</v>
      </c>
      <c r="C66" s="2" t="s">
        <v>221</v>
      </c>
      <c r="D66" s="2" t="s">
        <v>267</v>
      </c>
      <c r="E66" s="2" t="s">
        <v>223</v>
      </c>
      <c r="F66" s="43">
        <v>5431223.8399999999</v>
      </c>
      <c r="G66" s="2"/>
      <c r="H66" s="43"/>
      <c r="I66" s="2"/>
      <c r="J66" s="2"/>
      <c r="K66" s="43">
        <v>5343743.84</v>
      </c>
      <c r="L66" s="2"/>
      <c r="M66" s="2"/>
      <c r="N66" s="2"/>
      <c r="O66" s="2">
        <v>87480</v>
      </c>
      <c r="P66" s="2"/>
      <c r="Q66" s="2"/>
      <c r="R66" s="2"/>
      <c r="S66" s="2"/>
      <c r="T66" s="2"/>
    </row>
    <row r="67" spans="1:20" ht="22.5" customHeight="1">
      <c r="A67" s="2" t="s">
        <v>216</v>
      </c>
      <c r="B67" s="2" t="s">
        <v>218</v>
      </c>
      <c r="C67" s="2" t="s">
        <v>224</v>
      </c>
      <c r="D67" s="2" t="s">
        <v>267</v>
      </c>
      <c r="E67" s="2" t="s">
        <v>226</v>
      </c>
      <c r="F67" s="43">
        <v>1324898.72</v>
      </c>
      <c r="G67" s="2"/>
      <c r="H67" s="43"/>
      <c r="I67" s="2"/>
      <c r="J67" s="2"/>
      <c r="K67" s="43">
        <v>1315618.72</v>
      </c>
      <c r="L67" s="2"/>
      <c r="M67" s="2"/>
      <c r="N67" s="2"/>
      <c r="O67" s="2">
        <v>9280</v>
      </c>
      <c r="P67" s="2"/>
      <c r="Q67" s="2"/>
      <c r="R67" s="2"/>
      <c r="S67" s="2"/>
      <c r="T67" s="2"/>
    </row>
    <row r="68" spans="1:20" ht="22.5" customHeight="1">
      <c r="A68" s="2" t="s">
        <v>216</v>
      </c>
      <c r="B68" s="2" t="s">
        <v>218</v>
      </c>
      <c r="C68" s="2" t="s">
        <v>213</v>
      </c>
      <c r="D68" s="2" t="s">
        <v>267</v>
      </c>
      <c r="E68" s="2" t="s">
        <v>232</v>
      </c>
      <c r="F68" s="43">
        <v>193620</v>
      </c>
      <c r="G68" s="2"/>
      <c r="H68" s="43"/>
      <c r="I68" s="2"/>
      <c r="J68" s="2"/>
      <c r="K68" s="43">
        <v>193620</v>
      </c>
      <c r="L68" s="2"/>
      <c r="M68" s="2"/>
      <c r="N68" s="2"/>
      <c r="O68" s="2"/>
      <c r="P68" s="2"/>
      <c r="Q68" s="2"/>
      <c r="R68" s="2"/>
      <c r="S68" s="2"/>
      <c r="T68" s="2"/>
    </row>
    <row r="69" spans="1:20" ht="22.5" customHeight="1">
      <c r="A69" s="2"/>
      <c r="B69" s="2"/>
      <c r="C69" s="2"/>
      <c r="D69" s="2" t="s">
        <v>170</v>
      </c>
      <c r="E69" s="2" t="s">
        <v>171</v>
      </c>
      <c r="F69" s="43">
        <v>7874093.6900000004</v>
      </c>
      <c r="G69" s="2"/>
      <c r="H69" s="43"/>
      <c r="I69" s="2"/>
      <c r="J69" s="2"/>
      <c r="K69" s="43">
        <v>7758253.6900000004</v>
      </c>
      <c r="L69" s="2"/>
      <c r="M69" s="2"/>
      <c r="N69" s="2"/>
      <c r="O69" s="2">
        <v>115840</v>
      </c>
      <c r="P69" s="2"/>
      <c r="Q69" s="2"/>
      <c r="R69" s="2"/>
      <c r="S69" s="2"/>
      <c r="T69" s="2"/>
    </row>
    <row r="70" spans="1:20" ht="22.5" customHeight="1">
      <c r="A70" s="23">
        <v>205</v>
      </c>
      <c r="B70" s="23"/>
      <c r="C70" s="23"/>
      <c r="D70" s="104"/>
      <c r="E70" s="106" t="s">
        <v>1036</v>
      </c>
      <c r="F70" s="43">
        <f>F71</f>
        <v>7874093.6899999995</v>
      </c>
      <c r="G70" s="43"/>
      <c r="H70" s="43"/>
      <c r="I70" s="43"/>
      <c r="J70" s="43"/>
      <c r="K70" s="43">
        <f t="shared" ref="G70:O70" si="16">K71</f>
        <v>7758253.6899999995</v>
      </c>
      <c r="L70" s="43"/>
      <c r="M70" s="43"/>
      <c r="N70" s="43"/>
      <c r="O70" s="43">
        <f t="shared" si="16"/>
        <v>115840</v>
      </c>
      <c r="P70" s="2"/>
      <c r="Q70" s="2"/>
      <c r="R70" s="2"/>
      <c r="S70" s="2"/>
      <c r="T70" s="2"/>
    </row>
    <row r="71" spans="1:20" ht="22.5" customHeight="1">
      <c r="A71" s="23" t="s">
        <v>216</v>
      </c>
      <c r="B71" s="23" t="s">
        <v>218</v>
      </c>
      <c r="C71" s="23"/>
      <c r="D71" s="19"/>
      <c r="E71" s="106" t="s">
        <v>1038</v>
      </c>
      <c r="F71" s="43">
        <f>SUM(F72:F75)</f>
        <v>7874093.6899999995</v>
      </c>
      <c r="G71" s="43"/>
      <c r="H71" s="43"/>
      <c r="I71" s="43"/>
      <c r="J71" s="43"/>
      <c r="K71" s="43">
        <f t="shared" ref="G71:O71" si="17">SUM(K72:K75)</f>
        <v>7758253.6899999995</v>
      </c>
      <c r="L71" s="43"/>
      <c r="M71" s="43"/>
      <c r="N71" s="43"/>
      <c r="O71" s="43">
        <f t="shared" si="17"/>
        <v>115840</v>
      </c>
      <c r="P71" s="2"/>
      <c r="Q71" s="2"/>
      <c r="R71" s="2"/>
      <c r="S71" s="2"/>
      <c r="T71" s="2"/>
    </row>
    <row r="72" spans="1:20" ht="22.5" customHeight="1">
      <c r="A72" s="2" t="s">
        <v>216</v>
      </c>
      <c r="B72" s="2" t="s">
        <v>218</v>
      </c>
      <c r="C72" s="2" t="s">
        <v>221</v>
      </c>
      <c r="D72" s="2" t="s">
        <v>268</v>
      </c>
      <c r="E72" s="2" t="s">
        <v>223</v>
      </c>
      <c r="F72" s="43">
        <v>3567904.13</v>
      </c>
      <c r="G72" s="2"/>
      <c r="H72" s="43"/>
      <c r="I72" s="2"/>
      <c r="J72" s="2"/>
      <c r="K72" s="43">
        <v>3455584.13</v>
      </c>
      <c r="L72" s="2"/>
      <c r="M72" s="2"/>
      <c r="N72" s="2"/>
      <c r="O72" s="2">
        <v>112320</v>
      </c>
      <c r="P72" s="2"/>
      <c r="Q72" s="2"/>
      <c r="R72" s="2"/>
      <c r="S72" s="2"/>
      <c r="T72" s="2"/>
    </row>
    <row r="73" spans="1:20" ht="22.5" customHeight="1">
      <c r="A73" s="2" t="s">
        <v>216</v>
      </c>
      <c r="B73" s="2" t="s">
        <v>218</v>
      </c>
      <c r="C73" s="2" t="s">
        <v>224</v>
      </c>
      <c r="D73" s="2" t="s">
        <v>268</v>
      </c>
      <c r="E73" s="2" t="s">
        <v>226</v>
      </c>
      <c r="F73" s="43">
        <v>803092.47999999998</v>
      </c>
      <c r="G73" s="2"/>
      <c r="H73" s="43"/>
      <c r="I73" s="2"/>
      <c r="J73" s="2"/>
      <c r="K73" s="43">
        <v>799572.47999999998</v>
      </c>
      <c r="L73" s="2"/>
      <c r="M73" s="2"/>
      <c r="N73" s="2"/>
      <c r="O73" s="2">
        <v>3520</v>
      </c>
      <c r="P73" s="2"/>
      <c r="Q73" s="2"/>
      <c r="R73" s="2"/>
      <c r="S73" s="2"/>
      <c r="T73" s="2"/>
    </row>
    <row r="74" spans="1:20" ht="22.5" customHeight="1">
      <c r="A74" s="2" t="s">
        <v>216</v>
      </c>
      <c r="B74" s="2" t="s">
        <v>218</v>
      </c>
      <c r="C74" s="2" t="s">
        <v>213</v>
      </c>
      <c r="D74" s="2" t="s">
        <v>268</v>
      </c>
      <c r="E74" s="2" t="s">
        <v>232</v>
      </c>
      <c r="F74" s="43">
        <v>214938</v>
      </c>
      <c r="G74" s="2"/>
      <c r="H74" s="43"/>
      <c r="I74" s="2"/>
      <c r="J74" s="2"/>
      <c r="K74" s="43">
        <v>214938</v>
      </c>
      <c r="L74" s="2"/>
      <c r="M74" s="2"/>
      <c r="N74" s="2"/>
      <c r="O74" s="2"/>
      <c r="P74" s="2"/>
      <c r="Q74" s="2"/>
      <c r="R74" s="2"/>
      <c r="S74" s="2"/>
      <c r="T74" s="2"/>
    </row>
    <row r="75" spans="1:20" ht="22.5" customHeight="1">
      <c r="A75" s="2" t="s">
        <v>216</v>
      </c>
      <c r="B75" s="2" t="s">
        <v>218</v>
      </c>
      <c r="C75" s="2" t="s">
        <v>218</v>
      </c>
      <c r="D75" s="2" t="s">
        <v>268</v>
      </c>
      <c r="E75" s="2" t="s">
        <v>220</v>
      </c>
      <c r="F75" s="43">
        <v>3288159.08</v>
      </c>
      <c r="G75" s="2"/>
      <c r="H75" s="43"/>
      <c r="I75" s="2"/>
      <c r="J75" s="2"/>
      <c r="K75" s="43">
        <v>3288159.08</v>
      </c>
      <c r="L75" s="2"/>
      <c r="M75" s="2"/>
      <c r="N75" s="2"/>
      <c r="O75" s="2"/>
      <c r="P75" s="2"/>
      <c r="Q75" s="2"/>
      <c r="R75" s="2"/>
      <c r="S75" s="2"/>
      <c r="T75" s="2"/>
    </row>
    <row r="76" spans="1:20" ht="27" customHeight="1">
      <c r="A76" s="2"/>
      <c r="B76" s="2"/>
      <c r="C76" s="2"/>
      <c r="D76" s="2" t="s">
        <v>172</v>
      </c>
      <c r="E76" s="2" t="s">
        <v>173</v>
      </c>
      <c r="F76" s="43">
        <v>2978085.59</v>
      </c>
      <c r="G76" s="2"/>
      <c r="H76" s="43"/>
      <c r="I76" s="2"/>
      <c r="J76" s="2"/>
      <c r="K76" s="43">
        <v>2943685.59</v>
      </c>
      <c r="L76" s="2"/>
      <c r="M76" s="2"/>
      <c r="N76" s="2"/>
      <c r="O76" s="2">
        <v>34400</v>
      </c>
      <c r="P76" s="2"/>
      <c r="Q76" s="2"/>
      <c r="R76" s="2"/>
      <c r="S76" s="2"/>
      <c r="T76" s="2"/>
    </row>
    <row r="77" spans="1:20" ht="27" customHeight="1">
      <c r="A77" s="23">
        <v>205</v>
      </c>
      <c r="B77" s="23"/>
      <c r="C77" s="23"/>
      <c r="D77" s="104"/>
      <c r="E77" s="106" t="s">
        <v>1036</v>
      </c>
      <c r="F77" s="43">
        <f>F78</f>
        <v>2978085.59</v>
      </c>
      <c r="G77" s="43"/>
      <c r="H77" s="43"/>
      <c r="I77" s="43"/>
      <c r="J77" s="43"/>
      <c r="K77" s="43">
        <f t="shared" ref="G77:O77" si="18">K78</f>
        <v>2943685.59</v>
      </c>
      <c r="L77" s="43"/>
      <c r="M77" s="43"/>
      <c r="N77" s="43"/>
      <c r="O77" s="43">
        <f t="shared" si="18"/>
        <v>34400</v>
      </c>
      <c r="P77" s="2"/>
      <c r="Q77" s="2"/>
      <c r="R77" s="2"/>
      <c r="S77" s="2"/>
      <c r="T77" s="2"/>
    </row>
    <row r="78" spans="1:20" ht="27" customHeight="1">
      <c r="A78" s="23" t="s">
        <v>216</v>
      </c>
      <c r="B78" s="23" t="s">
        <v>218</v>
      </c>
      <c r="C78" s="23"/>
      <c r="D78" s="19"/>
      <c r="E78" s="106" t="s">
        <v>1038</v>
      </c>
      <c r="F78" s="43">
        <f>SUM(F79:F81)</f>
        <v>2978085.59</v>
      </c>
      <c r="G78" s="43"/>
      <c r="H78" s="43"/>
      <c r="I78" s="43"/>
      <c r="J78" s="43"/>
      <c r="K78" s="43">
        <f t="shared" ref="G78:O78" si="19">SUM(K79:K81)</f>
        <v>2943685.59</v>
      </c>
      <c r="L78" s="43"/>
      <c r="M78" s="43"/>
      <c r="N78" s="43"/>
      <c r="O78" s="43">
        <f t="shared" si="19"/>
        <v>34400</v>
      </c>
      <c r="P78" s="2"/>
      <c r="Q78" s="2"/>
      <c r="R78" s="2"/>
      <c r="S78" s="2"/>
      <c r="T78" s="2"/>
    </row>
    <row r="79" spans="1:20" ht="22.5" customHeight="1">
      <c r="A79" s="2" t="s">
        <v>216</v>
      </c>
      <c r="B79" s="2" t="s">
        <v>218</v>
      </c>
      <c r="C79" s="2" t="s">
        <v>221</v>
      </c>
      <c r="D79" s="2" t="s">
        <v>269</v>
      </c>
      <c r="E79" s="2" t="s">
        <v>223</v>
      </c>
      <c r="F79" s="43">
        <v>1555860.03</v>
      </c>
      <c r="G79" s="2"/>
      <c r="H79" s="43"/>
      <c r="I79" s="2"/>
      <c r="J79" s="2"/>
      <c r="K79" s="43">
        <v>1523460.03</v>
      </c>
      <c r="L79" s="2"/>
      <c r="M79" s="2"/>
      <c r="N79" s="2"/>
      <c r="O79" s="2">
        <v>32400</v>
      </c>
      <c r="P79" s="2"/>
      <c r="Q79" s="2"/>
      <c r="R79" s="2"/>
      <c r="S79" s="2"/>
      <c r="T79" s="2"/>
    </row>
    <row r="80" spans="1:20" ht="22.5" customHeight="1">
      <c r="A80" s="2" t="s">
        <v>216</v>
      </c>
      <c r="B80" s="2" t="s">
        <v>218</v>
      </c>
      <c r="C80" s="2" t="s">
        <v>224</v>
      </c>
      <c r="D80" s="2" t="s">
        <v>269</v>
      </c>
      <c r="E80" s="2" t="s">
        <v>226</v>
      </c>
      <c r="F80" s="43">
        <v>305291.15000000002</v>
      </c>
      <c r="G80" s="2"/>
      <c r="H80" s="43"/>
      <c r="I80" s="2"/>
      <c r="J80" s="2"/>
      <c r="K80" s="43">
        <v>303291.15000000002</v>
      </c>
      <c r="L80" s="2"/>
      <c r="M80" s="2"/>
      <c r="N80" s="2"/>
      <c r="O80" s="2">
        <v>2000</v>
      </c>
      <c r="P80" s="2"/>
      <c r="Q80" s="2"/>
      <c r="R80" s="2"/>
      <c r="S80" s="2"/>
      <c r="T80" s="2"/>
    </row>
    <row r="81" spans="1:20" ht="22.5" customHeight="1">
      <c r="A81" s="2" t="s">
        <v>216</v>
      </c>
      <c r="B81" s="2" t="s">
        <v>218</v>
      </c>
      <c r="C81" s="2" t="s">
        <v>218</v>
      </c>
      <c r="D81" s="2" t="s">
        <v>269</v>
      </c>
      <c r="E81" s="2" t="s">
        <v>220</v>
      </c>
      <c r="F81" s="43">
        <v>1116934.4099999999</v>
      </c>
      <c r="G81" s="2"/>
      <c r="H81" s="43"/>
      <c r="I81" s="2"/>
      <c r="J81" s="2"/>
      <c r="K81" s="43">
        <v>1116934.4099999999</v>
      </c>
      <c r="L81" s="2"/>
      <c r="M81" s="2"/>
      <c r="N81" s="2"/>
      <c r="O81" s="2"/>
      <c r="P81" s="2"/>
      <c r="Q81" s="2"/>
      <c r="R81" s="2"/>
      <c r="S81" s="2"/>
      <c r="T81" s="2"/>
    </row>
    <row r="82" spans="1:20" ht="22.5" customHeight="1">
      <c r="A82" s="2"/>
      <c r="B82" s="2"/>
      <c r="C82" s="2"/>
      <c r="D82" s="2" t="s">
        <v>174</v>
      </c>
      <c r="E82" s="2" t="s">
        <v>175</v>
      </c>
      <c r="F82" s="43">
        <v>6550463.7599999998</v>
      </c>
      <c r="G82" s="2"/>
      <c r="H82" s="43"/>
      <c r="I82" s="2"/>
      <c r="J82" s="2"/>
      <c r="K82" s="43">
        <v>6407003.7599999998</v>
      </c>
      <c r="L82" s="2"/>
      <c r="M82" s="2"/>
      <c r="N82" s="2"/>
      <c r="O82" s="2">
        <v>143460</v>
      </c>
      <c r="P82" s="2"/>
      <c r="Q82" s="2"/>
      <c r="R82" s="2"/>
      <c r="S82" s="2"/>
      <c r="T82" s="2"/>
    </row>
    <row r="83" spans="1:20" ht="22.5" customHeight="1">
      <c r="A83" s="23">
        <v>205</v>
      </c>
      <c r="B83" s="23"/>
      <c r="C83" s="23"/>
      <c r="D83" s="104"/>
      <c r="E83" s="106" t="s">
        <v>1036</v>
      </c>
      <c r="F83" s="43">
        <f>F84</f>
        <v>6550463.7599999998</v>
      </c>
      <c r="G83" s="43"/>
      <c r="H83" s="43"/>
      <c r="I83" s="43"/>
      <c r="J83" s="43"/>
      <c r="K83" s="43">
        <f t="shared" ref="G83:O83" si="20">K84</f>
        <v>6407003.7599999998</v>
      </c>
      <c r="L83" s="43"/>
      <c r="M83" s="43"/>
      <c r="N83" s="43"/>
      <c r="O83" s="43">
        <f t="shared" si="20"/>
        <v>143460</v>
      </c>
      <c r="P83" s="2"/>
      <c r="Q83" s="2"/>
      <c r="R83" s="2"/>
      <c r="S83" s="2"/>
      <c r="T83" s="2"/>
    </row>
    <row r="84" spans="1:20" ht="22.5" customHeight="1">
      <c r="A84" s="23" t="s">
        <v>216</v>
      </c>
      <c r="B84" s="23" t="s">
        <v>218</v>
      </c>
      <c r="C84" s="23"/>
      <c r="D84" s="19"/>
      <c r="E84" s="106" t="s">
        <v>1038</v>
      </c>
      <c r="F84" s="43">
        <f>SUM(F85:F88)</f>
        <v>6550463.7599999998</v>
      </c>
      <c r="G84" s="43"/>
      <c r="H84" s="43"/>
      <c r="I84" s="43"/>
      <c r="J84" s="43"/>
      <c r="K84" s="43">
        <f t="shared" ref="G84:O84" si="21">SUM(K85:K88)</f>
        <v>6407003.7599999998</v>
      </c>
      <c r="L84" s="43"/>
      <c r="M84" s="43"/>
      <c r="N84" s="43"/>
      <c r="O84" s="43">
        <f t="shared" si="21"/>
        <v>143460</v>
      </c>
      <c r="P84" s="2"/>
      <c r="Q84" s="2"/>
      <c r="R84" s="2"/>
      <c r="S84" s="2"/>
      <c r="T84" s="2"/>
    </row>
    <row r="85" spans="1:20" ht="22.5" customHeight="1">
      <c r="A85" s="2" t="s">
        <v>216</v>
      </c>
      <c r="B85" s="2" t="s">
        <v>218</v>
      </c>
      <c r="C85" s="2" t="s">
        <v>221</v>
      </c>
      <c r="D85" s="2" t="s">
        <v>270</v>
      </c>
      <c r="E85" s="2" t="s">
        <v>223</v>
      </c>
      <c r="F85" s="43">
        <v>2552678.2599999998</v>
      </c>
      <c r="G85" s="2"/>
      <c r="H85" s="43"/>
      <c r="I85" s="2"/>
      <c r="J85" s="2"/>
      <c r="K85" s="43">
        <v>2414258.2599999998</v>
      </c>
      <c r="L85" s="2"/>
      <c r="M85" s="2"/>
      <c r="N85" s="2"/>
      <c r="O85" s="2">
        <v>138420</v>
      </c>
      <c r="P85" s="2"/>
      <c r="Q85" s="2"/>
      <c r="R85" s="2"/>
      <c r="S85" s="2"/>
      <c r="T85" s="2"/>
    </row>
    <row r="86" spans="1:20" ht="22.5" customHeight="1">
      <c r="A86" s="2" t="s">
        <v>216</v>
      </c>
      <c r="B86" s="2" t="s">
        <v>218</v>
      </c>
      <c r="C86" s="2" t="s">
        <v>224</v>
      </c>
      <c r="D86" s="2" t="s">
        <v>270</v>
      </c>
      <c r="E86" s="2" t="s">
        <v>226</v>
      </c>
      <c r="F86" s="43">
        <v>667977.34</v>
      </c>
      <c r="G86" s="2"/>
      <c r="H86" s="43"/>
      <c r="I86" s="2"/>
      <c r="J86" s="2"/>
      <c r="K86" s="43">
        <v>662937.34</v>
      </c>
      <c r="L86" s="2"/>
      <c r="M86" s="2"/>
      <c r="N86" s="2"/>
      <c r="O86" s="2">
        <v>5040</v>
      </c>
      <c r="P86" s="2"/>
      <c r="Q86" s="2"/>
      <c r="R86" s="2"/>
      <c r="S86" s="2"/>
      <c r="T86" s="2"/>
    </row>
    <row r="87" spans="1:20" ht="22.5" customHeight="1">
      <c r="A87" s="2" t="s">
        <v>216</v>
      </c>
      <c r="B87" s="2" t="s">
        <v>218</v>
      </c>
      <c r="C87" s="2" t="s">
        <v>213</v>
      </c>
      <c r="D87" s="2" t="s">
        <v>270</v>
      </c>
      <c r="E87" s="2" t="s">
        <v>232</v>
      </c>
      <c r="F87" s="43">
        <v>205440</v>
      </c>
      <c r="G87" s="2"/>
      <c r="H87" s="43"/>
      <c r="I87" s="2"/>
      <c r="J87" s="2"/>
      <c r="K87" s="43">
        <v>205440</v>
      </c>
      <c r="L87" s="2"/>
      <c r="M87" s="2"/>
      <c r="N87" s="2"/>
      <c r="O87" s="2"/>
      <c r="P87" s="2"/>
      <c r="Q87" s="2"/>
      <c r="R87" s="2"/>
      <c r="S87" s="2"/>
      <c r="T87" s="2"/>
    </row>
    <row r="88" spans="1:20" ht="22.5" customHeight="1">
      <c r="A88" s="2" t="s">
        <v>216</v>
      </c>
      <c r="B88" s="2" t="s">
        <v>218</v>
      </c>
      <c r="C88" s="2" t="s">
        <v>218</v>
      </c>
      <c r="D88" s="2" t="s">
        <v>270</v>
      </c>
      <c r="E88" s="2" t="s">
        <v>220</v>
      </c>
      <c r="F88" s="43">
        <v>3124368.16</v>
      </c>
      <c r="G88" s="2"/>
      <c r="H88" s="43"/>
      <c r="I88" s="2"/>
      <c r="J88" s="2"/>
      <c r="K88" s="43">
        <v>3124368.16</v>
      </c>
      <c r="L88" s="2"/>
      <c r="M88" s="2"/>
      <c r="N88" s="2"/>
      <c r="O88" s="2"/>
      <c r="P88" s="2"/>
      <c r="Q88" s="2"/>
      <c r="R88" s="2"/>
      <c r="S88" s="2"/>
      <c r="T88" s="2"/>
    </row>
    <row r="89" spans="1:20" ht="22.5" customHeight="1">
      <c r="A89" s="2"/>
      <c r="B89" s="2"/>
      <c r="C89" s="2"/>
      <c r="D89" s="2" t="s">
        <v>176</v>
      </c>
      <c r="E89" s="2" t="s">
        <v>177</v>
      </c>
      <c r="F89" s="43">
        <v>9449196.75</v>
      </c>
      <c r="G89" s="2"/>
      <c r="H89" s="43"/>
      <c r="I89" s="2"/>
      <c r="J89" s="2"/>
      <c r="K89" s="43">
        <v>9351426.75</v>
      </c>
      <c r="L89" s="2"/>
      <c r="M89" s="2"/>
      <c r="N89" s="2"/>
      <c r="O89" s="2">
        <v>97770</v>
      </c>
      <c r="P89" s="2"/>
      <c r="Q89" s="2"/>
      <c r="R89" s="2"/>
      <c r="S89" s="2"/>
      <c r="T89" s="2"/>
    </row>
    <row r="90" spans="1:20" ht="22.5" customHeight="1">
      <c r="A90" s="23">
        <v>205</v>
      </c>
      <c r="B90" s="23"/>
      <c r="C90" s="23"/>
      <c r="D90" s="104"/>
      <c r="E90" s="106" t="s">
        <v>1036</v>
      </c>
      <c r="F90" s="43">
        <f>F91</f>
        <v>9449196.75</v>
      </c>
      <c r="G90" s="43"/>
      <c r="H90" s="43"/>
      <c r="I90" s="43"/>
      <c r="J90" s="43"/>
      <c r="K90" s="43">
        <f t="shared" ref="G90:O90" si="22">K91</f>
        <v>9351426.75</v>
      </c>
      <c r="L90" s="43"/>
      <c r="M90" s="43"/>
      <c r="N90" s="43"/>
      <c r="O90" s="43">
        <f t="shared" si="22"/>
        <v>97770</v>
      </c>
      <c r="P90" s="2"/>
      <c r="Q90" s="2"/>
      <c r="R90" s="2"/>
      <c r="S90" s="2"/>
      <c r="T90" s="2"/>
    </row>
    <row r="91" spans="1:20" ht="22.5" customHeight="1">
      <c r="A91" s="23" t="s">
        <v>216</v>
      </c>
      <c r="B91" s="23" t="s">
        <v>218</v>
      </c>
      <c r="C91" s="23"/>
      <c r="D91" s="19"/>
      <c r="E91" s="106" t="s">
        <v>1038</v>
      </c>
      <c r="F91" s="43">
        <f>SUM(F92:F95)</f>
        <v>9449196.75</v>
      </c>
      <c r="G91" s="43"/>
      <c r="H91" s="43"/>
      <c r="I91" s="43"/>
      <c r="J91" s="43"/>
      <c r="K91" s="43">
        <f t="shared" ref="G91:O91" si="23">SUM(K92:K95)</f>
        <v>9351426.75</v>
      </c>
      <c r="L91" s="43"/>
      <c r="M91" s="43"/>
      <c r="N91" s="43"/>
      <c r="O91" s="43">
        <f t="shared" si="23"/>
        <v>97770</v>
      </c>
      <c r="P91" s="2"/>
      <c r="Q91" s="2"/>
      <c r="R91" s="2"/>
      <c r="S91" s="2"/>
      <c r="T91" s="2"/>
    </row>
    <row r="92" spans="1:20" ht="22.5" customHeight="1">
      <c r="A92" s="2" t="s">
        <v>216</v>
      </c>
      <c r="B92" s="2" t="s">
        <v>218</v>
      </c>
      <c r="C92" s="2" t="s">
        <v>221</v>
      </c>
      <c r="D92" s="2" t="s">
        <v>271</v>
      </c>
      <c r="E92" s="2" t="s">
        <v>223</v>
      </c>
      <c r="F92" s="43">
        <v>4620699.71</v>
      </c>
      <c r="G92" s="2"/>
      <c r="H92" s="43"/>
      <c r="I92" s="2"/>
      <c r="J92" s="2"/>
      <c r="K92" s="43">
        <v>4529169.71</v>
      </c>
      <c r="L92" s="2"/>
      <c r="M92" s="2"/>
      <c r="N92" s="2"/>
      <c r="O92" s="2">
        <v>91530</v>
      </c>
      <c r="P92" s="2"/>
      <c r="Q92" s="2"/>
      <c r="R92" s="2"/>
      <c r="S92" s="2"/>
      <c r="T92" s="2"/>
    </row>
    <row r="93" spans="1:20" ht="22.5" customHeight="1">
      <c r="A93" s="2" t="s">
        <v>216</v>
      </c>
      <c r="B93" s="2" t="s">
        <v>218</v>
      </c>
      <c r="C93" s="2" t="s">
        <v>224</v>
      </c>
      <c r="D93" s="2" t="s">
        <v>271</v>
      </c>
      <c r="E93" s="2" t="s">
        <v>226</v>
      </c>
      <c r="F93" s="43">
        <v>970035.48</v>
      </c>
      <c r="G93" s="2"/>
      <c r="H93" s="43"/>
      <c r="I93" s="2"/>
      <c r="J93" s="2"/>
      <c r="K93" s="43">
        <v>963795.48</v>
      </c>
      <c r="L93" s="2"/>
      <c r="M93" s="2"/>
      <c r="N93" s="2"/>
      <c r="O93" s="2">
        <v>6240</v>
      </c>
      <c r="P93" s="2"/>
      <c r="Q93" s="2"/>
      <c r="R93" s="2"/>
      <c r="S93" s="2"/>
      <c r="T93" s="2"/>
    </row>
    <row r="94" spans="1:20" ht="22.5" customHeight="1">
      <c r="A94" s="2" t="s">
        <v>216</v>
      </c>
      <c r="B94" s="2" t="s">
        <v>218</v>
      </c>
      <c r="C94" s="2" t="s">
        <v>213</v>
      </c>
      <c r="D94" s="2" t="s">
        <v>271</v>
      </c>
      <c r="E94" s="2" t="s">
        <v>232</v>
      </c>
      <c r="F94" s="43">
        <v>273652</v>
      </c>
      <c r="G94" s="2"/>
      <c r="H94" s="43"/>
      <c r="I94" s="2"/>
      <c r="J94" s="2"/>
      <c r="K94" s="43">
        <v>273652</v>
      </c>
      <c r="L94" s="2"/>
      <c r="M94" s="2"/>
      <c r="N94" s="2"/>
      <c r="O94" s="2"/>
      <c r="P94" s="2"/>
      <c r="Q94" s="2"/>
      <c r="R94" s="2"/>
      <c r="S94" s="2"/>
      <c r="T94" s="2"/>
    </row>
    <row r="95" spans="1:20" ht="22.5" customHeight="1">
      <c r="A95" s="2" t="s">
        <v>216</v>
      </c>
      <c r="B95" s="2" t="s">
        <v>218</v>
      </c>
      <c r="C95" s="2" t="s">
        <v>218</v>
      </c>
      <c r="D95" s="2" t="s">
        <v>271</v>
      </c>
      <c r="E95" s="2" t="s">
        <v>220</v>
      </c>
      <c r="F95" s="43">
        <v>3584809.56</v>
      </c>
      <c r="G95" s="2"/>
      <c r="H95" s="43"/>
      <c r="I95" s="2"/>
      <c r="J95" s="2"/>
      <c r="K95" s="43">
        <v>3584809.56</v>
      </c>
      <c r="L95" s="2"/>
      <c r="M95" s="2"/>
      <c r="N95" s="2"/>
      <c r="O95" s="2"/>
      <c r="P95" s="2"/>
      <c r="Q95" s="2"/>
      <c r="R95" s="2"/>
      <c r="S95" s="2"/>
      <c r="T95" s="2"/>
    </row>
    <row r="96" spans="1:20" ht="33" customHeight="1">
      <c r="A96" s="2"/>
      <c r="B96" s="2"/>
      <c r="C96" s="2"/>
      <c r="D96" s="2" t="s">
        <v>178</v>
      </c>
      <c r="E96" s="2" t="s">
        <v>179</v>
      </c>
      <c r="F96" s="43">
        <v>10400941.439999999</v>
      </c>
      <c r="G96" s="2"/>
      <c r="H96" s="43"/>
      <c r="I96" s="2"/>
      <c r="J96" s="2"/>
      <c r="K96" s="43">
        <v>10159965.439999999</v>
      </c>
      <c r="L96" s="2"/>
      <c r="M96" s="2"/>
      <c r="N96" s="2"/>
      <c r="O96" s="2">
        <v>240976</v>
      </c>
      <c r="P96" s="2"/>
      <c r="Q96" s="2"/>
      <c r="R96" s="2"/>
      <c r="S96" s="2"/>
      <c r="T96" s="2"/>
    </row>
    <row r="97" spans="1:20" ht="33" customHeight="1">
      <c r="A97" s="23">
        <v>205</v>
      </c>
      <c r="B97" s="23"/>
      <c r="C97" s="23"/>
      <c r="D97" s="104"/>
      <c r="E97" s="106" t="s">
        <v>1036</v>
      </c>
      <c r="F97" s="43">
        <f>F98</f>
        <v>10400941.440000001</v>
      </c>
      <c r="G97" s="43"/>
      <c r="H97" s="43"/>
      <c r="I97" s="43"/>
      <c r="J97" s="43"/>
      <c r="K97" s="43">
        <f t="shared" ref="G97:P97" si="24">K98</f>
        <v>10159965.440000001</v>
      </c>
      <c r="L97" s="43"/>
      <c r="M97" s="43"/>
      <c r="N97" s="43"/>
      <c r="O97" s="43">
        <f t="shared" si="24"/>
        <v>240976</v>
      </c>
      <c r="P97" s="43"/>
      <c r="Q97" s="2"/>
      <c r="R97" s="2"/>
      <c r="S97" s="2"/>
      <c r="T97" s="2"/>
    </row>
    <row r="98" spans="1:20" ht="33" customHeight="1">
      <c r="A98" s="23" t="s">
        <v>216</v>
      </c>
      <c r="B98" s="23" t="s">
        <v>218</v>
      </c>
      <c r="C98" s="23"/>
      <c r="D98" s="19"/>
      <c r="E98" s="106" t="s">
        <v>1038</v>
      </c>
      <c r="F98" s="43">
        <f>SUM(F99:F101)</f>
        <v>10400941.440000001</v>
      </c>
      <c r="G98" s="43"/>
      <c r="H98" s="43"/>
      <c r="I98" s="43"/>
      <c r="J98" s="43"/>
      <c r="K98" s="43">
        <f t="shared" ref="G98:P98" si="25">SUM(K99:K101)</f>
        <v>10159965.440000001</v>
      </c>
      <c r="L98" s="43"/>
      <c r="M98" s="43"/>
      <c r="N98" s="43"/>
      <c r="O98" s="43">
        <f t="shared" si="25"/>
        <v>240976</v>
      </c>
      <c r="P98" s="43"/>
      <c r="Q98" s="2"/>
      <c r="R98" s="2"/>
      <c r="S98" s="2"/>
      <c r="T98" s="2"/>
    </row>
    <row r="99" spans="1:20" ht="22.5" customHeight="1">
      <c r="A99" s="2" t="s">
        <v>216</v>
      </c>
      <c r="B99" s="2" t="s">
        <v>218</v>
      </c>
      <c r="C99" s="2" t="s">
        <v>218</v>
      </c>
      <c r="D99" s="2" t="s">
        <v>272</v>
      </c>
      <c r="E99" s="2" t="s">
        <v>220</v>
      </c>
      <c r="F99" s="43">
        <v>4651454.96</v>
      </c>
      <c r="G99" s="2"/>
      <c r="H99" s="43"/>
      <c r="I99" s="2"/>
      <c r="J99" s="2"/>
      <c r="K99" s="43">
        <v>4651454.96</v>
      </c>
      <c r="L99" s="2"/>
      <c r="M99" s="2"/>
      <c r="N99" s="2"/>
      <c r="O99" s="2"/>
      <c r="P99" s="2"/>
      <c r="Q99" s="2"/>
      <c r="R99" s="2"/>
      <c r="S99" s="2"/>
      <c r="T99" s="2"/>
    </row>
    <row r="100" spans="1:20" ht="22.5" customHeight="1">
      <c r="A100" s="2" t="s">
        <v>216</v>
      </c>
      <c r="B100" s="2" t="s">
        <v>218</v>
      </c>
      <c r="C100" s="2" t="s">
        <v>221</v>
      </c>
      <c r="D100" s="2" t="s">
        <v>272</v>
      </c>
      <c r="E100" s="2" t="s">
        <v>223</v>
      </c>
      <c r="F100" s="43">
        <v>4704581.2300000004</v>
      </c>
      <c r="G100" s="2"/>
      <c r="H100" s="43"/>
      <c r="I100" s="2"/>
      <c r="J100" s="2"/>
      <c r="K100" s="43">
        <v>4470245.2300000004</v>
      </c>
      <c r="L100" s="2"/>
      <c r="M100" s="2"/>
      <c r="N100" s="2"/>
      <c r="O100" s="2">
        <v>234336</v>
      </c>
      <c r="P100" s="2"/>
      <c r="Q100" s="2"/>
      <c r="R100" s="2"/>
      <c r="S100" s="2"/>
      <c r="T100" s="2"/>
    </row>
    <row r="101" spans="1:20" ht="22.5" customHeight="1">
      <c r="A101" s="2" t="s">
        <v>216</v>
      </c>
      <c r="B101" s="2" t="s">
        <v>218</v>
      </c>
      <c r="C101" s="2" t="s">
        <v>224</v>
      </c>
      <c r="D101" s="2" t="s">
        <v>272</v>
      </c>
      <c r="E101" s="2" t="s">
        <v>226</v>
      </c>
      <c r="F101" s="43">
        <v>1044905.25</v>
      </c>
      <c r="G101" s="2"/>
      <c r="H101" s="43"/>
      <c r="I101" s="2"/>
      <c r="J101" s="2"/>
      <c r="K101" s="43">
        <v>1038265.25</v>
      </c>
      <c r="L101" s="2"/>
      <c r="M101" s="2"/>
      <c r="N101" s="2"/>
      <c r="O101" s="2">
        <v>6640</v>
      </c>
      <c r="P101" s="2"/>
      <c r="Q101" s="2"/>
      <c r="R101" s="2"/>
      <c r="S101" s="2"/>
      <c r="T101" s="2"/>
    </row>
    <row r="102" spans="1:20" ht="22.5" customHeight="1">
      <c r="A102" s="2"/>
      <c r="B102" s="2"/>
      <c r="C102" s="2"/>
      <c r="D102" s="2" t="s">
        <v>180</v>
      </c>
      <c r="E102" s="2" t="s">
        <v>181</v>
      </c>
      <c r="F102" s="43">
        <v>14543446.43</v>
      </c>
      <c r="G102" s="2"/>
      <c r="H102" s="43"/>
      <c r="I102" s="2"/>
      <c r="J102" s="2"/>
      <c r="K102" s="43">
        <v>14180206.43</v>
      </c>
      <c r="L102" s="2"/>
      <c r="M102" s="2"/>
      <c r="N102" s="2"/>
      <c r="O102" s="2">
        <v>363240</v>
      </c>
      <c r="P102" s="2"/>
      <c r="Q102" s="2"/>
      <c r="R102" s="2"/>
      <c r="S102" s="2"/>
      <c r="T102" s="2"/>
    </row>
    <row r="103" spans="1:20" ht="22.5" customHeight="1">
      <c r="A103" s="23">
        <v>205</v>
      </c>
      <c r="B103" s="23"/>
      <c r="C103" s="23"/>
      <c r="D103" s="104"/>
      <c r="E103" s="106" t="s">
        <v>1036</v>
      </c>
      <c r="F103" s="43">
        <f>F104</f>
        <v>14543446.43</v>
      </c>
      <c r="G103" s="43">
        <f t="shared" ref="G103:O103" si="26">G104</f>
        <v>0</v>
      </c>
      <c r="H103" s="43">
        <f t="shared" si="26"/>
        <v>0</v>
      </c>
      <c r="I103" s="43">
        <f t="shared" si="26"/>
        <v>0</v>
      </c>
      <c r="J103" s="43">
        <f t="shared" si="26"/>
        <v>0</v>
      </c>
      <c r="K103" s="43">
        <f t="shared" si="26"/>
        <v>14180206.43</v>
      </c>
      <c r="L103" s="43">
        <f t="shared" si="26"/>
        <v>0</v>
      </c>
      <c r="M103" s="43">
        <f t="shared" si="26"/>
        <v>0</v>
      </c>
      <c r="N103" s="43">
        <f t="shared" si="26"/>
        <v>0</v>
      </c>
      <c r="O103" s="43">
        <f t="shared" si="26"/>
        <v>363240</v>
      </c>
      <c r="P103" s="2"/>
      <c r="Q103" s="2"/>
      <c r="R103" s="2"/>
      <c r="S103" s="2"/>
      <c r="T103" s="2"/>
    </row>
    <row r="104" spans="1:20" ht="22.5" customHeight="1">
      <c r="A104" s="23" t="s">
        <v>216</v>
      </c>
      <c r="B104" s="23" t="s">
        <v>218</v>
      </c>
      <c r="C104" s="23"/>
      <c r="D104" s="19"/>
      <c r="E104" s="106" t="s">
        <v>1038</v>
      </c>
      <c r="F104" s="43">
        <f>SUM(F105:F108)</f>
        <v>14543446.43</v>
      </c>
      <c r="G104" s="43">
        <f t="shared" ref="G104:O104" si="27">SUM(G105:G108)</f>
        <v>0</v>
      </c>
      <c r="H104" s="43">
        <f t="shared" si="27"/>
        <v>0</v>
      </c>
      <c r="I104" s="43">
        <f t="shared" si="27"/>
        <v>0</v>
      </c>
      <c r="J104" s="43">
        <f t="shared" si="27"/>
        <v>0</v>
      </c>
      <c r="K104" s="43">
        <f t="shared" si="27"/>
        <v>14180206.43</v>
      </c>
      <c r="L104" s="43">
        <f t="shared" si="27"/>
        <v>0</v>
      </c>
      <c r="M104" s="43">
        <f t="shared" si="27"/>
        <v>0</v>
      </c>
      <c r="N104" s="43">
        <f t="shared" si="27"/>
        <v>0</v>
      </c>
      <c r="O104" s="43">
        <f t="shared" si="27"/>
        <v>363240</v>
      </c>
      <c r="P104" s="2"/>
      <c r="Q104" s="2"/>
      <c r="R104" s="2"/>
      <c r="S104" s="2"/>
      <c r="T104" s="2"/>
    </row>
    <row r="105" spans="1:20" ht="22.5" customHeight="1">
      <c r="A105" s="2" t="s">
        <v>216</v>
      </c>
      <c r="B105" s="2" t="s">
        <v>218</v>
      </c>
      <c r="C105" s="2" t="s">
        <v>218</v>
      </c>
      <c r="D105" s="2" t="s">
        <v>273</v>
      </c>
      <c r="E105" s="2" t="s">
        <v>220</v>
      </c>
      <c r="F105" s="43">
        <v>6725904.3200000003</v>
      </c>
      <c r="G105" s="2"/>
      <c r="H105" s="43"/>
      <c r="I105" s="2"/>
      <c r="J105" s="2"/>
      <c r="K105" s="43">
        <v>6725904.3200000003</v>
      </c>
      <c r="L105" s="2"/>
      <c r="M105" s="2"/>
      <c r="N105" s="2"/>
      <c r="O105" s="2"/>
      <c r="P105" s="2"/>
      <c r="Q105" s="2"/>
      <c r="R105" s="2"/>
      <c r="S105" s="2"/>
      <c r="T105" s="2"/>
    </row>
    <row r="106" spans="1:20" ht="22.5" customHeight="1">
      <c r="A106" s="2" t="s">
        <v>216</v>
      </c>
      <c r="B106" s="2" t="s">
        <v>218</v>
      </c>
      <c r="C106" s="2" t="s">
        <v>221</v>
      </c>
      <c r="D106" s="2" t="s">
        <v>273</v>
      </c>
      <c r="E106" s="2" t="s">
        <v>223</v>
      </c>
      <c r="F106" s="43">
        <v>5990002.0999999996</v>
      </c>
      <c r="G106" s="2"/>
      <c r="H106" s="43"/>
      <c r="I106" s="2"/>
      <c r="J106" s="2"/>
      <c r="K106" s="43">
        <v>5635162.0999999996</v>
      </c>
      <c r="L106" s="2"/>
      <c r="M106" s="2"/>
      <c r="N106" s="2"/>
      <c r="O106" s="2">
        <v>354840</v>
      </c>
      <c r="P106" s="2"/>
      <c r="Q106" s="2"/>
      <c r="R106" s="2"/>
      <c r="S106" s="2"/>
      <c r="T106" s="2"/>
    </row>
    <row r="107" spans="1:20" ht="22.5" customHeight="1">
      <c r="A107" s="2" t="s">
        <v>216</v>
      </c>
      <c r="B107" s="2" t="s">
        <v>218</v>
      </c>
      <c r="C107" s="2" t="s">
        <v>224</v>
      </c>
      <c r="D107" s="2" t="s">
        <v>273</v>
      </c>
      <c r="E107" s="2" t="s">
        <v>226</v>
      </c>
      <c r="F107" s="43">
        <v>1474610.01</v>
      </c>
      <c r="G107" s="2"/>
      <c r="H107" s="43"/>
      <c r="I107" s="2"/>
      <c r="J107" s="2"/>
      <c r="K107" s="43">
        <v>1466210.01</v>
      </c>
      <c r="L107" s="2"/>
      <c r="M107" s="2"/>
      <c r="N107" s="2"/>
      <c r="O107" s="2">
        <v>8400</v>
      </c>
      <c r="P107" s="2"/>
      <c r="Q107" s="2"/>
      <c r="R107" s="2"/>
      <c r="S107" s="2"/>
      <c r="T107" s="2"/>
    </row>
    <row r="108" spans="1:20" ht="22.5" customHeight="1">
      <c r="A108" s="2" t="s">
        <v>216</v>
      </c>
      <c r="B108" s="2" t="s">
        <v>218</v>
      </c>
      <c r="C108" s="2" t="s">
        <v>213</v>
      </c>
      <c r="D108" s="2" t="s">
        <v>273</v>
      </c>
      <c r="E108" s="2" t="s">
        <v>232</v>
      </c>
      <c r="F108" s="43">
        <v>352930</v>
      </c>
      <c r="G108" s="2"/>
      <c r="H108" s="43"/>
      <c r="I108" s="2"/>
      <c r="J108" s="2"/>
      <c r="K108" s="43">
        <v>352930</v>
      </c>
      <c r="L108" s="2"/>
      <c r="M108" s="2"/>
      <c r="N108" s="2"/>
      <c r="O108" s="2"/>
      <c r="P108" s="2"/>
      <c r="Q108" s="2"/>
      <c r="R108" s="2"/>
      <c r="S108" s="2"/>
      <c r="T108" s="2"/>
    </row>
    <row r="109" spans="1:20" ht="29.25" customHeight="1">
      <c r="A109" s="2"/>
      <c r="B109" s="2"/>
      <c r="C109" s="2"/>
      <c r="D109" s="2" t="s">
        <v>182</v>
      </c>
      <c r="E109" s="2" t="s">
        <v>183</v>
      </c>
      <c r="F109" s="43">
        <v>3425798.62</v>
      </c>
      <c r="G109" s="2"/>
      <c r="H109" s="43"/>
      <c r="I109" s="2"/>
      <c r="J109" s="2"/>
      <c r="K109" s="43">
        <v>3310038.62</v>
      </c>
      <c r="L109" s="2"/>
      <c r="M109" s="2"/>
      <c r="N109" s="2"/>
      <c r="O109" s="2">
        <v>115760</v>
      </c>
      <c r="P109" s="2"/>
      <c r="Q109" s="2"/>
      <c r="R109" s="2"/>
      <c r="S109" s="2"/>
      <c r="T109" s="2"/>
    </row>
    <row r="110" spans="1:20" ht="29.25" customHeight="1">
      <c r="A110" s="23">
        <v>205</v>
      </c>
      <c r="B110" s="23"/>
      <c r="C110" s="23"/>
      <c r="D110" s="104"/>
      <c r="E110" s="106" t="s">
        <v>1036</v>
      </c>
      <c r="F110" s="43">
        <f>F111</f>
        <v>3425798.62</v>
      </c>
      <c r="G110" s="43"/>
      <c r="H110" s="43"/>
      <c r="I110" s="43"/>
      <c r="J110" s="43"/>
      <c r="K110" s="43">
        <f t="shared" ref="G110:O110" si="28">K111</f>
        <v>3310038.62</v>
      </c>
      <c r="L110" s="43"/>
      <c r="M110" s="43"/>
      <c r="N110" s="43"/>
      <c r="O110" s="43">
        <f t="shared" si="28"/>
        <v>115760</v>
      </c>
      <c r="P110" s="2"/>
      <c r="Q110" s="2"/>
      <c r="R110" s="2"/>
      <c r="S110" s="2"/>
      <c r="T110" s="2"/>
    </row>
    <row r="111" spans="1:20" ht="29.25" customHeight="1">
      <c r="A111" s="23" t="s">
        <v>216</v>
      </c>
      <c r="B111" s="23" t="s">
        <v>218</v>
      </c>
      <c r="C111" s="23"/>
      <c r="D111" s="19"/>
      <c r="E111" s="106" t="s">
        <v>1038</v>
      </c>
      <c r="F111" s="43">
        <f>SUM(F112:F114)</f>
        <v>3425798.62</v>
      </c>
      <c r="G111" s="43"/>
      <c r="H111" s="43"/>
      <c r="I111" s="43"/>
      <c r="J111" s="43"/>
      <c r="K111" s="43">
        <f t="shared" ref="G111:O111" si="29">SUM(K112:K114)</f>
        <v>3310038.62</v>
      </c>
      <c r="L111" s="43"/>
      <c r="M111" s="43"/>
      <c r="N111" s="43"/>
      <c r="O111" s="43">
        <f t="shared" si="29"/>
        <v>115760</v>
      </c>
      <c r="P111" s="2"/>
      <c r="Q111" s="2"/>
      <c r="R111" s="2"/>
      <c r="S111" s="2"/>
      <c r="T111" s="2"/>
    </row>
    <row r="112" spans="1:20" ht="22.5" customHeight="1">
      <c r="A112" s="2" t="s">
        <v>216</v>
      </c>
      <c r="B112" s="2" t="s">
        <v>218</v>
      </c>
      <c r="C112" s="2" t="s">
        <v>221</v>
      </c>
      <c r="D112" s="2" t="s">
        <v>274</v>
      </c>
      <c r="E112" s="2" t="s">
        <v>223</v>
      </c>
      <c r="F112" s="43">
        <v>1418387.43</v>
      </c>
      <c r="G112" s="2"/>
      <c r="H112" s="43"/>
      <c r="I112" s="2"/>
      <c r="J112" s="2"/>
      <c r="K112" s="43">
        <v>1305347.43</v>
      </c>
      <c r="L112" s="2"/>
      <c r="M112" s="2"/>
      <c r="N112" s="2"/>
      <c r="O112" s="2">
        <v>113040</v>
      </c>
      <c r="P112" s="2"/>
      <c r="Q112" s="2"/>
      <c r="R112" s="2"/>
      <c r="S112" s="2"/>
      <c r="T112" s="2"/>
    </row>
    <row r="113" spans="1:20" ht="22.5" customHeight="1">
      <c r="A113" s="2" t="s">
        <v>216</v>
      </c>
      <c r="B113" s="2" t="s">
        <v>218</v>
      </c>
      <c r="C113" s="2" t="s">
        <v>224</v>
      </c>
      <c r="D113" s="2" t="s">
        <v>274</v>
      </c>
      <c r="E113" s="2" t="s">
        <v>226</v>
      </c>
      <c r="F113" s="43">
        <v>345982.83</v>
      </c>
      <c r="G113" s="2"/>
      <c r="H113" s="43"/>
      <c r="I113" s="2"/>
      <c r="J113" s="2"/>
      <c r="K113" s="43">
        <v>343262.83</v>
      </c>
      <c r="L113" s="2"/>
      <c r="M113" s="2"/>
      <c r="N113" s="2"/>
      <c r="O113" s="2">
        <v>2720</v>
      </c>
      <c r="P113" s="2"/>
      <c r="Q113" s="2"/>
      <c r="R113" s="2"/>
      <c r="S113" s="2"/>
      <c r="T113" s="2"/>
    </row>
    <row r="114" spans="1:20" ht="22.5" customHeight="1">
      <c r="A114" s="2" t="s">
        <v>216</v>
      </c>
      <c r="B114" s="2" t="s">
        <v>218</v>
      </c>
      <c r="C114" s="2" t="s">
        <v>218</v>
      </c>
      <c r="D114" s="2" t="s">
        <v>274</v>
      </c>
      <c r="E114" s="2" t="s">
        <v>220</v>
      </c>
      <c r="F114" s="43">
        <v>1661428.36</v>
      </c>
      <c r="G114" s="2"/>
      <c r="H114" s="43"/>
      <c r="I114" s="2"/>
      <c r="J114" s="2"/>
      <c r="K114" s="43">
        <v>1661428.36</v>
      </c>
      <c r="L114" s="2"/>
      <c r="M114" s="2"/>
      <c r="N114" s="2"/>
      <c r="O114" s="2"/>
      <c r="P114" s="2"/>
      <c r="Q114" s="2"/>
      <c r="R114" s="2"/>
      <c r="S114" s="2"/>
      <c r="T114" s="2"/>
    </row>
    <row r="115" spans="1:20" ht="22.5" customHeight="1">
      <c r="A115" s="2"/>
      <c r="B115" s="2"/>
      <c r="C115" s="2"/>
      <c r="D115" s="2" t="s">
        <v>184</v>
      </c>
      <c r="E115" s="2" t="s">
        <v>185</v>
      </c>
      <c r="F115" s="43">
        <v>4116186.05</v>
      </c>
      <c r="G115" s="2"/>
      <c r="H115" s="43"/>
      <c r="I115" s="2"/>
      <c r="J115" s="2"/>
      <c r="K115" s="43">
        <v>4008726.05</v>
      </c>
      <c r="L115" s="2"/>
      <c r="M115" s="2"/>
      <c r="N115" s="2"/>
      <c r="O115" s="2">
        <v>107460</v>
      </c>
      <c r="P115" s="2"/>
      <c r="Q115" s="2"/>
      <c r="R115" s="2"/>
      <c r="S115" s="2"/>
      <c r="T115" s="2"/>
    </row>
    <row r="116" spans="1:20" ht="22.5" customHeight="1">
      <c r="A116" s="23">
        <v>205</v>
      </c>
      <c r="B116" s="23"/>
      <c r="C116" s="23"/>
      <c r="D116" s="104"/>
      <c r="E116" s="106" t="s">
        <v>1036</v>
      </c>
      <c r="F116" s="43">
        <f>F117</f>
        <v>4116186.05</v>
      </c>
      <c r="G116" s="43"/>
      <c r="H116" s="43"/>
      <c r="I116" s="43"/>
      <c r="J116" s="43"/>
      <c r="K116" s="43">
        <f t="shared" ref="G116:O116" si="30">K117</f>
        <v>4008726.05</v>
      </c>
      <c r="L116" s="43"/>
      <c r="M116" s="43"/>
      <c r="N116" s="43"/>
      <c r="O116" s="43">
        <f t="shared" si="30"/>
        <v>107460</v>
      </c>
      <c r="P116" s="2"/>
      <c r="Q116" s="2"/>
      <c r="R116" s="2"/>
      <c r="S116" s="2"/>
      <c r="T116" s="2"/>
    </row>
    <row r="117" spans="1:20" ht="22.5" customHeight="1">
      <c r="A117" s="23" t="s">
        <v>216</v>
      </c>
      <c r="B117" s="23" t="s">
        <v>218</v>
      </c>
      <c r="C117" s="23"/>
      <c r="D117" s="19"/>
      <c r="E117" s="106" t="s">
        <v>1038</v>
      </c>
      <c r="F117" s="43">
        <f>SUM(F118:F121)</f>
        <v>4116186.05</v>
      </c>
      <c r="G117" s="43"/>
      <c r="H117" s="43"/>
      <c r="I117" s="43"/>
      <c r="J117" s="43"/>
      <c r="K117" s="43">
        <f t="shared" ref="G117:O117" si="31">SUM(K118:K121)</f>
        <v>4008726.05</v>
      </c>
      <c r="L117" s="43"/>
      <c r="M117" s="43"/>
      <c r="N117" s="43"/>
      <c r="O117" s="43">
        <f t="shared" si="31"/>
        <v>107460</v>
      </c>
      <c r="P117" s="2"/>
      <c r="Q117" s="2"/>
      <c r="R117" s="2"/>
      <c r="S117" s="2"/>
      <c r="T117" s="2"/>
    </row>
    <row r="118" spans="1:20" ht="22.5" customHeight="1">
      <c r="A118" s="2" t="s">
        <v>216</v>
      </c>
      <c r="B118" s="2" t="s">
        <v>218</v>
      </c>
      <c r="C118" s="2" t="s">
        <v>221</v>
      </c>
      <c r="D118" s="2" t="s">
        <v>275</v>
      </c>
      <c r="E118" s="2" t="s">
        <v>223</v>
      </c>
      <c r="F118" s="43">
        <v>1757923.19</v>
      </c>
      <c r="G118" s="2"/>
      <c r="H118" s="43"/>
      <c r="I118" s="2"/>
      <c r="J118" s="2"/>
      <c r="K118" s="43">
        <v>1653343.19</v>
      </c>
      <c r="L118" s="2"/>
      <c r="M118" s="2"/>
      <c r="N118" s="2"/>
      <c r="O118" s="2">
        <v>104580</v>
      </c>
      <c r="P118" s="2"/>
      <c r="Q118" s="2"/>
      <c r="R118" s="2"/>
      <c r="S118" s="2"/>
      <c r="T118" s="2"/>
    </row>
    <row r="119" spans="1:20" ht="22.5" customHeight="1">
      <c r="A119" s="2" t="s">
        <v>216</v>
      </c>
      <c r="B119" s="2" t="s">
        <v>218</v>
      </c>
      <c r="C119" s="2" t="s">
        <v>224</v>
      </c>
      <c r="D119" s="2" t="s">
        <v>275</v>
      </c>
      <c r="E119" s="2" t="s">
        <v>226</v>
      </c>
      <c r="F119" s="43">
        <v>416753.7</v>
      </c>
      <c r="G119" s="2"/>
      <c r="H119" s="43"/>
      <c r="I119" s="2"/>
      <c r="J119" s="2"/>
      <c r="K119" s="43">
        <v>413873.7</v>
      </c>
      <c r="L119" s="2"/>
      <c r="M119" s="2"/>
      <c r="N119" s="2"/>
      <c r="O119" s="2">
        <v>2880</v>
      </c>
      <c r="P119" s="2"/>
      <c r="Q119" s="2"/>
      <c r="R119" s="2"/>
      <c r="S119" s="2"/>
      <c r="T119" s="2"/>
    </row>
    <row r="120" spans="1:20" ht="22.5" customHeight="1">
      <c r="A120" s="2" t="s">
        <v>216</v>
      </c>
      <c r="B120" s="2" t="s">
        <v>218</v>
      </c>
      <c r="C120" s="2" t="s">
        <v>213</v>
      </c>
      <c r="D120" s="2" t="s">
        <v>275</v>
      </c>
      <c r="E120" s="2" t="s">
        <v>232</v>
      </c>
      <c r="F120" s="43">
        <v>143504</v>
      </c>
      <c r="G120" s="2"/>
      <c r="H120" s="43"/>
      <c r="I120" s="2"/>
      <c r="J120" s="2"/>
      <c r="K120" s="43">
        <v>143504</v>
      </c>
      <c r="L120" s="2"/>
      <c r="M120" s="2"/>
      <c r="N120" s="2"/>
      <c r="O120" s="2"/>
      <c r="P120" s="2"/>
      <c r="Q120" s="2"/>
      <c r="R120" s="2"/>
      <c r="S120" s="2"/>
      <c r="T120" s="2"/>
    </row>
    <row r="121" spans="1:20" ht="22.5" customHeight="1">
      <c r="A121" s="2" t="s">
        <v>216</v>
      </c>
      <c r="B121" s="2" t="s">
        <v>218</v>
      </c>
      <c r="C121" s="2" t="s">
        <v>218</v>
      </c>
      <c r="D121" s="2" t="s">
        <v>275</v>
      </c>
      <c r="E121" s="2" t="s">
        <v>220</v>
      </c>
      <c r="F121" s="43">
        <v>1798005.16</v>
      </c>
      <c r="G121" s="2"/>
      <c r="H121" s="43"/>
      <c r="I121" s="2"/>
      <c r="J121" s="2"/>
      <c r="K121" s="43">
        <v>1798005.16</v>
      </c>
      <c r="L121" s="2"/>
      <c r="M121" s="2"/>
      <c r="N121" s="2"/>
      <c r="O121" s="2"/>
      <c r="P121" s="2"/>
      <c r="Q121" s="2"/>
      <c r="R121" s="2"/>
      <c r="S121" s="2"/>
      <c r="T121" s="2"/>
    </row>
    <row r="122" spans="1:20" ht="22.5" customHeight="1">
      <c r="A122" s="2"/>
      <c r="B122" s="2"/>
      <c r="C122" s="2"/>
      <c r="D122" s="2" t="s">
        <v>186</v>
      </c>
      <c r="E122" s="2" t="s">
        <v>187</v>
      </c>
      <c r="F122" s="43">
        <v>10251279.689999999</v>
      </c>
      <c r="G122" s="2"/>
      <c r="H122" s="43"/>
      <c r="I122" s="2"/>
      <c r="J122" s="2"/>
      <c r="K122" s="43">
        <v>10064479.689999999</v>
      </c>
      <c r="L122" s="2"/>
      <c r="M122" s="2"/>
      <c r="N122" s="2"/>
      <c r="O122" s="2">
        <v>186800</v>
      </c>
      <c r="P122" s="2"/>
      <c r="Q122" s="2"/>
      <c r="R122" s="2"/>
      <c r="S122" s="2"/>
      <c r="T122" s="2"/>
    </row>
    <row r="123" spans="1:20" ht="22.5" customHeight="1">
      <c r="A123" s="23">
        <v>205</v>
      </c>
      <c r="B123" s="23"/>
      <c r="C123" s="23"/>
      <c r="D123" s="104"/>
      <c r="E123" s="106" t="s">
        <v>1036</v>
      </c>
      <c r="F123" s="43">
        <f>F124</f>
        <v>10251279.689999999</v>
      </c>
      <c r="G123" s="43"/>
      <c r="H123" s="43"/>
      <c r="I123" s="43"/>
      <c r="J123" s="43"/>
      <c r="K123" s="43">
        <f t="shared" ref="G123:O123" si="32">K124</f>
        <v>10064479.689999999</v>
      </c>
      <c r="L123" s="43"/>
      <c r="M123" s="43"/>
      <c r="N123" s="43"/>
      <c r="O123" s="43">
        <f t="shared" si="32"/>
        <v>186800</v>
      </c>
      <c r="P123" s="2"/>
      <c r="Q123" s="2"/>
      <c r="R123" s="2"/>
      <c r="S123" s="2"/>
      <c r="T123" s="2"/>
    </row>
    <row r="124" spans="1:20" ht="22.5" customHeight="1">
      <c r="A124" s="23" t="s">
        <v>216</v>
      </c>
      <c r="B124" s="23" t="s">
        <v>218</v>
      </c>
      <c r="C124" s="23"/>
      <c r="D124" s="19"/>
      <c r="E124" s="106" t="s">
        <v>1038</v>
      </c>
      <c r="F124" s="43">
        <f>SUM(F125:F128)</f>
        <v>10251279.689999999</v>
      </c>
      <c r="G124" s="43"/>
      <c r="H124" s="43"/>
      <c r="I124" s="43"/>
      <c r="J124" s="43"/>
      <c r="K124" s="43">
        <f t="shared" ref="G124:O124" si="33">SUM(K125:K128)</f>
        <v>10064479.689999999</v>
      </c>
      <c r="L124" s="43"/>
      <c r="M124" s="43"/>
      <c r="N124" s="43"/>
      <c r="O124" s="43">
        <f t="shared" si="33"/>
        <v>186800</v>
      </c>
      <c r="P124" s="2"/>
      <c r="Q124" s="2"/>
      <c r="R124" s="2"/>
      <c r="S124" s="2"/>
      <c r="T124" s="2"/>
    </row>
    <row r="125" spans="1:20" ht="22.5" customHeight="1">
      <c r="A125" s="2" t="s">
        <v>216</v>
      </c>
      <c r="B125" s="2" t="s">
        <v>218</v>
      </c>
      <c r="C125" s="2" t="s">
        <v>218</v>
      </c>
      <c r="D125" s="2" t="s">
        <v>276</v>
      </c>
      <c r="E125" s="2" t="s">
        <v>220</v>
      </c>
      <c r="F125" s="43">
        <v>4450441.12</v>
      </c>
      <c r="G125" s="2"/>
      <c r="H125" s="43"/>
      <c r="I125" s="2"/>
      <c r="J125" s="2"/>
      <c r="K125" s="43">
        <v>4450441.12</v>
      </c>
      <c r="L125" s="2"/>
      <c r="M125" s="2"/>
      <c r="N125" s="2"/>
      <c r="O125" s="2"/>
      <c r="P125" s="2"/>
      <c r="Q125" s="2"/>
      <c r="R125" s="2"/>
      <c r="S125" s="2"/>
      <c r="T125" s="2"/>
    </row>
    <row r="126" spans="1:20" ht="22.5" customHeight="1">
      <c r="A126" s="2" t="s">
        <v>216</v>
      </c>
      <c r="B126" s="2" t="s">
        <v>218</v>
      </c>
      <c r="C126" s="2" t="s">
        <v>221</v>
      </c>
      <c r="D126" s="2" t="s">
        <v>276</v>
      </c>
      <c r="E126" s="2" t="s">
        <v>223</v>
      </c>
      <c r="F126" s="43">
        <v>4532891.33</v>
      </c>
      <c r="G126" s="2"/>
      <c r="H126" s="43"/>
      <c r="I126" s="2"/>
      <c r="J126" s="2"/>
      <c r="K126" s="43">
        <v>4353371.33</v>
      </c>
      <c r="L126" s="2"/>
      <c r="M126" s="2"/>
      <c r="N126" s="2"/>
      <c r="O126" s="2">
        <v>179520</v>
      </c>
      <c r="P126" s="2"/>
      <c r="Q126" s="2"/>
      <c r="R126" s="2"/>
      <c r="S126" s="2"/>
      <c r="T126" s="2"/>
    </row>
    <row r="127" spans="1:20" ht="22.5" customHeight="1">
      <c r="A127" s="2" t="s">
        <v>216</v>
      </c>
      <c r="B127" s="2" t="s">
        <v>218</v>
      </c>
      <c r="C127" s="2" t="s">
        <v>224</v>
      </c>
      <c r="D127" s="2" t="s">
        <v>276</v>
      </c>
      <c r="E127" s="2" t="s">
        <v>226</v>
      </c>
      <c r="F127" s="43">
        <v>1041375.24</v>
      </c>
      <c r="G127" s="2"/>
      <c r="H127" s="2"/>
      <c r="I127" s="2"/>
      <c r="J127" s="2"/>
      <c r="K127" s="43">
        <v>1034095.24</v>
      </c>
      <c r="L127" s="2"/>
      <c r="M127" s="2"/>
      <c r="N127" s="2"/>
      <c r="O127" s="2">
        <v>7280</v>
      </c>
      <c r="P127" s="2"/>
      <c r="Q127" s="2"/>
      <c r="R127" s="2"/>
      <c r="S127" s="2"/>
      <c r="T127" s="2"/>
    </row>
    <row r="128" spans="1:20" ht="22.5" customHeight="1">
      <c r="A128" s="2" t="s">
        <v>216</v>
      </c>
      <c r="B128" s="2" t="s">
        <v>218</v>
      </c>
      <c r="C128" s="2" t="s">
        <v>213</v>
      </c>
      <c r="D128" s="2" t="s">
        <v>276</v>
      </c>
      <c r="E128" s="2" t="s">
        <v>232</v>
      </c>
      <c r="F128" s="43">
        <v>226572</v>
      </c>
      <c r="G128" s="2"/>
      <c r="H128" s="2"/>
      <c r="I128" s="2"/>
      <c r="J128" s="2"/>
      <c r="K128" s="43">
        <v>226572</v>
      </c>
      <c r="L128" s="2"/>
      <c r="M128" s="2"/>
      <c r="N128" s="2"/>
      <c r="O128" s="2"/>
      <c r="P128" s="2"/>
      <c r="Q128" s="2"/>
      <c r="R128" s="2"/>
      <c r="S128" s="2"/>
      <c r="T128" s="2"/>
    </row>
    <row r="129" spans="1:20" ht="30" customHeight="1">
      <c r="A129" s="2"/>
      <c r="B129" s="2"/>
      <c r="C129" s="2"/>
      <c r="D129" s="2" t="s">
        <v>188</v>
      </c>
      <c r="E129" s="2" t="s">
        <v>189</v>
      </c>
      <c r="F129" s="43">
        <v>5362635.91</v>
      </c>
      <c r="G129" s="2"/>
      <c r="H129" s="2"/>
      <c r="I129" s="2"/>
      <c r="J129" s="2"/>
      <c r="K129" s="43">
        <v>5246405.91</v>
      </c>
      <c r="L129" s="2"/>
      <c r="M129" s="2"/>
      <c r="N129" s="2"/>
      <c r="O129" s="2">
        <v>116230</v>
      </c>
      <c r="P129" s="2"/>
      <c r="Q129" s="2"/>
      <c r="R129" s="2"/>
      <c r="S129" s="2"/>
      <c r="T129" s="2"/>
    </row>
    <row r="130" spans="1:20" ht="30" customHeight="1">
      <c r="A130" s="23">
        <v>205</v>
      </c>
      <c r="B130" s="23"/>
      <c r="C130" s="23"/>
      <c r="D130" s="104"/>
      <c r="E130" s="106" t="s">
        <v>1036</v>
      </c>
      <c r="F130" s="43">
        <f>F131</f>
        <v>5362635.91</v>
      </c>
      <c r="G130" s="2"/>
      <c r="H130" s="2"/>
      <c r="I130" s="2"/>
      <c r="J130" s="2"/>
      <c r="K130" s="43">
        <f>K131</f>
        <v>5246405.91</v>
      </c>
      <c r="L130" s="2"/>
      <c r="M130" s="2"/>
      <c r="N130" s="2"/>
      <c r="O130" s="43">
        <f>O131</f>
        <v>116230</v>
      </c>
      <c r="P130" s="2"/>
      <c r="Q130" s="2"/>
      <c r="R130" s="2"/>
      <c r="S130" s="2"/>
      <c r="T130" s="2"/>
    </row>
    <row r="131" spans="1:20" ht="30" customHeight="1">
      <c r="A131" s="23" t="s">
        <v>216</v>
      </c>
      <c r="B131" s="23" t="s">
        <v>218</v>
      </c>
      <c r="C131" s="23"/>
      <c r="D131" s="19"/>
      <c r="E131" s="106" t="s">
        <v>1038</v>
      </c>
      <c r="F131" s="43">
        <f>SUM(F132:F135)</f>
        <v>5362635.91</v>
      </c>
      <c r="G131" s="2"/>
      <c r="H131" s="2"/>
      <c r="I131" s="2"/>
      <c r="J131" s="2"/>
      <c r="K131" s="43">
        <f>SUM(K132:K135)</f>
        <v>5246405.91</v>
      </c>
      <c r="L131" s="2"/>
      <c r="M131" s="2"/>
      <c r="N131" s="2"/>
      <c r="O131" s="43">
        <f>SUM(O132:O135)</f>
        <v>116230</v>
      </c>
      <c r="P131" s="2"/>
      <c r="Q131" s="2"/>
      <c r="R131" s="2"/>
      <c r="S131" s="2"/>
      <c r="T131" s="2"/>
    </row>
    <row r="132" spans="1:20" ht="22.5" customHeight="1">
      <c r="A132" s="2" t="s">
        <v>216</v>
      </c>
      <c r="B132" s="2" t="s">
        <v>218</v>
      </c>
      <c r="C132" s="2" t="s">
        <v>218</v>
      </c>
      <c r="D132" s="2" t="s">
        <v>277</v>
      </c>
      <c r="E132" s="2" t="s">
        <v>220</v>
      </c>
      <c r="F132" s="43">
        <v>2382929.56</v>
      </c>
      <c r="G132" s="2"/>
      <c r="H132" s="2"/>
      <c r="I132" s="2"/>
      <c r="J132" s="2"/>
      <c r="K132" s="43">
        <v>2382929.56</v>
      </c>
      <c r="L132" s="2"/>
      <c r="M132" s="2"/>
      <c r="N132" s="2"/>
      <c r="O132" s="2"/>
      <c r="P132" s="2"/>
      <c r="Q132" s="2"/>
      <c r="R132" s="2"/>
      <c r="S132" s="2"/>
      <c r="T132" s="2"/>
    </row>
    <row r="133" spans="1:20" ht="22.5" customHeight="1">
      <c r="A133" s="2" t="s">
        <v>216</v>
      </c>
      <c r="B133" s="2" t="s">
        <v>218</v>
      </c>
      <c r="C133" s="2" t="s">
        <v>221</v>
      </c>
      <c r="D133" s="2" t="s">
        <v>277</v>
      </c>
      <c r="E133" s="2" t="s">
        <v>223</v>
      </c>
      <c r="F133" s="43">
        <v>2090887.69</v>
      </c>
      <c r="G133" s="2"/>
      <c r="H133" s="2"/>
      <c r="I133" s="2"/>
      <c r="J133" s="2"/>
      <c r="K133" s="43">
        <v>1977217.69</v>
      </c>
      <c r="L133" s="2"/>
      <c r="M133" s="2"/>
      <c r="N133" s="2"/>
      <c r="O133" s="2">
        <v>113670</v>
      </c>
      <c r="P133" s="2"/>
      <c r="Q133" s="2"/>
      <c r="R133" s="2"/>
      <c r="S133" s="2"/>
      <c r="T133" s="2"/>
    </row>
    <row r="134" spans="1:20" ht="22.5" customHeight="1">
      <c r="A134" s="2" t="s">
        <v>216</v>
      </c>
      <c r="B134" s="2" t="s">
        <v>218</v>
      </c>
      <c r="C134" s="2" t="s">
        <v>224</v>
      </c>
      <c r="D134" s="2" t="s">
        <v>277</v>
      </c>
      <c r="E134" s="2" t="s">
        <v>226</v>
      </c>
      <c r="F134" s="43">
        <v>552410.66</v>
      </c>
      <c r="G134" s="2"/>
      <c r="H134" s="2"/>
      <c r="I134" s="2"/>
      <c r="J134" s="2"/>
      <c r="K134" s="43">
        <v>549850.66</v>
      </c>
      <c r="L134" s="2"/>
      <c r="M134" s="2"/>
      <c r="N134" s="2"/>
      <c r="O134" s="2">
        <v>2560</v>
      </c>
      <c r="P134" s="2"/>
      <c r="Q134" s="2"/>
      <c r="R134" s="2"/>
      <c r="S134" s="2"/>
      <c r="T134" s="2"/>
    </row>
    <row r="135" spans="1:20" ht="22.5" customHeight="1">
      <c r="A135" s="2" t="s">
        <v>216</v>
      </c>
      <c r="B135" s="2" t="s">
        <v>218</v>
      </c>
      <c r="C135" s="2" t="s">
        <v>213</v>
      </c>
      <c r="D135" s="2" t="s">
        <v>277</v>
      </c>
      <c r="E135" s="2" t="s">
        <v>232</v>
      </c>
      <c r="F135" s="43">
        <v>336408</v>
      </c>
      <c r="G135" s="2"/>
      <c r="H135" s="2"/>
      <c r="I135" s="2"/>
      <c r="J135" s="2"/>
      <c r="K135" s="43">
        <v>336408</v>
      </c>
      <c r="L135" s="2"/>
      <c r="M135" s="2"/>
      <c r="N135" s="2"/>
      <c r="O135" s="2"/>
      <c r="P135" s="2"/>
      <c r="Q135" s="2"/>
      <c r="R135" s="2"/>
      <c r="S135" s="2"/>
      <c r="T135" s="2"/>
    </row>
    <row r="136" spans="1:20" ht="33" customHeight="1">
      <c r="A136" s="2"/>
      <c r="B136" s="2"/>
      <c r="C136" s="2"/>
      <c r="D136" s="2" t="s">
        <v>190</v>
      </c>
      <c r="E136" s="2" t="s">
        <v>191</v>
      </c>
      <c r="F136" s="43">
        <v>2304446.9300000002</v>
      </c>
      <c r="G136" s="2"/>
      <c r="H136" s="2"/>
      <c r="I136" s="2"/>
      <c r="J136" s="2"/>
      <c r="K136" s="43">
        <v>2272286.9300000002</v>
      </c>
      <c r="L136" s="2"/>
      <c r="M136" s="2"/>
      <c r="N136" s="2"/>
      <c r="O136" s="2">
        <v>32160</v>
      </c>
      <c r="P136" s="2"/>
      <c r="Q136" s="2"/>
      <c r="R136" s="2"/>
      <c r="S136" s="2"/>
      <c r="T136" s="2"/>
    </row>
    <row r="137" spans="1:20" ht="33" customHeight="1">
      <c r="A137" s="23">
        <v>205</v>
      </c>
      <c r="B137" s="23"/>
      <c r="C137" s="23"/>
      <c r="D137" s="104"/>
      <c r="E137" s="106" t="s">
        <v>1036</v>
      </c>
      <c r="F137" s="43">
        <f>F138</f>
        <v>2304446.9299999997</v>
      </c>
      <c r="G137" s="43"/>
      <c r="H137" s="43"/>
      <c r="I137" s="43"/>
      <c r="J137" s="43"/>
      <c r="K137" s="43">
        <f t="shared" ref="G137:O137" si="34">K138</f>
        <v>2272286.9299999997</v>
      </c>
      <c r="L137" s="43"/>
      <c r="M137" s="43"/>
      <c r="N137" s="43"/>
      <c r="O137" s="43">
        <f t="shared" si="34"/>
        <v>32160</v>
      </c>
      <c r="P137" s="2"/>
      <c r="Q137" s="2"/>
      <c r="R137" s="2"/>
      <c r="S137" s="2"/>
      <c r="T137" s="2"/>
    </row>
    <row r="138" spans="1:20" ht="33" customHeight="1">
      <c r="A138" s="23" t="s">
        <v>216</v>
      </c>
      <c r="B138" s="23" t="s">
        <v>218</v>
      </c>
      <c r="C138" s="23"/>
      <c r="D138" s="19"/>
      <c r="E138" s="106" t="s">
        <v>1038</v>
      </c>
      <c r="F138" s="43">
        <f>SUM(F139:F141)</f>
        <v>2304446.9299999997</v>
      </c>
      <c r="G138" s="43"/>
      <c r="H138" s="43"/>
      <c r="I138" s="43"/>
      <c r="J138" s="43"/>
      <c r="K138" s="43">
        <f t="shared" ref="G138:O138" si="35">SUM(K139:K141)</f>
        <v>2272286.9299999997</v>
      </c>
      <c r="L138" s="43"/>
      <c r="M138" s="43"/>
      <c r="N138" s="43"/>
      <c r="O138" s="43">
        <f t="shared" si="35"/>
        <v>32160</v>
      </c>
      <c r="P138" s="2"/>
      <c r="Q138" s="2"/>
      <c r="R138" s="2"/>
      <c r="S138" s="2"/>
      <c r="T138" s="2"/>
    </row>
    <row r="139" spans="1:20" ht="22.5" customHeight="1">
      <c r="A139" s="2" t="s">
        <v>216</v>
      </c>
      <c r="B139" s="2" t="s">
        <v>218</v>
      </c>
      <c r="C139" s="2" t="s">
        <v>221</v>
      </c>
      <c r="D139" s="2" t="s">
        <v>278</v>
      </c>
      <c r="E139" s="2" t="s">
        <v>223</v>
      </c>
      <c r="F139" s="43">
        <v>914213.75</v>
      </c>
      <c r="G139" s="2"/>
      <c r="H139" s="2"/>
      <c r="I139" s="2"/>
      <c r="J139" s="2"/>
      <c r="K139" s="43">
        <v>882533.75</v>
      </c>
      <c r="L139" s="2"/>
      <c r="M139" s="2"/>
      <c r="N139" s="2"/>
      <c r="O139" s="2">
        <v>31680</v>
      </c>
      <c r="P139" s="2"/>
      <c r="Q139" s="2"/>
      <c r="R139" s="2"/>
      <c r="S139" s="2"/>
      <c r="T139" s="2"/>
    </row>
    <row r="140" spans="1:20" ht="22.5" customHeight="1">
      <c r="A140" s="2" t="s">
        <v>216</v>
      </c>
      <c r="B140" s="2" t="s">
        <v>218</v>
      </c>
      <c r="C140" s="2" t="s">
        <v>224</v>
      </c>
      <c r="D140" s="2" t="s">
        <v>278</v>
      </c>
      <c r="E140" s="2" t="s">
        <v>226</v>
      </c>
      <c r="F140" s="43">
        <v>236110.78</v>
      </c>
      <c r="G140" s="2"/>
      <c r="H140" s="2"/>
      <c r="I140" s="2"/>
      <c r="J140" s="2"/>
      <c r="K140" s="43">
        <v>235630.78</v>
      </c>
      <c r="L140" s="2"/>
      <c r="M140" s="2"/>
      <c r="N140" s="2"/>
      <c r="O140" s="2">
        <v>480</v>
      </c>
      <c r="P140" s="2"/>
      <c r="Q140" s="2"/>
      <c r="R140" s="2"/>
      <c r="S140" s="2"/>
      <c r="T140" s="2"/>
    </row>
    <row r="141" spans="1:20" ht="22.5" customHeight="1">
      <c r="A141" s="2" t="s">
        <v>216</v>
      </c>
      <c r="B141" s="2" t="s">
        <v>218</v>
      </c>
      <c r="C141" s="2" t="s">
        <v>218</v>
      </c>
      <c r="D141" s="2" t="s">
        <v>278</v>
      </c>
      <c r="E141" s="2" t="s">
        <v>220</v>
      </c>
      <c r="F141" s="43">
        <v>1154122.3999999999</v>
      </c>
      <c r="G141" s="2"/>
      <c r="H141" s="2"/>
      <c r="I141" s="2"/>
      <c r="J141" s="2"/>
      <c r="K141" s="43">
        <v>1154122.3999999999</v>
      </c>
      <c r="L141" s="2"/>
      <c r="M141" s="2"/>
      <c r="N141" s="2"/>
      <c r="O141" s="2"/>
      <c r="P141" s="2"/>
      <c r="Q141" s="2"/>
      <c r="R141" s="2"/>
      <c r="S141" s="2"/>
      <c r="T141" s="2"/>
    </row>
    <row r="142" spans="1:20" ht="28.5" customHeight="1">
      <c r="A142" s="2"/>
      <c r="B142" s="2"/>
      <c r="C142" s="2"/>
      <c r="D142" s="2" t="s">
        <v>192</v>
      </c>
      <c r="E142" s="2" t="s">
        <v>193</v>
      </c>
      <c r="F142" s="43">
        <v>2282053.11</v>
      </c>
      <c r="G142" s="2"/>
      <c r="H142" s="2"/>
      <c r="I142" s="2"/>
      <c r="J142" s="2"/>
      <c r="K142" s="43">
        <v>2264453.11</v>
      </c>
      <c r="L142" s="2"/>
      <c r="M142" s="2"/>
      <c r="N142" s="2"/>
      <c r="O142" s="2">
        <v>17600</v>
      </c>
      <c r="P142" s="2"/>
      <c r="Q142" s="2"/>
      <c r="R142" s="2"/>
      <c r="S142" s="2"/>
      <c r="T142" s="2"/>
    </row>
    <row r="143" spans="1:20" ht="28.5" customHeight="1">
      <c r="A143" s="23">
        <v>205</v>
      </c>
      <c r="B143" s="23"/>
      <c r="C143" s="23"/>
      <c r="D143" s="104"/>
      <c r="E143" s="106" t="s">
        <v>1036</v>
      </c>
      <c r="F143" s="43">
        <f>F144</f>
        <v>2282053.11</v>
      </c>
      <c r="G143" s="43">
        <f t="shared" ref="G143:O143" si="36">G144</f>
        <v>0</v>
      </c>
      <c r="H143" s="43">
        <f t="shared" si="36"/>
        <v>0</v>
      </c>
      <c r="I143" s="43">
        <f t="shared" si="36"/>
        <v>0</v>
      </c>
      <c r="J143" s="43">
        <f t="shared" si="36"/>
        <v>0</v>
      </c>
      <c r="K143" s="43">
        <f t="shared" si="36"/>
        <v>2264453.11</v>
      </c>
      <c r="L143" s="43">
        <f t="shared" si="36"/>
        <v>0</v>
      </c>
      <c r="M143" s="43">
        <f t="shared" si="36"/>
        <v>0</v>
      </c>
      <c r="N143" s="43">
        <f t="shared" si="36"/>
        <v>0</v>
      </c>
      <c r="O143" s="43">
        <f t="shared" si="36"/>
        <v>17600</v>
      </c>
      <c r="P143" s="2"/>
      <c r="Q143" s="2"/>
      <c r="R143" s="2"/>
      <c r="S143" s="2"/>
      <c r="T143" s="2"/>
    </row>
    <row r="144" spans="1:20" ht="28.5" customHeight="1">
      <c r="A144" s="23" t="s">
        <v>216</v>
      </c>
      <c r="B144" s="23" t="s">
        <v>218</v>
      </c>
      <c r="C144" s="23"/>
      <c r="D144" s="19"/>
      <c r="E144" s="106" t="s">
        <v>1038</v>
      </c>
      <c r="F144" s="43">
        <f>SUM(F145:F147)</f>
        <v>2282053.11</v>
      </c>
      <c r="G144" s="43">
        <f t="shared" ref="G144:O144" si="37">SUM(G145:G147)</f>
        <v>0</v>
      </c>
      <c r="H144" s="43">
        <f t="shared" si="37"/>
        <v>0</v>
      </c>
      <c r="I144" s="43">
        <f t="shared" si="37"/>
        <v>0</v>
      </c>
      <c r="J144" s="43">
        <f t="shared" si="37"/>
        <v>0</v>
      </c>
      <c r="K144" s="43">
        <f t="shared" si="37"/>
        <v>2264453.11</v>
      </c>
      <c r="L144" s="43">
        <f t="shared" si="37"/>
        <v>0</v>
      </c>
      <c r="M144" s="43">
        <f t="shared" si="37"/>
        <v>0</v>
      </c>
      <c r="N144" s="43">
        <f t="shared" si="37"/>
        <v>0</v>
      </c>
      <c r="O144" s="43">
        <f t="shared" si="37"/>
        <v>17600</v>
      </c>
      <c r="P144" s="2"/>
      <c r="Q144" s="2"/>
      <c r="R144" s="2"/>
      <c r="S144" s="2"/>
      <c r="T144" s="2"/>
    </row>
    <row r="145" spans="1:20" ht="22.5" customHeight="1">
      <c r="A145" s="2" t="s">
        <v>216</v>
      </c>
      <c r="B145" s="2" t="s">
        <v>218</v>
      </c>
      <c r="C145" s="2" t="s">
        <v>221</v>
      </c>
      <c r="D145" s="2" t="s">
        <v>279</v>
      </c>
      <c r="E145" s="2" t="s">
        <v>223</v>
      </c>
      <c r="F145" s="43">
        <v>1066201.79</v>
      </c>
      <c r="G145" s="2"/>
      <c r="H145" s="2"/>
      <c r="I145" s="2"/>
      <c r="J145" s="2"/>
      <c r="K145" s="43">
        <v>1049641.79</v>
      </c>
      <c r="L145" s="2"/>
      <c r="M145" s="2"/>
      <c r="N145" s="2"/>
      <c r="O145" s="2">
        <v>16560</v>
      </c>
      <c r="P145" s="2"/>
      <c r="Q145" s="2"/>
      <c r="R145" s="2"/>
      <c r="S145" s="2"/>
      <c r="T145" s="2"/>
    </row>
    <row r="146" spans="1:20" ht="22.5" customHeight="1">
      <c r="A146" s="2" t="s">
        <v>216</v>
      </c>
      <c r="B146" s="2" t="s">
        <v>218</v>
      </c>
      <c r="C146" s="2" t="s">
        <v>224</v>
      </c>
      <c r="D146" s="2" t="s">
        <v>279</v>
      </c>
      <c r="E146" s="2" t="s">
        <v>226</v>
      </c>
      <c r="F146" s="43">
        <v>235746.22</v>
      </c>
      <c r="G146" s="2"/>
      <c r="H146" s="2"/>
      <c r="I146" s="2"/>
      <c r="J146" s="2"/>
      <c r="K146" s="43">
        <v>234706.22</v>
      </c>
      <c r="L146" s="2"/>
      <c r="M146" s="2"/>
      <c r="N146" s="2"/>
      <c r="O146" s="2">
        <v>1040</v>
      </c>
      <c r="P146" s="2"/>
      <c r="Q146" s="2"/>
      <c r="R146" s="2"/>
      <c r="S146" s="2"/>
      <c r="T146" s="2"/>
    </row>
    <row r="147" spans="1:20" ht="22.5" customHeight="1">
      <c r="A147" s="2" t="s">
        <v>216</v>
      </c>
      <c r="B147" s="2" t="s">
        <v>218</v>
      </c>
      <c r="C147" s="2" t="s">
        <v>218</v>
      </c>
      <c r="D147" s="2" t="s">
        <v>279</v>
      </c>
      <c r="E147" s="2" t="s">
        <v>220</v>
      </c>
      <c r="F147" s="43">
        <v>980105.1</v>
      </c>
      <c r="G147" s="2"/>
      <c r="H147" s="2"/>
      <c r="I147" s="2"/>
      <c r="J147" s="2"/>
      <c r="K147" s="43">
        <v>980105.1</v>
      </c>
      <c r="L147" s="2"/>
      <c r="M147" s="2"/>
      <c r="N147" s="2"/>
      <c r="O147" s="2"/>
      <c r="P147" s="2"/>
      <c r="Q147" s="2"/>
      <c r="R147" s="2"/>
      <c r="S147" s="2"/>
      <c r="T147" s="2"/>
    </row>
    <row r="148" spans="1:20" ht="22.5" customHeight="1">
      <c r="A148" s="2"/>
      <c r="B148" s="2"/>
      <c r="C148" s="2"/>
      <c r="D148" s="2" t="s">
        <v>194</v>
      </c>
      <c r="E148" s="2" t="s">
        <v>195</v>
      </c>
      <c r="F148" s="43">
        <v>5023068.5999999996</v>
      </c>
      <c r="G148" s="2"/>
      <c r="H148" s="2"/>
      <c r="I148" s="2"/>
      <c r="J148" s="2"/>
      <c r="K148" s="43">
        <v>4960664.5999999996</v>
      </c>
      <c r="L148" s="2"/>
      <c r="M148" s="2"/>
      <c r="N148" s="2"/>
      <c r="O148" s="2">
        <v>62404</v>
      </c>
      <c r="P148" s="2"/>
      <c r="Q148" s="2"/>
      <c r="R148" s="2"/>
      <c r="S148" s="2"/>
      <c r="T148" s="2"/>
    </row>
    <row r="149" spans="1:20" ht="22.5" customHeight="1">
      <c r="A149" s="23">
        <v>205</v>
      </c>
      <c r="B149" s="23"/>
      <c r="C149" s="23"/>
      <c r="D149" s="104"/>
      <c r="E149" s="106" t="s">
        <v>1036</v>
      </c>
      <c r="F149" s="43">
        <f>F150</f>
        <v>5023068.5999999996</v>
      </c>
      <c r="G149" s="43"/>
      <c r="H149" s="43"/>
      <c r="I149" s="43"/>
      <c r="J149" s="43"/>
      <c r="K149" s="43">
        <f t="shared" ref="G149:O149" si="38">K150</f>
        <v>4960664.5999999996</v>
      </c>
      <c r="L149" s="43"/>
      <c r="M149" s="43"/>
      <c r="N149" s="43"/>
      <c r="O149" s="43">
        <f t="shared" si="38"/>
        <v>62404</v>
      </c>
      <c r="P149" s="2"/>
      <c r="Q149" s="2"/>
      <c r="R149" s="2"/>
      <c r="S149" s="2"/>
      <c r="T149" s="2"/>
    </row>
    <row r="150" spans="1:20" ht="22.5" customHeight="1">
      <c r="A150" s="23" t="s">
        <v>216</v>
      </c>
      <c r="B150" s="23" t="s">
        <v>218</v>
      </c>
      <c r="C150" s="23"/>
      <c r="D150" s="19"/>
      <c r="E150" s="106" t="s">
        <v>1038</v>
      </c>
      <c r="F150" s="43">
        <f>SUM(F151:F153)</f>
        <v>5023068.5999999996</v>
      </c>
      <c r="G150" s="43"/>
      <c r="H150" s="43"/>
      <c r="I150" s="43"/>
      <c r="J150" s="43"/>
      <c r="K150" s="43">
        <f t="shared" ref="G150:O150" si="39">SUM(K151:K153)</f>
        <v>4960664.5999999996</v>
      </c>
      <c r="L150" s="43"/>
      <c r="M150" s="43"/>
      <c r="N150" s="43"/>
      <c r="O150" s="43">
        <f t="shared" si="39"/>
        <v>62404</v>
      </c>
      <c r="P150" s="2"/>
      <c r="Q150" s="2"/>
      <c r="R150" s="2"/>
      <c r="S150" s="2"/>
      <c r="T150" s="2"/>
    </row>
    <row r="151" spans="1:20" ht="22.5" customHeight="1">
      <c r="A151" s="2" t="s">
        <v>216</v>
      </c>
      <c r="B151" s="2" t="s">
        <v>218</v>
      </c>
      <c r="C151" s="2" t="s">
        <v>221</v>
      </c>
      <c r="D151" s="2" t="s">
        <v>280</v>
      </c>
      <c r="E151" s="2" t="s">
        <v>223</v>
      </c>
      <c r="F151" s="43">
        <v>2027633.21</v>
      </c>
      <c r="G151" s="2"/>
      <c r="H151" s="2"/>
      <c r="I151" s="2"/>
      <c r="J151" s="2"/>
      <c r="K151" s="43">
        <v>1967789.21</v>
      </c>
      <c r="L151" s="2"/>
      <c r="M151" s="2"/>
      <c r="N151" s="2"/>
      <c r="O151" s="2">
        <v>59844</v>
      </c>
      <c r="P151" s="2"/>
      <c r="Q151" s="2"/>
      <c r="R151" s="2"/>
      <c r="S151" s="2"/>
      <c r="T151" s="2"/>
    </row>
    <row r="152" spans="1:20" ht="22.5" customHeight="1">
      <c r="A152" s="2" t="s">
        <v>216</v>
      </c>
      <c r="B152" s="2" t="s">
        <v>218</v>
      </c>
      <c r="C152" s="2" t="s">
        <v>224</v>
      </c>
      <c r="D152" s="2" t="s">
        <v>280</v>
      </c>
      <c r="E152" s="2" t="s">
        <v>226</v>
      </c>
      <c r="F152" s="43">
        <v>553579.23</v>
      </c>
      <c r="G152" s="2"/>
      <c r="H152" s="2"/>
      <c r="I152" s="2"/>
      <c r="J152" s="2"/>
      <c r="K152" s="43">
        <v>551019.23</v>
      </c>
      <c r="L152" s="2"/>
      <c r="M152" s="2"/>
      <c r="N152" s="2"/>
      <c r="O152" s="2">
        <v>2560</v>
      </c>
      <c r="P152" s="2"/>
      <c r="Q152" s="2"/>
      <c r="R152" s="2"/>
      <c r="S152" s="2"/>
      <c r="T152" s="2"/>
    </row>
    <row r="153" spans="1:20" ht="22.5" customHeight="1">
      <c r="A153" s="2" t="s">
        <v>216</v>
      </c>
      <c r="B153" s="2" t="s">
        <v>218</v>
      </c>
      <c r="C153" s="2" t="s">
        <v>218</v>
      </c>
      <c r="D153" s="2" t="s">
        <v>280</v>
      </c>
      <c r="E153" s="2" t="s">
        <v>220</v>
      </c>
      <c r="F153" s="43">
        <v>2441856.16</v>
      </c>
      <c r="G153" s="2"/>
      <c r="H153" s="2"/>
      <c r="I153" s="2"/>
      <c r="J153" s="2"/>
      <c r="K153" s="43">
        <v>2441856.16</v>
      </c>
      <c r="L153" s="2"/>
      <c r="M153" s="2"/>
      <c r="N153" s="2"/>
      <c r="O153" s="2"/>
      <c r="P153" s="2"/>
      <c r="Q153" s="2"/>
      <c r="R153" s="2"/>
      <c r="S153" s="2"/>
      <c r="T153" s="2"/>
    </row>
    <row r="154" spans="1:20" ht="22.5" customHeight="1">
      <c r="A154" s="2"/>
      <c r="B154" s="2"/>
      <c r="C154" s="2"/>
      <c r="D154" s="2" t="s">
        <v>196</v>
      </c>
      <c r="E154" s="2" t="s">
        <v>197</v>
      </c>
      <c r="F154" s="43">
        <v>2567887.23</v>
      </c>
      <c r="G154" s="2"/>
      <c r="H154" s="2"/>
      <c r="I154" s="2"/>
      <c r="J154" s="2"/>
      <c r="K154" s="43">
        <v>2508807.23</v>
      </c>
      <c r="L154" s="2"/>
      <c r="M154" s="2"/>
      <c r="N154" s="2"/>
      <c r="O154" s="2">
        <v>59080</v>
      </c>
      <c r="P154" s="2"/>
      <c r="Q154" s="2"/>
      <c r="R154" s="2"/>
      <c r="S154" s="2"/>
      <c r="T154" s="2"/>
    </row>
    <row r="155" spans="1:20" ht="22.5" customHeight="1">
      <c r="A155" s="23">
        <v>205</v>
      </c>
      <c r="B155" s="23"/>
      <c r="C155" s="23"/>
      <c r="D155" s="104"/>
      <c r="E155" s="106" t="s">
        <v>1036</v>
      </c>
      <c r="F155" s="43">
        <f>F156</f>
        <v>2567887.23</v>
      </c>
      <c r="G155" s="43"/>
      <c r="H155" s="43"/>
      <c r="I155" s="43"/>
      <c r="J155" s="43"/>
      <c r="K155" s="43">
        <f t="shared" ref="G155:O155" si="40">K156</f>
        <v>2508807.23</v>
      </c>
      <c r="L155" s="43"/>
      <c r="M155" s="43"/>
      <c r="N155" s="43"/>
      <c r="O155" s="43">
        <f t="shared" si="40"/>
        <v>59080</v>
      </c>
      <c r="P155" s="2"/>
      <c r="Q155" s="2"/>
      <c r="R155" s="2"/>
      <c r="S155" s="2"/>
      <c r="T155" s="2"/>
    </row>
    <row r="156" spans="1:20" ht="22.5" customHeight="1">
      <c r="A156" s="23" t="s">
        <v>216</v>
      </c>
      <c r="B156" s="23" t="s">
        <v>218</v>
      </c>
      <c r="C156" s="23"/>
      <c r="D156" s="19"/>
      <c r="E156" s="106" t="s">
        <v>1038</v>
      </c>
      <c r="F156" s="43">
        <f>SUM(F157:F160)</f>
        <v>2567887.23</v>
      </c>
      <c r="G156" s="43"/>
      <c r="H156" s="43"/>
      <c r="I156" s="43"/>
      <c r="J156" s="43"/>
      <c r="K156" s="43">
        <f t="shared" ref="G156:O156" si="41">SUM(K157:K160)</f>
        <v>2508807.23</v>
      </c>
      <c r="L156" s="43"/>
      <c r="M156" s="43"/>
      <c r="N156" s="43"/>
      <c r="O156" s="43">
        <f t="shared" si="41"/>
        <v>59080</v>
      </c>
      <c r="P156" s="2"/>
      <c r="Q156" s="2"/>
      <c r="R156" s="2"/>
      <c r="S156" s="2"/>
      <c r="T156" s="2"/>
    </row>
    <row r="157" spans="1:20" ht="22.5" customHeight="1">
      <c r="A157" s="2" t="s">
        <v>216</v>
      </c>
      <c r="B157" s="2" t="s">
        <v>218</v>
      </c>
      <c r="C157" s="2" t="s">
        <v>221</v>
      </c>
      <c r="D157" s="2" t="s">
        <v>281</v>
      </c>
      <c r="E157" s="2" t="s">
        <v>223</v>
      </c>
      <c r="F157" s="43">
        <v>840020.91</v>
      </c>
      <c r="G157" s="2"/>
      <c r="H157" s="2"/>
      <c r="I157" s="2"/>
      <c r="J157" s="2"/>
      <c r="K157" s="43">
        <v>783500.91</v>
      </c>
      <c r="L157" s="2"/>
      <c r="M157" s="2"/>
      <c r="N157" s="2"/>
      <c r="O157" s="2">
        <v>56520</v>
      </c>
      <c r="P157" s="2"/>
      <c r="Q157" s="2"/>
      <c r="R157" s="2"/>
      <c r="S157" s="2"/>
      <c r="T157" s="2"/>
    </row>
    <row r="158" spans="1:20" ht="22.5" customHeight="1">
      <c r="A158" s="2" t="s">
        <v>216</v>
      </c>
      <c r="B158" s="2" t="s">
        <v>218</v>
      </c>
      <c r="C158" s="2" t="s">
        <v>224</v>
      </c>
      <c r="D158" s="2" t="s">
        <v>281</v>
      </c>
      <c r="E158" s="2" t="s">
        <v>226</v>
      </c>
      <c r="F158" s="43">
        <v>263810.83</v>
      </c>
      <c r="G158" s="2"/>
      <c r="H158" s="2"/>
      <c r="I158" s="2"/>
      <c r="J158" s="2"/>
      <c r="K158" s="43">
        <v>261250.83</v>
      </c>
      <c r="L158" s="2"/>
      <c r="M158" s="2"/>
      <c r="N158" s="2"/>
      <c r="O158" s="2">
        <v>2560</v>
      </c>
      <c r="P158" s="2"/>
      <c r="Q158" s="2"/>
      <c r="R158" s="2"/>
      <c r="S158" s="2"/>
      <c r="T158" s="2"/>
    </row>
    <row r="159" spans="1:20" ht="22.5" customHeight="1">
      <c r="A159" s="2" t="s">
        <v>216</v>
      </c>
      <c r="B159" s="2" t="s">
        <v>218</v>
      </c>
      <c r="C159" s="2" t="s">
        <v>213</v>
      </c>
      <c r="D159" s="2" t="s">
        <v>281</v>
      </c>
      <c r="E159" s="2" t="s">
        <v>232</v>
      </c>
      <c r="F159" s="43">
        <v>74964</v>
      </c>
      <c r="G159" s="2"/>
      <c r="H159" s="2"/>
      <c r="I159" s="2"/>
      <c r="J159" s="2"/>
      <c r="K159" s="43">
        <v>74964</v>
      </c>
      <c r="L159" s="2"/>
      <c r="M159" s="2"/>
      <c r="N159" s="2"/>
      <c r="O159" s="2"/>
      <c r="P159" s="2"/>
      <c r="Q159" s="2"/>
      <c r="R159" s="2"/>
      <c r="S159" s="2"/>
      <c r="T159" s="2"/>
    </row>
    <row r="160" spans="1:20" ht="22.5" customHeight="1">
      <c r="A160" s="2" t="s">
        <v>216</v>
      </c>
      <c r="B160" s="2" t="s">
        <v>218</v>
      </c>
      <c r="C160" s="2" t="s">
        <v>218</v>
      </c>
      <c r="D160" s="2" t="s">
        <v>281</v>
      </c>
      <c r="E160" s="2" t="s">
        <v>220</v>
      </c>
      <c r="F160" s="43">
        <v>1389091.49</v>
      </c>
      <c r="G160" s="2"/>
      <c r="H160" s="2"/>
      <c r="I160" s="2"/>
      <c r="J160" s="2"/>
      <c r="K160" s="43">
        <v>1389091.49</v>
      </c>
      <c r="L160" s="2"/>
      <c r="M160" s="2"/>
      <c r="N160" s="2"/>
      <c r="O160" s="2"/>
      <c r="P160" s="2"/>
      <c r="Q160" s="2"/>
      <c r="R160" s="2"/>
      <c r="S160" s="2"/>
      <c r="T160" s="2"/>
    </row>
    <row r="161" spans="1:20" ht="22.5" customHeight="1">
      <c r="A161" s="2"/>
      <c r="B161" s="2"/>
      <c r="C161" s="2"/>
      <c r="D161" s="2" t="s">
        <v>198</v>
      </c>
      <c r="E161" s="2" t="s">
        <v>199</v>
      </c>
      <c r="F161" s="43">
        <v>7424158.4299999997</v>
      </c>
      <c r="G161" s="2"/>
      <c r="H161" s="2"/>
      <c r="I161" s="2"/>
      <c r="J161" s="2"/>
      <c r="K161" s="43">
        <v>7423838.4299999997</v>
      </c>
      <c r="L161" s="2"/>
      <c r="M161" s="2"/>
      <c r="N161" s="2"/>
      <c r="O161" s="2">
        <v>320</v>
      </c>
      <c r="P161" s="2"/>
      <c r="Q161" s="2"/>
      <c r="R161" s="2"/>
      <c r="S161" s="2"/>
      <c r="T161" s="2"/>
    </row>
    <row r="162" spans="1:20" ht="22.5" customHeight="1">
      <c r="A162" s="23">
        <v>205</v>
      </c>
      <c r="B162" s="23"/>
      <c r="C162" s="23"/>
      <c r="D162" s="104"/>
      <c r="E162" s="106" t="s">
        <v>1036</v>
      </c>
      <c r="F162" s="43">
        <f>F163</f>
        <v>7424158.4299999997</v>
      </c>
      <c r="G162" s="43"/>
      <c r="H162" s="43"/>
      <c r="I162" s="43"/>
      <c r="J162" s="43"/>
      <c r="K162" s="43">
        <f t="shared" ref="G162:O162" si="42">K163</f>
        <v>7423838.4299999997</v>
      </c>
      <c r="L162" s="43"/>
      <c r="M162" s="43"/>
      <c r="N162" s="43"/>
      <c r="O162" s="43">
        <f t="shared" si="42"/>
        <v>320</v>
      </c>
      <c r="P162" s="2"/>
      <c r="Q162" s="2"/>
      <c r="R162" s="2"/>
      <c r="S162" s="2"/>
      <c r="T162" s="2"/>
    </row>
    <row r="163" spans="1:20" ht="22.5" customHeight="1">
      <c r="A163" s="23" t="s">
        <v>216</v>
      </c>
      <c r="B163" s="23" t="s">
        <v>218</v>
      </c>
      <c r="C163" s="23"/>
      <c r="D163" s="19"/>
      <c r="E163" s="106" t="s">
        <v>1038</v>
      </c>
      <c r="F163" s="43">
        <f>SUM(F164:F165)</f>
        <v>7424158.4299999997</v>
      </c>
      <c r="G163" s="43"/>
      <c r="H163" s="43"/>
      <c r="I163" s="43"/>
      <c r="J163" s="43"/>
      <c r="K163" s="43">
        <f t="shared" ref="G163:O163" si="43">SUM(K164:K165)</f>
        <v>7423838.4299999997</v>
      </c>
      <c r="L163" s="43"/>
      <c r="M163" s="43"/>
      <c r="N163" s="43"/>
      <c r="O163" s="43">
        <f t="shared" si="43"/>
        <v>320</v>
      </c>
      <c r="P163" s="2"/>
      <c r="Q163" s="2"/>
      <c r="R163" s="2"/>
      <c r="S163" s="2"/>
      <c r="T163" s="2"/>
    </row>
    <row r="164" spans="1:20" ht="22.5" customHeight="1">
      <c r="A164" s="2" t="s">
        <v>216</v>
      </c>
      <c r="B164" s="2" t="s">
        <v>218</v>
      </c>
      <c r="C164" s="2" t="s">
        <v>224</v>
      </c>
      <c r="D164" s="2" t="s">
        <v>282</v>
      </c>
      <c r="E164" s="2" t="s">
        <v>226</v>
      </c>
      <c r="F164" s="43">
        <v>811850.72</v>
      </c>
      <c r="G164" s="2"/>
      <c r="H164" s="2"/>
      <c r="I164" s="2"/>
      <c r="J164" s="2"/>
      <c r="K164" s="43">
        <v>811530.72</v>
      </c>
      <c r="L164" s="2"/>
      <c r="M164" s="2"/>
      <c r="N164" s="2"/>
      <c r="O164" s="2">
        <v>320</v>
      </c>
      <c r="P164" s="2"/>
      <c r="Q164" s="2"/>
      <c r="R164" s="2"/>
      <c r="S164" s="2"/>
      <c r="T164" s="2"/>
    </row>
    <row r="165" spans="1:20" ht="22.5" customHeight="1">
      <c r="A165" s="2" t="s">
        <v>216</v>
      </c>
      <c r="B165" s="2" t="s">
        <v>218</v>
      </c>
      <c r="C165" s="2" t="s">
        <v>218</v>
      </c>
      <c r="D165" s="2" t="s">
        <v>282</v>
      </c>
      <c r="E165" s="2" t="s">
        <v>220</v>
      </c>
      <c r="F165" s="43">
        <v>6612307.71</v>
      </c>
      <c r="G165" s="2"/>
      <c r="H165" s="2"/>
      <c r="I165" s="2"/>
      <c r="J165" s="2"/>
      <c r="K165" s="43">
        <v>6612307.71</v>
      </c>
      <c r="L165" s="2"/>
      <c r="M165" s="2"/>
      <c r="N165" s="2"/>
      <c r="O165" s="2"/>
      <c r="P165" s="2"/>
      <c r="Q165" s="2"/>
      <c r="R165" s="2"/>
      <c r="S165" s="2"/>
      <c r="T165" s="2"/>
    </row>
  </sheetData>
  <mergeCells count="21">
    <mergeCell ref="P4:P5"/>
    <mergeCell ref="Q4:Q5"/>
    <mergeCell ref="R4:R5"/>
    <mergeCell ref="S4:S5"/>
    <mergeCell ref="T4:T5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honeticPr fontId="29" type="noConversion"/>
  <printOptions horizontalCentered="1"/>
  <pageMargins left="7.8740157480315001E-2" right="7.8740157480315001E-2" top="0.47244094488188998" bottom="7.8740157480315001E-2" header="0" footer="0"/>
  <pageSetup paperSize="9" orientation="landscape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I166"/>
  <sheetViews>
    <sheetView topLeftCell="A34" workbookViewId="0">
      <selection activeCell="A57" sqref="A57:E57"/>
    </sheetView>
  </sheetViews>
  <sheetFormatPr defaultColWidth="9" defaultRowHeight="13.5"/>
  <cols>
    <col min="1" max="1" width="3.875" customWidth="1"/>
    <col min="2" max="3" width="3" customWidth="1"/>
    <col min="4" max="4" width="8" customWidth="1"/>
    <col min="5" max="5" width="23" customWidth="1"/>
    <col min="6" max="9" width="24.5" customWidth="1"/>
    <col min="10" max="11" width="9.75" customWidth="1"/>
  </cols>
  <sheetData>
    <row r="1" spans="1:9" s="1" customFormat="1" ht="16.350000000000001" customHeight="1">
      <c r="A1" s="11" t="s">
        <v>283</v>
      </c>
    </row>
    <row r="2" spans="1:9" ht="29.25" customHeight="1">
      <c r="A2" s="62" t="s">
        <v>12</v>
      </c>
      <c r="B2" s="57"/>
      <c r="C2" s="57"/>
      <c r="D2" s="57"/>
      <c r="E2" s="57"/>
      <c r="F2" s="57"/>
      <c r="G2" s="57"/>
      <c r="H2" s="57"/>
      <c r="I2" s="57"/>
    </row>
    <row r="3" spans="1:9" s="1" customFormat="1" ht="18.75" customHeight="1">
      <c r="A3" s="63" t="s">
        <v>31</v>
      </c>
      <c r="B3" s="63"/>
      <c r="C3" s="63"/>
      <c r="D3" s="63"/>
      <c r="E3" s="63"/>
      <c r="F3" s="63"/>
      <c r="G3" s="63"/>
      <c r="H3" s="63"/>
      <c r="I3" s="13" t="s">
        <v>32</v>
      </c>
    </row>
    <row r="4" spans="1:9" s="28" customFormat="1" ht="22.35" customHeight="1">
      <c r="A4" s="64" t="s">
        <v>201</v>
      </c>
      <c r="B4" s="64"/>
      <c r="C4" s="64"/>
      <c r="D4" s="64" t="s">
        <v>244</v>
      </c>
      <c r="E4" s="64" t="s">
        <v>245</v>
      </c>
      <c r="F4" s="64" t="s">
        <v>204</v>
      </c>
      <c r="G4" s="64"/>
      <c r="H4" s="64"/>
      <c r="I4" s="64"/>
    </row>
    <row r="5" spans="1:9" s="28" customFormat="1" ht="56.1" customHeight="1">
      <c r="A5" s="31" t="s">
        <v>209</v>
      </c>
      <c r="B5" s="31" t="s">
        <v>210</v>
      </c>
      <c r="C5" s="31" t="s">
        <v>211</v>
      </c>
      <c r="D5" s="64"/>
      <c r="E5" s="64"/>
      <c r="F5" s="31" t="s">
        <v>136</v>
      </c>
      <c r="G5" s="31" t="s">
        <v>284</v>
      </c>
      <c r="H5" s="31" t="s">
        <v>285</v>
      </c>
      <c r="I5" s="31" t="s">
        <v>255</v>
      </c>
    </row>
    <row r="6" spans="1:9" ht="23.25" customHeight="1">
      <c r="A6" s="2"/>
      <c r="B6" s="2"/>
      <c r="C6" s="2"/>
      <c r="D6" s="2"/>
      <c r="E6" s="2" t="s">
        <v>136</v>
      </c>
      <c r="F6" s="43">
        <v>189213004.44</v>
      </c>
      <c r="G6" s="43">
        <v>184836983.94999999</v>
      </c>
      <c r="H6" s="43">
        <v>2237240.4900000002</v>
      </c>
      <c r="I6" s="2">
        <v>2138780</v>
      </c>
    </row>
    <row r="7" spans="1:9" ht="23.25" customHeight="1">
      <c r="A7" s="2"/>
      <c r="B7" s="2"/>
      <c r="C7" s="2"/>
      <c r="D7" s="2" t="s">
        <v>154</v>
      </c>
      <c r="E7" s="2" t="s">
        <v>155</v>
      </c>
      <c r="F7" s="43">
        <v>189213004.44</v>
      </c>
      <c r="G7" s="43">
        <v>184836983.94999999</v>
      </c>
      <c r="H7" s="43">
        <v>2237240.4900000002</v>
      </c>
      <c r="I7" s="2">
        <v>2138780</v>
      </c>
    </row>
    <row r="8" spans="1:9" ht="23.25" customHeight="1">
      <c r="A8" s="2"/>
      <c r="B8" s="2"/>
      <c r="C8" s="2"/>
      <c r="D8" s="2" t="s">
        <v>156</v>
      </c>
      <c r="E8" s="2" t="s">
        <v>157</v>
      </c>
      <c r="F8" s="43">
        <v>7253014.6500000004</v>
      </c>
      <c r="G8" s="43">
        <v>6467683.4500000002</v>
      </c>
      <c r="H8" s="43">
        <v>707291.2</v>
      </c>
      <c r="I8" s="2">
        <v>78040</v>
      </c>
    </row>
    <row r="9" spans="1:9" ht="23.25" customHeight="1">
      <c r="A9" s="23">
        <v>205</v>
      </c>
      <c r="B9" s="23"/>
      <c r="C9" s="23"/>
      <c r="D9" s="104"/>
      <c r="E9" s="106" t="s">
        <v>1036</v>
      </c>
      <c r="F9" s="43">
        <f>F10+F12</f>
        <v>7193014.6500000004</v>
      </c>
      <c r="G9" s="43">
        <f t="shared" ref="G9:I9" si="0">G10+G12</f>
        <v>6467683.4500000002</v>
      </c>
      <c r="H9" s="43">
        <f t="shared" si="0"/>
        <v>647291.19999999995</v>
      </c>
      <c r="I9" s="43">
        <f t="shared" si="0"/>
        <v>78040</v>
      </c>
    </row>
    <row r="10" spans="1:9" ht="23.25" customHeight="1">
      <c r="A10" s="23">
        <v>205</v>
      </c>
      <c r="B10" s="23" t="s">
        <v>213</v>
      </c>
      <c r="C10" s="23"/>
      <c r="D10" s="104">
        <v>20501</v>
      </c>
      <c r="E10" s="106" t="s">
        <v>1037</v>
      </c>
      <c r="F10" s="43">
        <f>F11</f>
        <v>5557443.2000000002</v>
      </c>
      <c r="G10" s="43">
        <f t="shared" ref="G10:I10" si="1">G11</f>
        <v>4835952</v>
      </c>
      <c r="H10" s="43">
        <f t="shared" si="1"/>
        <v>647291.19999999995</v>
      </c>
      <c r="I10" s="43">
        <f t="shared" si="1"/>
        <v>74200</v>
      </c>
    </row>
    <row r="11" spans="1:9" ht="23.25" customHeight="1">
      <c r="A11" s="2" t="s">
        <v>216</v>
      </c>
      <c r="B11" s="2" t="s">
        <v>213</v>
      </c>
      <c r="C11" s="2" t="s">
        <v>213</v>
      </c>
      <c r="D11" s="2" t="s">
        <v>261</v>
      </c>
      <c r="E11" s="2" t="s">
        <v>215</v>
      </c>
      <c r="F11" s="43">
        <v>5557443.2000000002</v>
      </c>
      <c r="G11" s="43">
        <v>4835952</v>
      </c>
      <c r="H11" s="43">
        <v>647291.19999999995</v>
      </c>
      <c r="I11" s="2">
        <v>74200</v>
      </c>
    </row>
    <row r="12" spans="1:9" ht="23.25" customHeight="1">
      <c r="A12" s="23" t="s">
        <v>216</v>
      </c>
      <c r="B12" s="23" t="s">
        <v>218</v>
      </c>
      <c r="C12" s="23"/>
      <c r="D12" s="19"/>
      <c r="E12" s="106" t="s">
        <v>1038</v>
      </c>
      <c r="F12" s="43">
        <f>SUM(F13:F15)</f>
        <v>1635571.45</v>
      </c>
      <c r="G12" s="43">
        <f t="shared" ref="G12:I12" si="2">SUM(G13:G15)</f>
        <v>1631731.45</v>
      </c>
      <c r="H12" s="43"/>
      <c r="I12" s="43">
        <f t="shared" si="2"/>
        <v>3840</v>
      </c>
    </row>
    <row r="13" spans="1:9" ht="23.25" customHeight="1">
      <c r="A13" s="2" t="s">
        <v>216</v>
      </c>
      <c r="B13" s="2" t="s">
        <v>218</v>
      </c>
      <c r="C13" s="2" t="s">
        <v>224</v>
      </c>
      <c r="D13" s="2" t="s">
        <v>261</v>
      </c>
      <c r="E13" s="2" t="s">
        <v>226</v>
      </c>
      <c r="F13" s="43">
        <v>713525.72</v>
      </c>
      <c r="G13" s="43">
        <v>709685.72</v>
      </c>
      <c r="H13" s="43"/>
      <c r="I13" s="2">
        <v>3840</v>
      </c>
    </row>
    <row r="14" spans="1:9" ht="23.25" customHeight="1">
      <c r="A14" s="2" t="s">
        <v>216</v>
      </c>
      <c r="B14" s="2" t="s">
        <v>218</v>
      </c>
      <c r="C14" s="2" t="s">
        <v>218</v>
      </c>
      <c r="D14" s="2" t="s">
        <v>261</v>
      </c>
      <c r="E14" s="2" t="s">
        <v>220</v>
      </c>
      <c r="F14" s="43">
        <v>597112.31999999995</v>
      </c>
      <c r="G14" s="43">
        <v>597112.31999999995</v>
      </c>
      <c r="H14" s="43"/>
      <c r="I14" s="2"/>
    </row>
    <row r="15" spans="1:9" ht="23.25" customHeight="1">
      <c r="A15" s="2" t="s">
        <v>216</v>
      </c>
      <c r="B15" s="2" t="s">
        <v>218</v>
      </c>
      <c r="C15" s="2" t="s">
        <v>221</v>
      </c>
      <c r="D15" s="2" t="s">
        <v>261</v>
      </c>
      <c r="E15" s="2" t="s">
        <v>223</v>
      </c>
      <c r="F15" s="43">
        <v>324933.40999999997</v>
      </c>
      <c r="G15" s="43">
        <v>324933.40999999997</v>
      </c>
      <c r="H15" s="43"/>
      <c r="I15" s="2"/>
    </row>
    <row r="16" spans="1:9" ht="23.25" customHeight="1">
      <c r="A16" s="23">
        <v>201</v>
      </c>
      <c r="B16" s="23"/>
      <c r="C16" s="23"/>
      <c r="D16" s="104"/>
      <c r="E16" s="104" t="s">
        <v>1033</v>
      </c>
      <c r="F16" s="43">
        <f>F17</f>
        <v>60000</v>
      </c>
      <c r="G16" s="43"/>
      <c r="H16" s="43">
        <f>H17</f>
        <v>60000</v>
      </c>
      <c r="I16" s="2"/>
    </row>
    <row r="17" spans="1:9" ht="23.25" customHeight="1">
      <c r="A17" s="23">
        <v>201</v>
      </c>
      <c r="B17" s="96" t="s">
        <v>1035</v>
      </c>
      <c r="C17" s="23"/>
      <c r="D17" s="106">
        <v>20101</v>
      </c>
      <c r="E17" s="106" t="s">
        <v>1034</v>
      </c>
      <c r="F17" s="43">
        <f>F18</f>
        <v>60000</v>
      </c>
      <c r="G17" s="43"/>
      <c r="H17" s="43">
        <f>H18</f>
        <v>60000</v>
      </c>
      <c r="I17" s="2"/>
    </row>
    <row r="18" spans="1:9" ht="23.25" customHeight="1">
      <c r="A18" s="2" t="s">
        <v>212</v>
      </c>
      <c r="B18" s="2" t="s">
        <v>213</v>
      </c>
      <c r="C18" s="2" t="s">
        <v>213</v>
      </c>
      <c r="D18" s="2" t="s">
        <v>261</v>
      </c>
      <c r="E18" s="2" t="s">
        <v>215</v>
      </c>
      <c r="F18" s="43">
        <v>60000</v>
      </c>
      <c r="G18" s="43"/>
      <c r="H18" s="43">
        <v>60000</v>
      </c>
      <c r="I18" s="2"/>
    </row>
    <row r="19" spans="1:9" ht="23.25" customHeight="1">
      <c r="A19" s="19" t="s">
        <v>227</v>
      </c>
      <c r="B19" s="19"/>
      <c r="C19" s="19"/>
      <c r="D19" s="103"/>
      <c r="E19" s="106" t="s">
        <v>1039</v>
      </c>
      <c r="F19" s="43"/>
      <c r="G19" s="43"/>
      <c r="H19" s="43"/>
      <c r="I19" s="2"/>
    </row>
    <row r="20" spans="1:9" ht="23.25" customHeight="1">
      <c r="A20" s="19" t="s">
        <v>227</v>
      </c>
      <c r="B20" s="19" t="s">
        <v>228</v>
      </c>
      <c r="C20" s="19"/>
      <c r="D20" s="105">
        <v>20805</v>
      </c>
      <c r="E20" s="102" t="s">
        <v>1040</v>
      </c>
      <c r="F20" s="43"/>
      <c r="G20" s="43"/>
      <c r="H20" s="43"/>
      <c r="I20" s="2"/>
    </row>
    <row r="21" spans="1:9" ht="23.25" customHeight="1">
      <c r="A21" s="2" t="s">
        <v>227</v>
      </c>
      <c r="B21" s="2" t="s">
        <v>228</v>
      </c>
      <c r="C21" s="2" t="s">
        <v>224</v>
      </c>
      <c r="D21" s="2" t="s">
        <v>261</v>
      </c>
      <c r="E21" s="2" t="s">
        <v>230</v>
      </c>
      <c r="F21" s="43"/>
      <c r="G21" s="43"/>
      <c r="H21" s="43"/>
      <c r="I21" s="2"/>
    </row>
    <row r="22" spans="1:9" ht="23.25" customHeight="1">
      <c r="A22" s="2"/>
      <c r="B22" s="2"/>
      <c r="C22" s="2"/>
      <c r="D22" s="2" t="s">
        <v>158</v>
      </c>
      <c r="E22" s="2" t="s">
        <v>159</v>
      </c>
      <c r="F22" s="43">
        <v>24268801.699999999</v>
      </c>
      <c r="G22" s="43">
        <v>23956280.260000002</v>
      </c>
      <c r="H22" s="43">
        <v>214281.44</v>
      </c>
      <c r="I22" s="2">
        <v>98240</v>
      </c>
    </row>
    <row r="23" spans="1:9" ht="23.25" customHeight="1">
      <c r="A23" s="23">
        <v>205</v>
      </c>
      <c r="B23" s="23"/>
      <c r="C23" s="23"/>
      <c r="D23" s="104"/>
      <c r="E23" s="106" t="s">
        <v>1036</v>
      </c>
      <c r="F23" s="43">
        <f>F24</f>
        <v>24268801.700000003</v>
      </c>
      <c r="G23" s="43">
        <f t="shared" ref="G23:I23" si="3">G24</f>
        <v>23956280.259999998</v>
      </c>
      <c r="H23" s="43">
        <f t="shared" si="3"/>
        <v>214281.44</v>
      </c>
      <c r="I23" s="43">
        <f t="shared" si="3"/>
        <v>98240</v>
      </c>
    </row>
    <row r="24" spans="1:9" ht="23.25" customHeight="1">
      <c r="A24" s="23" t="s">
        <v>216</v>
      </c>
      <c r="B24" s="23" t="s">
        <v>218</v>
      </c>
      <c r="C24" s="23"/>
      <c r="D24" s="19"/>
      <c r="E24" s="95" t="s">
        <v>1038</v>
      </c>
      <c r="F24" s="94">
        <f>SUM(F25:F27)</f>
        <v>24268801.700000003</v>
      </c>
      <c r="G24" s="94">
        <f t="shared" ref="G24:I24" si="4">SUM(G25:G27)</f>
        <v>23956280.259999998</v>
      </c>
      <c r="H24" s="94">
        <f t="shared" si="4"/>
        <v>214281.44</v>
      </c>
      <c r="I24" s="94">
        <f t="shared" si="4"/>
        <v>98240</v>
      </c>
    </row>
    <row r="25" spans="1:9" ht="23.25" customHeight="1">
      <c r="A25" s="2" t="s">
        <v>216</v>
      </c>
      <c r="B25" s="2" t="s">
        <v>218</v>
      </c>
      <c r="C25" s="2" t="s">
        <v>221</v>
      </c>
      <c r="D25" s="2" t="s">
        <v>262</v>
      </c>
      <c r="E25" s="2" t="s">
        <v>223</v>
      </c>
      <c r="F25" s="43">
        <v>12874353.640000001</v>
      </c>
      <c r="G25" s="43">
        <v>12569352.199999999</v>
      </c>
      <c r="H25" s="43">
        <v>214281.44</v>
      </c>
      <c r="I25" s="2">
        <v>90720</v>
      </c>
    </row>
    <row r="26" spans="1:9" ht="23.25" customHeight="1">
      <c r="A26" s="2" t="s">
        <v>216</v>
      </c>
      <c r="B26" s="2" t="s">
        <v>218</v>
      </c>
      <c r="C26" s="2" t="s">
        <v>224</v>
      </c>
      <c r="D26" s="2" t="s">
        <v>262</v>
      </c>
      <c r="E26" s="2" t="s">
        <v>226</v>
      </c>
      <c r="F26" s="43">
        <v>2649282.06</v>
      </c>
      <c r="G26" s="43">
        <v>2641762.06</v>
      </c>
      <c r="H26" s="43"/>
      <c r="I26" s="2">
        <v>7520</v>
      </c>
    </row>
    <row r="27" spans="1:9" ht="23.25" customHeight="1">
      <c r="A27" s="2" t="s">
        <v>216</v>
      </c>
      <c r="B27" s="2" t="s">
        <v>218</v>
      </c>
      <c r="C27" s="2" t="s">
        <v>218</v>
      </c>
      <c r="D27" s="2" t="s">
        <v>262</v>
      </c>
      <c r="E27" s="2" t="s">
        <v>220</v>
      </c>
      <c r="F27" s="43">
        <v>8745166</v>
      </c>
      <c r="G27" s="43">
        <v>8745166</v>
      </c>
      <c r="H27" s="43"/>
      <c r="I27" s="2"/>
    </row>
    <row r="28" spans="1:9" ht="23.25" customHeight="1">
      <c r="A28" s="19" t="s">
        <v>227</v>
      </c>
      <c r="B28" s="19"/>
      <c r="C28" s="19"/>
      <c r="D28" s="103"/>
      <c r="E28" s="106" t="s">
        <v>1039</v>
      </c>
      <c r="F28" s="43"/>
      <c r="G28" s="43"/>
      <c r="H28" s="43"/>
      <c r="I28" s="2"/>
    </row>
    <row r="29" spans="1:9" ht="23.25" customHeight="1">
      <c r="A29" s="19" t="s">
        <v>227</v>
      </c>
      <c r="B29" s="19" t="s">
        <v>228</v>
      </c>
      <c r="C29" s="19"/>
      <c r="D29" s="105">
        <v>20805</v>
      </c>
      <c r="E29" s="102" t="s">
        <v>1040</v>
      </c>
      <c r="F29" s="43"/>
      <c r="G29" s="43"/>
      <c r="H29" s="43"/>
      <c r="I29" s="2"/>
    </row>
    <row r="30" spans="1:9" ht="23.25" customHeight="1">
      <c r="A30" s="2" t="s">
        <v>227</v>
      </c>
      <c r="B30" s="2" t="s">
        <v>228</v>
      </c>
      <c r="C30" s="2" t="s">
        <v>224</v>
      </c>
      <c r="D30" s="2" t="s">
        <v>262</v>
      </c>
      <c r="E30" s="2" t="s">
        <v>230</v>
      </c>
      <c r="F30" s="43"/>
      <c r="G30" s="43"/>
      <c r="H30" s="43"/>
      <c r="I30" s="2"/>
    </row>
    <row r="31" spans="1:9" ht="23.25" customHeight="1">
      <c r="A31" s="2"/>
      <c r="B31" s="2"/>
      <c r="C31" s="2"/>
      <c r="D31" s="2" t="s">
        <v>160</v>
      </c>
      <c r="E31" s="2" t="s">
        <v>161</v>
      </c>
      <c r="F31" s="43">
        <v>17101251.32</v>
      </c>
      <c r="G31" s="43">
        <v>16893013.890000001</v>
      </c>
      <c r="H31" s="43">
        <v>150937.43</v>
      </c>
      <c r="I31" s="2">
        <v>57300</v>
      </c>
    </row>
    <row r="32" spans="1:9" ht="23.25" customHeight="1">
      <c r="A32" s="23">
        <v>205</v>
      </c>
      <c r="B32" s="23"/>
      <c r="C32" s="23"/>
      <c r="D32" s="104"/>
      <c r="E32" s="106" t="s">
        <v>1036</v>
      </c>
      <c r="F32" s="43">
        <f>F33</f>
        <v>21762440.030000001</v>
      </c>
      <c r="G32" s="43">
        <f t="shared" ref="G32:I32" si="5">G33</f>
        <v>21503578.899999999</v>
      </c>
      <c r="H32" s="43">
        <f t="shared" si="5"/>
        <v>190671.13</v>
      </c>
      <c r="I32" s="43">
        <f t="shared" si="5"/>
        <v>68190</v>
      </c>
    </row>
    <row r="33" spans="1:9" ht="23.25" customHeight="1">
      <c r="A33" s="23" t="s">
        <v>216</v>
      </c>
      <c r="B33" s="23" t="s">
        <v>218</v>
      </c>
      <c r="C33" s="23"/>
      <c r="D33" s="19"/>
      <c r="E33" s="106" t="s">
        <v>1038</v>
      </c>
      <c r="F33" s="43">
        <f>SUM(F34:F36)</f>
        <v>21762440.030000001</v>
      </c>
      <c r="G33" s="43">
        <f t="shared" ref="G33:I33" si="6">SUM(G34:G36)</f>
        <v>21503578.899999999</v>
      </c>
      <c r="H33" s="43">
        <f t="shared" si="6"/>
        <v>190671.13</v>
      </c>
      <c r="I33" s="43">
        <f t="shared" si="6"/>
        <v>68190</v>
      </c>
    </row>
    <row r="34" spans="1:9" ht="23.25" customHeight="1">
      <c r="A34" s="2" t="s">
        <v>216</v>
      </c>
      <c r="B34" s="2" t="s">
        <v>218</v>
      </c>
      <c r="C34" s="2" t="s">
        <v>218</v>
      </c>
      <c r="D34" s="2" t="s">
        <v>263</v>
      </c>
      <c r="E34" s="2" t="s">
        <v>220</v>
      </c>
      <c r="F34" s="43">
        <v>15233859.84</v>
      </c>
      <c r="G34" s="43">
        <v>15030182.41</v>
      </c>
      <c r="H34" s="43">
        <v>150937.43</v>
      </c>
      <c r="I34" s="2">
        <v>52740</v>
      </c>
    </row>
    <row r="35" spans="1:9" ht="23.25" customHeight="1">
      <c r="A35" s="2" t="s">
        <v>216</v>
      </c>
      <c r="B35" s="2" t="s">
        <v>218</v>
      </c>
      <c r="C35" s="2" t="s">
        <v>224</v>
      </c>
      <c r="D35" s="2" t="s">
        <v>263</v>
      </c>
      <c r="E35" s="2" t="s">
        <v>226</v>
      </c>
      <c r="F35" s="43">
        <v>1867391.48</v>
      </c>
      <c r="G35" s="43">
        <v>1862831.48</v>
      </c>
      <c r="H35" s="43"/>
      <c r="I35" s="2">
        <v>4560</v>
      </c>
    </row>
    <row r="36" spans="1:9" ht="23.25" customHeight="1">
      <c r="A36" s="2"/>
      <c r="B36" s="2"/>
      <c r="C36" s="2"/>
      <c r="D36" s="2" t="s">
        <v>162</v>
      </c>
      <c r="E36" s="2" t="s">
        <v>163</v>
      </c>
      <c r="F36" s="43">
        <v>4661188.71</v>
      </c>
      <c r="G36" s="43">
        <v>4610565.01</v>
      </c>
      <c r="H36" s="43">
        <v>39733.699999999997</v>
      </c>
      <c r="I36" s="2">
        <v>10890</v>
      </c>
    </row>
    <row r="37" spans="1:9" ht="23.25" customHeight="1">
      <c r="A37" s="23">
        <v>205</v>
      </c>
      <c r="B37" s="23"/>
      <c r="C37" s="23"/>
      <c r="D37" s="104"/>
      <c r="E37" s="106" t="s">
        <v>1036</v>
      </c>
      <c r="F37" s="43">
        <f>F38</f>
        <v>26472748.789999999</v>
      </c>
      <c r="G37" s="43">
        <f t="shared" ref="G37:I37" si="7">G38</f>
        <v>26150193.490000002</v>
      </c>
      <c r="H37" s="43">
        <f t="shared" si="7"/>
        <v>221425.3</v>
      </c>
      <c r="I37" s="43">
        <f t="shared" si="7"/>
        <v>101130</v>
      </c>
    </row>
    <row r="38" spans="1:9" ht="23.25" customHeight="1">
      <c r="A38" s="23" t="s">
        <v>216</v>
      </c>
      <c r="B38" s="23" t="s">
        <v>218</v>
      </c>
      <c r="C38" s="23"/>
      <c r="D38" s="19"/>
      <c r="E38" s="106" t="s">
        <v>1038</v>
      </c>
      <c r="F38" s="43">
        <f>SUM(F39:F41)</f>
        <v>26472748.789999999</v>
      </c>
      <c r="G38" s="43">
        <f t="shared" ref="G38:I38" si="8">SUM(G39:G41)</f>
        <v>26150193.490000002</v>
      </c>
      <c r="H38" s="43">
        <f t="shared" si="8"/>
        <v>221425.3</v>
      </c>
      <c r="I38" s="43">
        <f t="shared" si="8"/>
        <v>101130</v>
      </c>
    </row>
    <row r="39" spans="1:9" ht="23.25" customHeight="1">
      <c r="A39" s="2" t="s">
        <v>216</v>
      </c>
      <c r="B39" s="2" t="s">
        <v>218</v>
      </c>
      <c r="C39" s="2" t="s">
        <v>224</v>
      </c>
      <c r="D39" s="2" t="s">
        <v>264</v>
      </c>
      <c r="E39" s="2" t="s">
        <v>226</v>
      </c>
      <c r="F39" s="43">
        <v>519594.23</v>
      </c>
      <c r="G39" s="43">
        <v>508704.23</v>
      </c>
      <c r="H39" s="43"/>
      <c r="I39" s="2">
        <v>10890</v>
      </c>
    </row>
    <row r="40" spans="1:9" ht="23.25" customHeight="1">
      <c r="A40" s="2" t="s">
        <v>216</v>
      </c>
      <c r="B40" s="2" t="s">
        <v>218</v>
      </c>
      <c r="C40" s="2" t="s">
        <v>213</v>
      </c>
      <c r="D40" s="2" t="s">
        <v>264</v>
      </c>
      <c r="E40" s="2" t="s">
        <v>232</v>
      </c>
      <c r="F40" s="43">
        <v>4141594.48</v>
      </c>
      <c r="G40" s="43">
        <v>4101860.78</v>
      </c>
      <c r="H40" s="43">
        <v>39733.699999999997</v>
      </c>
      <c r="I40" s="2"/>
    </row>
    <row r="41" spans="1:9" ht="23.25" customHeight="1">
      <c r="A41" s="2"/>
      <c r="B41" s="2"/>
      <c r="C41" s="2"/>
      <c r="D41" s="2" t="s">
        <v>164</v>
      </c>
      <c r="E41" s="2" t="s">
        <v>165</v>
      </c>
      <c r="F41" s="43">
        <v>21811560.079999998</v>
      </c>
      <c r="G41" s="43">
        <v>21539628.48</v>
      </c>
      <c r="H41" s="43">
        <v>181691.6</v>
      </c>
      <c r="I41" s="2">
        <v>90240</v>
      </c>
    </row>
    <row r="42" spans="1:9" ht="23.25" customHeight="1">
      <c r="A42" s="23">
        <v>205</v>
      </c>
      <c r="B42" s="23"/>
      <c r="C42" s="23"/>
      <c r="D42" s="104"/>
      <c r="E42" s="106" t="s">
        <v>1036</v>
      </c>
      <c r="F42" s="43">
        <f>F43</f>
        <v>21811560.080000002</v>
      </c>
      <c r="G42" s="43">
        <f t="shared" ref="G42:I42" si="9">G43</f>
        <v>21539628.48</v>
      </c>
      <c r="H42" s="43">
        <f t="shared" si="9"/>
        <v>181691.6</v>
      </c>
      <c r="I42" s="43">
        <f t="shared" si="9"/>
        <v>90240</v>
      </c>
    </row>
    <row r="43" spans="1:9" ht="23.25" customHeight="1">
      <c r="A43" s="23" t="s">
        <v>216</v>
      </c>
      <c r="B43" s="23" t="s">
        <v>218</v>
      </c>
      <c r="C43" s="23"/>
      <c r="D43" s="19"/>
      <c r="E43" s="106" t="s">
        <v>1038</v>
      </c>
      <c r="F43" s="43">
        <f>SUM(F44:F45)</f>
        <v>21811560.080000002</v>
      </c>
      <c r="G43" s="43">
        <f t="shared" ref="G43:I43" si="10">SUM(G44:G45)</f>
        <v>21539628.48</v>
      </c>
      <c r="H43" s="43">
        <f t="shared" si="10"/>
        <v>181691.6</v>
      </c>
      <c r="I43" s="43">
        <f t="shared" si="10"/>
        <v>90240</v>
      </c>
    </row>
    <row r="44" spans="1:9" ht="23.25" customHeight="1">
      <c r="A44" s="2" t="s">
        <v>216</v>
      </c>
      <c r="B44" s="2" t="s">
        <v>218</v>
      </c>
      <c r="C44" s="2" t="s">
        <v>233</v>
      </c>
      <c r="D44" s="2" t="s">
        <v>265</v>
      </c>
      <c r="E44" s="2" t="s">
        <v>235</v>
      </c>
      <c r="F44" s="43">
        <v>19447065.370000001</v>
      </c>
      <c r="G44" s="43">
        <v>19180893.77</v>
      </c>
      <c r="H44" s="43">
        <v>181691.6</v>
      </c>
      <c r="I44" s="2">
        <v>84480</v>
      </c>
    </row>
    <row r="45" spans="1:9" ht="23.25" customHeight="1">
      <c r="A45" s="2" t="s">
        <v>216</v>
      </c>
      <c r="B45" s="2" t="s">
        <v>218</v>
      </c>
      <c r="C45" s="2" t="s">
        <v>224</v>
      </c>
      <c r="D45" s="2" t="s">
        <v>265</v>
      </c>
      <c r="E45" s="2" t="s">
        <v>226</v>
      </c>
      <c r="F45" s="43">
        <v>2364494.71</v>
      </c>
      <c r="G45" s="43">
        <v>2358734.71</v>
      </c>
      <c r="H45" s="43"/>
      <c r="I45" s="2">
        <v>5760</v>
      </c>
    </row>
    <row r="46" spans="1:9" ht="23.25" customHeight="1">
      <c r="A46" s="19" t="s">
        <v>227</v>
      </c>
      <c r="B46" s="19"/>
      <c r="C46" s="19"/>
      <c r="D46" s="103"/>
      <c r="E46" s="106" t="s">
        <v>1039</v>
      </c>
      <c r="F46" s="43"/>
      <c r="G46" s="43"/>
      <c r="H46" s="43"/>
      <c r="I46" s="2"/>
    </row>
    <row r="47" spans="1:9" ht="23.25" customHeight="1">
      <c r="A47" s="19" t="s">
        <v>227</v>
      </c>
      <c r="B47" s="19" t="s">
        <v>228</v>
      </c>
      <c r="C47" s="19"/>
      <c r="D47" s="105">
        <v>20805</v>
      </c>
      <c r="E47" s="102" t="s">
        <v>1040</v>
      </c>
      <c r="F47" s="43"/>
      <c r="G47" s="43"/>
      <c r="H47" s="43"/>
      <c r="I47" s="2"/>
    </row>
    <row r="48" spans="1:9" ht="23.25" customHeight="1">
      <c r="A48" s="2" t="s">
        <v>227</v>
      </c>
      <c r="B48" s="2" t="s">
        <v>228</v>
      </c>
      <c r="C48" s="2" t="s">
        <v>224</v>
      </c>
      <c r="D48" s="2" t="s">
        <v>265</v>
      </c>
      <c r="E48" s="2" t="s">
        <v>230</v>
      </c>
      <c r="F48" s="43"/>
      <c r="G48" s="43"/>
      <c r="H48" s="43"/>
      <c r="I48" s="2"/>
    </row>
    <row r="49" spans="1:9" ht="23.25" customHeight="1">
      <c r="A49" s="2"/>
      <c r="B49" s="2"/>
      <c r="C49" s="2"/>
      <c r="D49" s="2" t="s">
        <v>166</v>
      </c>
      <c r="E49" s="2" t="s">
        <v>167</v>
      </c>
      <c r="F49" s="43">
        <v>6699752.3099999996</v>
      </c>
      <c r="G49" s="43">
        <v>6629257.4199999999</v>
      </c>
      <c r="H49" s="43">
        <v>56684.89</v>
      </c>
      <c r="I49" s="2">
        <v>13810</v>
      </c>
    </row>
    <row r="50" spans="1:9" ht="23.25" customHeight="1">
      <c r="A50" s="23">
        <v>205</v>
      </c>
      <c r="B50" s="23"/>
      <c r="C50" s="23"/>
      <c r="D50" s="104"/>
      <c r="E50" s="106" t="s">
        <v>1036</v>
      </c>
      <c r="F50" s="43">
        <f>F51</f>
        <v>732182.1</v>
      </c>
      <c r="G50" s="43">
        <f t="shared" ref="G50:I51" si="11">G51</f>
        <v>730182.1</v>
      </c>
      <c r="H50" s="43">
        <f t="shared" si="11"/>
        <v>0</v>
      </c>
      <c r="I50" s="43">
        <f t="shared" si="11"/>
        <v>2000</v>
      </c>
    </row>
    <row r="51" spans="1:9" ht="23.25" customHeight="1">
      <c r="A51" s="23" t="s">
        <v>216</v>
      </c>
      <c r="B51" s="23" t="s">
        <v>218</v>
      </c>
      <c r="C51" s="23"/>
      <c r="D51" s="19"/>
      <c r="E51" s="106" t="s">
        <v>1038</v>
      </c>
      <c r="F51" s="43">
        <f>F52</f>
        <v>732182.1</v>
      </c>
      <c r="G51" s="43">
        <f t="shared" si="11"/>
        <v>730182.1</v>
      </c>
      <c r="H51" s="43">
        <f t="shared" si="11"/>
        <v>0</v>
      </c>
      <c r="I51" s="43">
        <f t="shared" si="11"/>
        <v>2000</v>
      </c>
    </row>
    <row r="52" spans="1:9" ht="23.25" customHeight="1">
      <c r="A52" s="2" t="s">
        <v>216</v>
      </c>
      <c r="B52" s="2" t="s">
        <v>218</v>
      </c>
      <c r="C52" s="2" t="s">
        <v>224</v>
      </c>
      <c r="D52" s="2" t="s">
        <v>266</v>
      </c>
      <c r="E52" s="2" t="s">
        <v>226</v>
      </c>
      <c r="F52" s="43">
        <v>732182.1</v>
      </c>
      <c r="G52" s="43">
        <v>730182.1</v>
      </c>
      <c r="H52" s="43"/>
      <c r="I52" s="2">
        <v>2000</v>
      </c>
    </row>
    <row r="53" spans="1:9" ht="23.25" customHeight="1">
      <c r="A53" s="19" t="s">
        <v>216</v>
      </c>
      <c r="B53" s="19" t="s">
        <v>221</v>
      </c>
      <c r="C53" s="19"/>
      <c r="D53" s="19"/>
      <c r="E53" s="106" t="s">
        <v>1041</v>
      </c>
      <c r="F53" s="43">
        <f>F54</f>
        <v>3461728.26</v>
      </c>
      <c r="G53" s="43">
        <f t="shared" ref="G53:I53" si="12">G54</f>
        <v>3421654.32</v>
      </c>
      <c r="H53" s="43">
        <f t="shared" si="12"/>
        <v>28263.94</v>
      </c>
      <c r="I53" s="43">
        <f t="shared" si="12"/>
        <v>11810</v>
      </c>
    </row>
    <row r="54" spans="1:9" ht="23.25" customHeight="1">
      <c r="A54" s="2" t="s">
        <v>216</v>
      </c>
      <c r="B54" s="2" t="s">
        <v>221</v>
      </c>
      <c r="C54" s="2" t="s">
        <v>218</v>
      </c>
      <c r="D54" s="2" t="s">
        <v>266</v>
      </c>
      <c r="E54" s="2" t="s">
        <v>237</v>
      </c>
      <c r="F54" s="43">
        <v>3461728.26</v>
      </c>
      <c r="G54" s="43">
        <v>3421654.32</v>
      </c>
      <c r="H54" s="43">
        <v>28263.94</v>
      </c>
      <c r="I54" s="2">
        <v>11810</v>
      </c>
    </row>
    <row r="55" spans="1:9" ht="23.25" customHeight="1">
      <c r="A55" s="19" t="s">
        <v>216</v>
      </c>
      <c r="B55" s="19" t="s">
        <v>228</v>
      </c>
      <c r="C55" s="19"/>
      <c r="D55" s="19"/>
      <c r="E55" s="106" t="s">
        <v>1042</v>
      </c>
      <c r="F55" s="43">
        <f>F56</f>
        <v>191381.67</v>
      </c>
      <c r="G55" s="43">
        <f t="shared" ref="G55:I55" si="13">G56</f>
        <v>189194</v>
      </c>
      <c r="H55" s="43">
        <f t="shared" si="13"/>
        <v>2187.67</v>
      </c>
      <c r="I55" s="43">
        <f t="shared" si="13"/>
        <v>0</v>
      </c>
    </row>
    <row r="56" spans="1:9" ht="23.25" customHeight="1">
      <c r="A56" s="2" t="s">
        <v>216</v>
      </c>
      <c r="B56" s="2" t="s">
        <v>228</v>
      </c>
      <c r="C56" s="2" t="s">
        <v>224</v>
      </c>
      <c r="D56" s="2" t="s">
        <v>266</v>
      </c>
      <c r="E56" s="2" t="s">
        <v>239</v>
      </c>
      <c r="F56" s="43">
        <v>191381.67</v>
      </c>
      <c r="G56" s="43">
        <v>189194</v>
      </c>
      <c r="H56" s="43">
        <v>2187.67</v>
      </c>
      <c r="I56" s="2"/>
    </row>
    <row r="57" spans="1:9" ht="23.25" customHeight="1">
      <c r="A57" s="19" t="s">
        <v>216</v>
      </c>
      <c r="B57" s="19" t="s">
        <v>240</v>
      </c>
      <c r="C57" s="19"/>
      <c r="D57" s="19"/>
      <c r="E57" s="106" t="s">
        <v>1043</v>
      </c>
      <c r="F57" s="43">
        <f>F58</f>
        <v>2314460.2799999998</v>
      </c>
      <c r="G57" s="43">
        <f t="shared" ref="G57:I57" si="14">G58</f>
        <v>2288227</v>
      </c>
      <c r="H57" s="43">
        <f t="shared" si="14"/>
        <v>26233.279999999999</v>
      </c>
      <c r="I57" s="43">
        <f t="shared" si="14"/>
        <v>0</v>
      </c>
    </row>
    <row r="58" spans="1:9" ht="23.25" customHeight="1">
      <c r="A58" s="2" t="s">
        <v>216</v>
      </c>
      <c r="B58" s="2" t="s">
        <v>240</v>
      </c>
      <c r="C58" s="2" t="s">
        <v>224</v>
      </c>
      <c r="D58" s="2" t="s">
        <v>266</v>
      </c>
      <c r="E58" s="2" t="s">
        <v>242</v>
      </c>
      <c r="F58" s="43">
        <v>2314460.2799999998</v>
      </c>
      <c r="G58" s="43">
        <v>2288227</v>
      </c>
      <c r="H58" s="43">
        <v>26233.279999999999</v>
      </c>
      <c r="I58" s="2"/>
    </row>
    <row r="59" spans="1:9" ht="23.25" customHeight="1">
      <c r="A59" s="19" t="s">
        <v>227</v>
      </c>
      <c r="B59" s="19"/>
      <c r="C59" s="19"/>
      <c r="D59" s="103"/>
      <c r="E59" s="106" t="s">
        <v>1039</v>
      </c>
      <c r="F59" s="43"/>
      <c r="G59" s="43"/>
      <c r="H59" s="43"/>
      <c r="I59" s="2"/>
    </row>
    <row r="60" spans="1:9" ht="23.25" customHeight="1">
      <c r="A60" s="19" t="s">
        <v>227</v>
      </c>
      <c r="B60" s="19" t="s">
        <v>228</v>
      </c>
      <c r="C60" s="19"/>
      <c r="D60" s="105">
        <v>20805</v>
      </c>
      <c r="E60" s="102" t="s">
        <v>1040</v>
      </c>
      <c r="F60" s="43"/>
      <c r="G60" s="43"/>
      <c r="H60" s="43"/>
      <c r="I60" s="2"/>
    </row>
    <row r="61" spans="1:9" ht="23.25" customHeight="1">
      <c r="A61" s="2" t="s">
        <v>227</v>
      </c>
      <c r="B61" s="2" t="s">
        <v>228</v>
      </c>
      <c r="C61" s="2" t="s">
        <v>224</v>
      </c>
      <c r="D61" s="2" t="s">
        <v>266</v>
      </c>
      <c r="E61" s="2" t="s">
        <v>230</v>
      </c>
      <c r="F61" s="43"/>
      <c r="G61" s="43"/>
      <c r="H61" s="43"/>
      <c r="I61" s="2"/>
    </row>
    <row r="62" spans="1:9" ht="23.25" customHeight="1">
      <c r="A62" s="2"/>
      <c r="B62" s="2"/>
      <c r="C62" s="2"/>
      <c r="D62" s="2" t="s">
        <v>168</v>
      </c>
      <c r="E62" s="2" t="s">
        <v>169</v>
      </c>
      <c r="F62" s="43">
        <v>12863693.439999999</v>
      </c>
      <c r="G62" s="43">
        <v>12660347.52</v>
      </c>
      <c r="H62" s="43">
        <v>106585.92</v>
      </c>
      <c r="I62" s="2">
        <v>96760</v>
      </c>
    </row>
    <row r="63" spans="1:9" ht="23.25" customHeight="1">
      <c r="A63" s="23">
        <v>205</v>
      </c>
      <c r="B63" s="23"/>
      <c r="C63" s="23"/>
      <c r="D63" s="104"/>
      <c r="E63" s="106" t="s">
        <v>1036</v>
      </c>
      <c r="F63" s="43">
        <f>F64</f>
        <v>12863693.439999999</v>
      </c>
      <c r="G63" s="43">
        <f t="shared" ref="G63:I63" si="15">G64</f>
        <v>12660347.520000001</v>
      </c>
      <c r="H63" s="43">
        <f t="shared" si="15"/>
        <v>106585.92</v>
      </c>
      <c r="I63" s="43">
        <f t="shared" si="15"/>
        <v>96760</v>
      </c>
    </row>
    <row r="64" spans="1:9" ht="23.25" customHeight="1">
      <c r="A64" s="23" t="s">
        <v>216</v>
      </c>
      <c r="B64" s="23" t="s">
        <v>218</v>
      </c>
      <c r="C64" s="23"/>
      <c r="D64" s="19"/>
      <c r="E64" s="106" t="s">
        <v>1038</v>
      </c>
      <c r="F64" s="43">
        <f>SUM(F65:F68)</f>
        <v>12863693.439999999</v>
      </c>
      <c r="G64" s="43">
        <f t="shared" ref="G64:I64" si="16">SUM(G65:G68)</f>
        <v>12660347.520000001</v>
      </c>
      <c r="H64" s="43">
        <f t="shared" si="16"/>
        <v>106585.92</v>
      </c>
      <c r="I64" s="43">
        <f t="shared" si="16"/>
        <v>96760</v>
      </c>
    </row>
    <row r="65" spans="1:9" ht="23.25" customHeight="1">
      <c r="A65" s="2" t="s">
        <v>216</v>
      </c>
      <c r="B65" s="2" t="s">
        <v>218</v>
      </c>
      <c r="C65" s="2" t="s">
        <v>218</v>
      </c>
      <c r="D65" s="2" t="s">
        <v>267</v>
      </c>
      <c r="E65" s="2" t="s">
        <v>220</v>
      </c>
      <c r="F65" s="43">
        <v>5913950.8799999999</v>
      </c>
      <c r="G65" s="43">
        <v>5913950.8799999999</v>
      </c>
      <c r="H65" s="43"/>
      <c r="I65" s="2"/>
    </row>
    <row r="66" spans="1:9" ht="23.25" customHeight="1">
      <c r="A66" s="2" t="s">
        <v>216</v>
      </c>
      <c r="B66" s="2" t="s">
        <v>218</v>
      </c>
      <c r="C66" s="2" t="s">
        <v>221</v>
      </c>
      <c r="D66" s="2" t="s">
        <v>267</v>
      </c>
      <c r="E66" s="2" t="s">
        <v>223</v>
      </c>
      <c r="F66" s="43">
        <v>5431223.8399999999</v>
      </c>
      <c r="G66" s="43">
        <v>5237157.92</v>
      </c>
      <c r="H66" s="43">
        <v>106585.92</v>
      </c>
      <c r="I66" s="2">
        <v>87480</v>
      </c>
    </row>
    <row r="67" spans="1:9" ht="23.25" customHeight="1">
      <c r="A67" s="2" t="s">
        <v>216</v>
      </c>
      <c r="B67" s="2" t="s">
        <v>218</v>
      </c>
      <c r="C67" s="2" t="s">
        <v>224</v>
      </c>
      <c r="D67" s="2" t="s">
        <v>267</v>
      </c>
      <c r="E67" s="2" t="s">
        <v>226</v>
      </c>
      <c r="F67" s="43">
        <v>1324898.72</v>
      </c>
      <c r="G67" s="43">
        <v>1315618.72</v>
      </c>
      <c r="H67" s="43"/>
      <c r="I67" s="2">
        <v>9280</v>
      </c>
    </row>
    <row r="68" spans="1:9" ht="23.25" customHeight="1">
      <c r="A68" s="2" t="s">
        <v>216</v>
      </c>
      <c r="B68" s="2" t="s">
        <v>218</v>
      </c>
      <c r="C68" s="2" t="s">
        <v>213</v>
      </c>
      <c r="D68" s="2" t="s">
        <v>267</v>
      </c>
      <c r="E68" s="2" t="s">
        <v>232</v>
      </c>
      <c r="F68" s="43">
        <v>193620</v>
      </c>
      <c r="G68" s="43">
        <v>193620</v>
      </c>
      <c r="H68" s="43"/>
      <c r="I68" s="2"/>
    </row>
    <row r="69" spans="1:9" ht="23.25" customHeight="1">
      <c r="A69" s="2"/>
      <c r="B69" s="2"/>
      <c r="C69" s="2"/>
      <c r="D69" s="2" t="s">
        <v>170</v>
      </c>
      <c r="E69" s="2" t="s">
        <v>171</v>
      </c>
      <c r="F69" s="43">
        <v>7874093.6900000004</v>
      </c>
      <c r="G69" s="43">
        <v>7693615.4500000002</v>
      </c>
      <c r="H69" s="43">
        <v>64638.239999999998</v>
      </c>
      <c r="I69" s="2">
        <v>115840</v>
      </c>
    </row>
    <row r="70" spans="1:9" ht="23.25" customHeight="1">
      <c r="A70" s="23">
        <v>205</v>
      </c>
      <c r="B70" s="23"/>
      <c r="C70" s="23"/>
      <c r="D70" s="104"/>
      <c r="E70" s="106" t="s">
        <v>1036</v>
      </c>
      <c r="F70" s="43">
        <f>F71</f>
        <v>7874093.6899999995</v>
      </c>
      <c r="G70" s="43">
        <f t="shared" ref="G70:I70" si="17">G71</f>
        <v>7693615.4500000002</v>
      </c>
      <c r="H70" s="43">
        <f t="shared" si="17"/>
        <v>64638.239999999998</v>
      </c>
      <c r="I70" s="43">
        <f t="shared" si="17"/>
        <v>115840</v>
      </c>
    </row>
    <row r="71" spans="1:9" ht="23.25" customHeight="1">
      <c r="A71" s="23" t="s">
        <v>216</v>
      </c>
      <c r="B71" s="23" t="s">
        <v>218</v>
      </c>
      <c r="C71" s="23"/>
      <c r="D71" s="19"/>
      <c r="E71" s="106" t="s">
        <v>1038</v>
      </c>
      <c r="F71" s="43">
        <f>SUM(F72:F75)</f>
        <v>7874093.6899999995</v>
      </c>
      <c r="G71" s="43">
        <f t="shared" ref="G71:I71" si="18">SUM(G72:G75)</f>
        <v>7693615.4500000002</v>
      </c>
      <c r="H71" s="43">
        <f t="shared" si="18"/>
        <v>64638.239999999998</v>
      </c>
      <c r="I71" s="43">
        <f t="shared" si="18"/>
        <v>115840</v>
      </c>
    </row>
    <row r="72" spans="1:9" ht="23.25" customHeight="1">
      <c r="A72" s="2" t="s">
        <v>216</v>
      </c>
      <c r="B72" s="2" t="s">
        <v>218</v>
      </c>
      <c r="C72" s="2" t="s">
        <v>221</v>
      </c>
      <c r="D72" s="2" t="s">
        <v>268</v>
      </c>
      <c r="E72" s="2" t="s">
        <v>223</v>
      </c>
      <c r="F72" s="43">
        <v>3567904.13</v>
      </c>
      <c r="G72" s="43">
        <v>3390945.89</v>
      </c>
      <c r="H72" s="43">
        <v>64638.239999999998</v>
      </c>
      <c r="I72" s="2">
        <v>112320</v>
      </c>
    </row>
    <row r="73" spans="1:9" ht="23.25" customHeight="1">
      <c r="A73" s="2" t="s">
        <v>216</v>
      </c>
      <c r="B73" s="2" t="s">
        <v>218</v>
      </c>
      <c r="C73" s="2" t="s">
        <v>224</v>
      </c>
      <c r="D73" s="2" t="s">
        <v>268</v>
      </c>
      <c r="E73" s="2" t="s">
        <v>226</v>
      </c>
      <c r="F73" s="43">
        <v>803092.47999999998</v>
      </c>
      <c r="G73" s="43">
        <v>799572.47999999998</v>
      </c>
      <c r="H73" s="43"/>
      <c r="I73" s="2">
        <v>3520</v>
      </c>
    </row>
    <row r="74" spans="1:9" ht="23.25" customHeight="1">
      <c r="A74" s="2" t="s">
        <v>216</v>
      </c>
      <c r="B74" s="2" t="s">
        <v>218</v>
      </c>
      <c r="C74" s="2" t="s">
        <v>213</v>
      </c>
      <c r="D74" s="2" t="s">
        <v>268</v>
      </c>
      <c r="E74" s="2" t="s">
        <v>232</v>
      </c>
      <c r="F74" s="43">
        <v>214938</v>
      </c>
      <c r="G74" s="43">
        <v>214938</v>
      </c>
      <c r="H74" s="43"/>
      <c r="I74" s="2"/>
    </row>
    <row r="75" spans="1:9" ht="23.25" customHeight="1">
      <c r="A75" s="2" t="s">
        <v>216</v>
      </c>
      <c r="B75" s="2" t="s">
        <v>218</v>
      </c>
      <c r="C75" s="2" t="s">
        <v>218</v>
      </c>
      <c r="D75" s="2" t="s">
        <v>268</v>
      </c>
      <c r="E75" s="2" t="s">
        <v>220</v>
      </c>
      <c r="F75" s="43">
        <v>3288159.08</v>
      </c>
      <c r="G75" s="43">
        <v>3288159.08</v>
      </c>
      <c r="H75" s="43"/>
      <c r="I75" s="2"/>
    </row>
    <row r="76" spans="1:9" ht="23.25" customHeight="1">
      <c r="A76" s="2"/>
      <c r="B76" s="2"/>
      <c r="C76" s="2"/>
      <c r="D76" s="2" t="s">
        <v>172</v>
      </c>
      <c r="E76" s="2" t="s">
        <v>173</v>
      </c>
      <c r="F76" s="43">
        <v>2978085.59</v>
      </c>
      <c r="G76" s="43">
        <v>2919148.3</v>
      </c>
      <c r="H76" s="43">
        <v>24537.29</v>
      </c>
      <c r="I76" s="2">
        <v>34400</v>
      </c>
    </row>
    <row r="77" spans="1:9" ht="23.25" customHeight="1">
      <c r="A77" s="23">
        <v>205</v>
      </c>
      <c r="B77" s="23"/>
      <c r="C77" s="23"/>
      <c r="D77" s="104"/>
      <c r="E77" s="106" t="s">
        <v>1036</v>
      </c>
      <c r="F77" s="43">
        <f>F78</f>
        <v>2978085.59</v>
      </c>
      <c r="G77" s="43">
        <f t="shared" ref="G77:I77" si="19">G78</f>
        <v>2919148.3000000003</v>
      </c>
      <c r="H77" s="43">
        <f t="shared" si="19"/>
        <v>24537.29</v>
      </c>
      <c r="I77" s="43">
        <f t="shared" si="19"/>
        <v>34400</v>
      </c>
    </row>
    <row r="78" spans="1:9" ht="23.25" customHeight="1">
      <c r="A78" s="23" t="s">
        <v>216</v>
      </c>
      <c r="B78" s="23" t="s">
        <v>218</v>
      </c>
      <c r="C78" s="23"/>
      <c r="D78" s="19"/>
      <c r="E78" s="106" t="s">
        <v>1038</v>
      </c>
      <c r="F78" s="43">
        <f>SUM(F79:F81)</f>
        <v>2978085.59</v>
      </c>
      <c r="G78" s="43">
        <f t="shared" ref="G78:I78" si="20">SUM(G79:G81)</f>
        <v>2919148.3000000003</v>
      </c>
      <c r="H78" s="43">
        <f t="shared" si="20"/>
        <v>24537.29</v>
      </c>
      <c r="I78" s="43">
        <f t="shared" si="20"/>
        <v>34400</v>
      </c>
    </row>
    <row r="79" spans="1:9" ht="23.25" customHeight="1">
      <c r="A79" s="2" t="s">
        <v>216</v>
      </c>
      <c r="B79" s="2" t="s">
        <v>218</v>
      </c>
      <c r="C79" s="2" t="s">
        <v>221</v>
      </c>
      <c r="D79" s="2" t="s">
        <v>269</v>
      </c>
      <c r="E79" s="2" t="s">
        <v>223</v>
      </c>
      <c r="F79" s="43">
        <v>1555860.03</v>
      </c>
      <c r="G79" s="43">
        <v>1523460.03</v>
      </c>
      <c r="H79" s="43"/>
      <c r="I79" s="2">
        <v>32400</v>
      </c>
    </row>
    <row r="80" spans="1:9" ht="23.25" customHeight="1">
      <c r="A80" s="2" t="s">
        <v>216</v>
      </c>
      <c r="B80" s="2" t="s">
        <v>218</v>
      </c>
      <c r="C80" s="2" t="s">
        <v>224</v>
      </c>
      <c r="D80" s="2" t="s">
        <v>269</v>
      </c>
      <c r="E80" s="2" t="s">
        <v>226</v>
      </c>
      <c r="F80" s="43">
        <v>305291.15000000002</v>
      </c>
      <c r="G80" s="43">
        <v>303291.15000000002</v>
      </c>
      <c r="H80" s="43"/>
      <c r="I80" s="2">
        <v>2000</v>
      </c>
    </row>
    <row r="81" spans="1:9" ht="23.25" customHeight="1">
      <c r="A81" s="2" t="s">
        <v>216</v>
      </c>
      <c r="B81" s="2" t="s">
        <v>218</v>
      </c>
      <c r="C81" s="2" t="s">
        <v>218</v>
      </c>
      <c r="D81" s="2" t="s">
        <v>269</v>
      </c>
      <c r="E81" s="2" t="s">
        <v>220</v>
      </c>
      <c r="F81" s="43">
        <v>1116934.4099999999</v>
      </c>
      <c r="G81" s="43">
        <v>1092397.1200000001</v>
      </c>
      <c r="H81" s="43">
        <v>24537.29</v>
      </c>
      <c r="I81" s="2"/>
    </row>
    <row r="82" spans="1:9" ht="23.25" customHeight="1">
      <c r="A82" s="2"/>
      <c r="B82" s="2"/>
      <c r="C82" s="2"/>
      <c r="D82" s="2" t="s">
        <v>174</v>
      </c>
      <c r="E82" s="2" t="s">
        <v>175</v>
      </c>
      <c r="F82" s="43">
        <v>6550463.7599999998</v>
      </c>
      <c r="G82" s="43">
        <v>6353250.9699999997</v>
      </c>
      <c r="H82" s="43">
        <v>53752.79</v>
      </c>
      <c r="I82" s="2">
        <v>143460</v>
      </c>
    </row>
    <row r="83" spans="1:9" ht="23.25" customHeight="1">
      <c r="A83" s="23">
        <v>205</v>
      </c>
      <c r="B83" s="23"/>
      <c r="C83" s="23"/>
      <c r="D83" s="104"/>
      <c r="E83" s="106" t="s">
        <v>1036</v>
      </c>
      <c r="F83" s="43">
        <f>F84</f>
        <v>6550463.7599999998</v>
      </c>
      <c r="G83" s="43">
        <f t="shared" ref="G83:I83" si="21">G84</f>
        <v>6353250.9700000007</v>
      </c>
      <c r="H83" s="43">
        <f t="shared" si="21"/>
        <v>53752.79</v>
      </c>
      <c r="I83" s="43">
        <f t="shared" si="21"/>
        <v>143460</v>
      </c>
    </row>
    <row r="84" spans="1:9" ht="23.25" customHeight="1">
      <c r="A84" s="23" t="s">
        <v>216</v>
      </c>
      <c r="B84" s="23" t="s">
        <v>218</v>
      </c>
      <c r="C84" s="23"/>
      <c r="D84" s="19"/>
      <c r="E84" s="106" t="s">
        <v>1038</v>
      </c>
      <c r="F84" s="43">
        <f>SUM(F85:F88)</f>
        <v>6550463.7599999998</v>
      </c>
      <c r="G84" s="43">
        <f t="shared" ref="G84:I84" si="22">SUM(G85:G88)</f>
        <v>6353250.9700000007</v>
      </c>
      <c r="H84" s="43">
        <f t="shared" si="22"/>
        <v>53752.79</v>
      </c>
      <c r="I84" s="43">
        <f t="shared" si="22"/>
        <v>143460</v>
      </c>
    </row>
    <row r="85" spans="1:9" ht="23.25" customHeight="1">
      <c r="A85" s="2" t="s">
        <v>216</v>
      </c>
      <c r="B85" s="2" t="s">
        <v>218</v>
      </c>
      <c r="C85" s="2" t="s">
        <v>221</v>
      </c>
      <c r="D85" s="2" t="s">
        <v>270</v>
      </c>
      <c r="E85" s="2" t="s">
        <v>223</v>
      </c>
      <c r="F85" s="43">
        <v>2552678.2599999998</v>
      </c>
      <c r="G85" s="43">
        <v>2360505.4700000002</v>
      </c>
      <c r="H85" s="43">
        <v>53752.79</v>
      </c>
      <c r="I85" s="2">
        <v>138420</v>
      </c>
    </row>
    <row r="86" spans="1:9" ht="23.25" customHeight="1">
      <c r="A86" s="2" t="s">
        <v>216</v>
      </c>
      <c r="B86" s="2" t="s">
        <v>218</v>
      </c>
      <c r="C86" s="2" t="s">
        <v>224</v>
      </c>
      <c r="D86" s="2" t="s">
        <v>270</v>
      </c>
      <c r="E86" s="2" t="s">
        <v>226</v>
      </c>
      <c r="F86" s="43">
        <v>667977.34</v>
      </c>
      <c r="G86" s="43">
        <v>662937.34</v>
      </c>
      <c r="H86" s="43"/>
      <c r="I86" s="2">
        <v>5040</v>
      </c>
    </row>
    <row r="87" spans="1:9" ht="23.25" customHeight="1">
      <c r="A87" s="2" t="s">
        <v>216</v>
      </c>
      <c r="B87" s="2" t="s">
        <v>218</v>
      </c>
      <c r="C87" s="2" t="s">
        <v>213</v>
      </c>
      <c r="D87" s="2" t="s">
        <v>270</v>
      </c>
      <c r="E87" s="2" t="s">
        <v>232</v>
      </c>
      <c r="F87" s="43">
        <v>205440</v>
      </c>
      <c r="G87" s="43">
        <v>205440</v>
      </c>
      <c r="H87" s="43"/>
      <c r="I87" s="2"/>
    </row>
    <row r="88" spans="1:9" ht="23.25" customHeight="1">
      <c r="A88" s="2" t="s">
        <v>216</v>
      </c>
      <c r="B88" s="2" t="s">
        <v>218</v>
      </c>
      <c r="C88" s="2" t="s">
        <v>218</v>
      </c>
      <c r="D88" s="2" t="s">
        <v>270</v>
      </c>
      <c r="E88" s="2" t="s">
        <v>220</v>
      </c>
      <c r="F88" s="43">
        <v>3124368.16</v>
      </c>
      <c r="G88" s="43">
        <v>3124368.16</v>
      </c>
      <c r="H88" s="43"/>
      <c r="I88" s="2"/>
    </row>
    <row r="89" spans="1:9" ht="23.25" customHeight="1">
      <c r="A89" s="2"/>
      <c r="B89" s="2"/>
      <c r="C89" s="2"/>
      <c r="D89" s="2" t="s">
        <v>176</v>
      </c>
      <c r="E89" s="2" t="s">
        <v>177</v>
      </c>
      <c r="F89" s="43">
        <v>9449196.75</v>
      </c>
      <c r="G89" s="43">
        <v>9273274.7599999998</v>
      </c>
      <c r="H89" s="43">
        <v>78151.990000000005</v>
      </c>
      <c r="I89" s="2">
        <v>97770</v>
      </c>
    </row>
    <row r="90" spans="1:9" ht="23.25" customHeight="1">
      <c r="A90" s="23">
        <v>205</v>
      </c>
      <c r="B90" s="23"/>
      <c r="C90" s="23"/>
      <c r="D90" s="104"/>
      <c r="E90" s="106" t="s">
        <v>1036</v>
      </c>
      <c r="F90" s="43">
        <f>F91</f>
        <v>9449196.75</v>
      </c>
      <c r="G90" s="43">
        <f t="shared" ref="G90:I90" si="23">G91</f>
        <v>9273274.7599999998</v>
      </c>
      <c r="H90" s="43">
        <f t="shared" si="23"/>
        <v>78151.990000000005</v>
      </c>
      <c r="I90" s="43">
        <f t="shared" si="23"/>
        <v>97770</v>
      </c>
    </row>
    <row r="91" spans="1:9" ht="23.25" customHeight="1">
      <c r="A91" s="23" t="s">
        <v>216</v>
      </c>
      <c r="B91" s="23" t="s">
        <v>218</v>
      </c>
      <c r="C91" s="23"/>
      <c r="D91" s="19"/>
      <c r="E91" s="106" t="s">
        <v>1038</v>
      </c>
      <c r="F91" s="43">
        <f>SUM(F92:F95)</f>
        <v>9449196.75</v>
      </c>
      <c r="G91" s="43">
        <f t="shared" ref="G91:I91" si="24">SUM(G92:G95)</f>
        <v>9273274.7599999998</v>
      </c>
      <c r="H91" s="43">
        <f t="shared" si="24"/>
        <v>78151.990000000005</v>
      </c>
      <c r="I91" s="43">
        <f t="shared" si="24"/>
        <v>97770</v>
      </c>
    </row>
    <row r="92" spans="1:9" ht="23.25" customHeight="1">
      <c r="A92" s="2" t="s">
        <v>216</v>
      </c>
      <c r="B92" s="2" t="s">
        <v>218</v>
      </c>
      <c r="C92" s="2" t="s">
        <v>221</v>
      </c>
      <c r="D92" s="2" t="s">
        <v>271</v>
      </c>
      <c r="E92" s="2" t="s">
        <v>223</v>
      </c>
      <c r="F92" s="43">
        <v>4620699.71</v>
      </c>
      <c r="G92" s="43">
        <v>4451017.72</v>
      </c>
      <c r="H92" s="43">
        <v>78151.990000000005</v>
      </c>
      <c r="I92" s="2">
        <v>91530</v>
      </c>
    </row>
    <row r="93" spans="1:9" ht="23.25" customHeight="1">
      <c r="A93" s="2" t="s">
        <v>216</v>
      </c>
      <c r="B93" s="2" t="s">
        <v>218</v>
      </c>
      <c r="C93" s="2" t="s">
        <v>224</v>
      </c>
      <c r="D93" s="2" t="s">
        <v>271</v>
      </c>
      <c r="E93" s="2" t="s">
        <v>226</v>
      </c>
      <c r="F93" s="43">
        <v>970035.48</v>
      </c>
      <c r="G93" s="43">
        <v>963795.48</v>
      </c>
      <c r="H93" s="43"/>
      <c r="I93" s="2">
        <v>6240</v>
      </c>
    </row>
    <row r="94" spans="1:9" ht="23.25" customHeight="1">
      <c r="A94" s="2" t="s">
        <v>216</v>
      </c>
      <c r="B94" s="2" t="s">
        <v>218</v>
      </c>
      <c r="C94" s="2" t="s">
        <v>213</v>
      </c>
      <c r="D94" s="2" t="s">
        <v>271</v>
      </c>
      <c r="E94" s="2" t="s">
        <v>232</v>
      </c>
      <c r="F94" s="43">
        <v>273652</v>
      </c>
      <c r="G94" s="43">
        <v>273652</v>
      </c>
      <c r="H94" s="43"/>
      <c r="I94" s="2"/>
    </row>
    <row r="95" spans="1:9" ht="23.25" customHeight="1">
      <c r="A95" s="2" t="s">
        <v>216</v>
      </c>
      <c r="B95" s="2" t="s">
        <v>218</v>
      </c>
      <c r="C95" s="2" t="s">
        <v>218</v>
      </c>
      <c r="D95" s="2" t="s">
        <v>271</v>
      </c>
      <c r="E95" s="2" t="s">
        <v>220</v>
      </c>
      <c r="F95" s="43">
        <v>3584809.56</v>
      </c>
      <c r="G95" s="43">
        <v>3584809.56</v>
      </c>
      <c r="H95" s="43"/>
      <c r="I95" s="2"/>
    </row>
    <row r="96" spans="1:9" ht="23.25" customHeight="1">
      <c r="A96" s="2"/>
      <c r="B96" s="2"/>
      <c r="C96" s="2"/>
      <c r="D96" s="2" t="s">
        <v>178</v>
      </c>
      <c r="E96" s="2" t="s">
        <v>179</v>
      </c>
      <c r="F96" s="43">
        <v>10400941.439999999</v>
      </c>
      <c r="G96" s="43">
        <v>10075916.720000001</v>
      </c>
      <c r="H96" s="43">
        <v>84048.72</v>
      </c>
      <c r="I96" s="2">
        <v>240976</v>
      </c>
    </row>
    <row r="97" spans="1:9" ht="23.25" customHeight="1">
      <c r="A97" s="23">
        <v>205</v>
      </c>
      <c r="B97" s="23"/>
      <c r="C97" s="23"/>
      <c r="D97" s="104"/>
      <c r="E97" s="106" t="s">
        <v>1036</v>
      </c>
      <c r="F97" s="43">
        <f>F98</f>
        <v>10400941.440000001</v>
      </c>
      <c r="G97" s="43">
        <f t="shared" ref="G97:I97" si="25">G98</f>
        <v>10075916.719999999</v>
      </c>
      <c r="H97" s="43">
        <f t="shared" si="25"/>
        <v>84048.72</v>
      </c>
      <c r="I97" s="43">
        <f t="shared" si="25"/>
        <v>240976</v>
      </c>
    </row>
    <row r="98" spans="1:9" ht="23.25" customHeight="1">
      <c r="A98" s="23" t="s">
        <v>216</v>
      </c>
      <c r="B98" s="23" t="s">
        <v>218</v>
      </c>
      <c r="C98" s="23"/>
      <c r="D98" s="19"/>
      <c r="E98" s="106" t="s">
        <v>1038</v>
      </c>
      <c r="F98" s="43">
        <f>SUM(F99:F101)</f>
        <v>10400941.440000001</v>
      </c>
      <c r="G98" s="43">
        <f t="shared" ref="G98:I98" si="26">SUM(G99:G101)</f>
        <v>10075916.719999999</v>
      </c>
      <c r="H98" s="43">
        <f t="shared" si="26"/>
        <v>84048.72</v>
      </c>
      <c r="I98" s="43">
        <f t="shared" si="26"/>
        <v>240976</v>
      </c>
    </row>
    <row r="99" spans="1:9" ht="23.25" customHeight="1">
      <c r="A99" s="2" t="s">
        <v>216</v>
      </c>
      <c r="B99" s="2" t="s">
        <v>218</v>
      </c>
      <c r="C99" s="2" t="s">
        <v>218</v>
      </c>
      <c r="D99" s="2" t="s">
        <v>272</v>
      </c>
      <c r="E99" s="2" t="s">
        <v>220</v>
      </c>
      <c r="F99" s="43">
        <v>4651454.96</v>
      </c>
      <c r="G99" s="43">
        <v>4651454.96</v>
      </c>
      <c r="H99" s="43"/>
      <c r="I99" s="2"/>
    </row>
    <row r="100" spans="1:9" ht="23.25" customHeight="1">
      <c r="A100" s="2" t="s">
        <v>216</v>
      </c>
      <c r="B100" s="2" t="s">
        <v>218</v>
      </c>
      <c r="C100" s="2" t="s">
        <v>221</v>
      </c>
      <c r="D100" s="2" t="s">
        <v>272</v>
      </c>
      <c r="E100" s="2" t="s">
        <v>223</v>
      </c>
      <c r="F100" s="43">
        <v>4704581.2300000004</v>
      </c>
      <c r="G100" s="43">
        <v>4386196.51</v>
      </c>
      <c r="H100" s="43">
        <v>84048.72</v>
      </c>
      <c r="I100" s="2">
        <v>234336</v>
      </c>
    </row>
    <row r="101" spans="1:9" ht="23.25" customHeight="1">
      <c r="A101" s="2" t="s">
        <v>216</v>
      </c>
      <c r="B101" s="2" t="s">
        <v>218</v>
      </c>
      <c r="C101" s="2" t="s">
        <v>224</v>
      </c>
      <c r="D101" s="2" t="s">
        <v>272</v>
      </c>
      <c r="E101" s="2" t="s">
        <v>226</v>
      </c>
      <c r="F101" s="43">
        <v>1044905.25</v>
      </c>
      <c r="G101" s="43">
        <v>1038265.25</v>
      </c>
      <c r="H101" s="43"/>
      <c r="I101" s="2">
        <v>6640</v>
      </c>
    </row>
    <row r="102" spans="1:9" ht="23.25" customHeight="1">
      <c r="A102" s="2"/>
      <c r="B102" s="2"/>
      <c r="C102" s="2"/>
      <c r="D102" s="2" t="s">
        <v>180</v>
      </c>
      <c r="E102" s="2" t="s">
        <v>181</v>
      </c>
      <c r="F102" s="43">
        <v>14543446.43</v>
      </c>
      <c r="G102" s="43">
        <v>14061955.42</v>
      </c>
      <c r="H102" s="43">
        <v>118251.01</v>
      </c>
      <c r="I102" s="2">
        <v>363240</v>
      </c>
    </row>
    <row r="103" spans="1:9" ht="23.25" customHeight="1">
      <c r="A103" s="23">
        <v>205</v>
      </c>
      <c r="B103" s="23"/>
      <c r="C103" s="23"/>
      <c r="D103" s="104"/>
      <c r="E103" s="106" t="s">
        <v>1036</v>
      </c>
      <c r="F103" s="43">
        <f>F104</f>
        <v>14543446.43</v>
      </c>
      <c r="G103" s="43">
        <f t="shared" ref="G103:I103" si="27">G104</f>
        <v>14061955.42</v>
      </c>
      <c r="H103" s="43">
        <f t="shared" si="27"/>
        <v>118251.01</v>
      </c>
      <c r="I103" s="43">
        <f t="shared" si="27"/>
        <v>363240</v>
      </c>
    </row>
    <row r="104" spans="1:9" ht="23.25" customHeight="1">
      <c r="A104" s="23" t="s">
        <v>216</v>
      </c>
      <c r="B104" s="23" t="s">
        <v>218</v>
      </c>
      <c r="C104" s="23"/>
      <c r="D104" s="19"/>
      <c r="E104" s="106" t="s">
        <v>1038</v>
      </c>
      <c r="F104" s="43">
        <f>SUM(F105:F108)</f>
        <v>14543446.43</v>
      </c>
      <c r="G104" s="43">
        <f t="shared" ref="G104:I104" si="28">SUM(G105:G108)</f>
        <v>14061955.42</v>
      </c>
      <c r="H104" s="43">
        <f t="shared" si="28"/>
        <v>118251.01</v>
      </c>
      <c r="I104" s="43">
        <f t="shared" si="28"/>
        <v>363240</v>
      </c>
    </row>
    <row r="105" spans="1:9" ht="23.25" customHeight="1">
      <c r="A105" s="2" t="s">
        <v>216</v>
      </c>
      <c r="B105" s="2" t="s">
        <v>218</v>
      </c>
      <c r="C105" s="2" t="s">
        <v>218</v>
      </c>
      <c r="D105" s="2" t="s">
        <v>273</v>
      </c>
      <c r="E105" s="2" t="s">
        <v>220</v>
      </c>
      <c r="F105" s="43">
        <v>6725904.3200000003</v>
      </c>
      <c r="G105" s="43">
        <v>6725904.3200000003</v>
      </c>
      <c r="H105" s="43"/>
      <c r="I105" s="2"/>
    </row>
    <row r="106" spans="1:9" ht="23.25" customHeight="1">
      <c r="A106" s="2" t="s">
        <v>216</v>
      </c>
      <c r="B106" s="2" t="s">
        <v>218</v>
      </c>
      <c r="C106" s="2" t="s">
        <v>221</v>
      </c>
      <c r="D106" s="2" t="s">
        <v>273</v>
      </c>
      <c r="E106" s="2" t="s">
        <v>223</v>
      </c>
      <c r="F106" s="43">
        <v>5990002.0999999996</v>
      </c>
      <c r="G106" s="43">
        <v>5516911.0899999999</v>
      </c>
      <c r="H106" s="43">
        <v>118251.01</v>
      </c>
      <c r="I106" s="2">
        <v>354840</v>
      </c>
    </row>
    <row r="107" spans="1:9" ht="23.25" customHeight="1">
      <c r="A107" s="2" t="s">
        <v>216</v>
      </c>
      <c r="B107" s="2" t="s">
        <v>218</v>
      </c>
      <c r="C107" s="2" t="s">
        <v>224</v>
      </c>
      <c r="D107" s="2" t="s">
        <v>273</v>
      </c>
      <c r="E107" s="2" t="s">
        <v>226</v>
      </c>
      <c r="F107" s="43">
        <v>1474610.01</v>
      </c>
      <c r="G107" s="43">
        <v>1466210.01</v>
      </c>
      <c r="H107" s="43"/>
      <c r="I107" s="2">
        <v>8400</v>
      </c>
    </row>
    <row r="108" spans="1:9" ht="23.25" customHeight="1">
      <c r="A108" s="2" t="s">
        <v>216</v>
      </c>
      <c r="B108" s="2" t="s">
        <v>218</v>
      </c>
      <c r="C108" s="2" t="s">
        <v>213</v>
      </c>
      <c r="D108" s="2" t="s">
        <v>273</v>
      </c>
      <c r="E108" s="2" t="s">
        <v>232</v>
      </c>
      <c r="F108" s="43">
        <v>352930</v>
      </c>
      <c r="G108" s="43">
        <v>352930</v>
      </c>
      <c r="H108" s="43"/>
      <c r="I108" s="2"/>
    </row>
    <row r="109" spans="1:9" ht="23.25" customHeight="1">
      <c r="A109" s="2"/>
      <c r="B109" s="2"/>
      <c r="C109" s="2"/>
      <c r="D109" s="2" t="s">
        <v>182</v>
      </c>
      <c r="E109" s="2" t="s">
        <v>183</v>
      </c>
      <c r="F109" s="43">
        <v>3425798.62</v>
      </c>
      <c r="G109" s="43">
        <v>3282077.65</v>
      </c>
      <c r="H109" s="43">
        <v>27960.97</v>
      </c>
      <c r="I109" s="2">
        <v>115760</v>
      </c>
    </row>
    <row r="110" spans="1:9" ht="23.25" customHeight="1">
      <c r="A110" s="23">
        <v>205</v>
      </c>
      <c r="B110" s="23"/>
      <c r="C110" s="23"/>
      <c r="D110" s="104"/>
      <c r="E110" s="106" t="s">
        <v>1036</v>
      </c>
      <c r="F110" s="43">
        <f>F111</f>
        <v>3425798.62</v>
      </c>
      <c r="G110" s="43">
        <f t="shared" ref="G110:I110" si="29">G111</f>
        <v>3282077.6500000004</v>
      </c>
      <c r="H110" s="43">
        <f t="shared" si="29"/>
        <v>27960.97</v>
      </c>
      <c r="I110" s="43">
        <f t="shared" si="29"/>
        <v>115760</v>
      </c>
    </row>
    <row r="111" spans="1:9" ht="23.25" customHeight="1">
      <c r="A111" s="23" t="s">
        <v>216</v>
      </c>
      <c r="B111" s="23" t="s">
        <v>218</v>
      </c>
      <c r="C111" s="23"/>
      <c r="D111" s="19"/>
      <c r="E111" s="106" t="s">
        <v>1038</v>
      </c>
      <c r="F111" s="43">
        <f>SUM(F112:F114)</f>
        <v>3425798.62</v>
      </c>
      <c r="G111" s="43">
        <f t="shared" ref="G111:I111" si="30">SUM(G112:G114)</f>
        <v>3282077.6500000004</v>
      </c>
      <c r="H111" s="43">
        <f t="shared" si="30"/>
        <v>27960.97</v>
      </c>
      <c r="I111" s="43">
        <f t="shared" si="30"/>
        <v>115760</v>
      </c>
    </row>
    <row r="112" spans="1:9" ht="23.25" customHeight="1">
      <c r="A112" s="2" t="s">
        <v>216</v>
      </c>
      <c r="B112" s="2" t="s">
        <v>218</v>
      </c>
      <c r="C112" s="2" t="s">
        <v>221</v>
      </c>
      <c r="D112" s="2" t="s">
        <v>274</v>
      </c>
      <c r="E112" s="2" t="s">
        <v>223</v>
      </c>
      <c r="F112" s="43">
        <v>1418387.43</v>
      </c>
      <c r="G112" s="43">
        <v>1277386.46</v>
      </c>
      <c r="H112" s="43">
        <v>27960.97</v>
      </c>
      <c r="I112" s="2">
        <v>113040</v>
      </c>
    </row>
    <row r="113" spans="1:9" ht="23.25" customHeight="1">
      <c r="A113" s="2" t="s">
        <v>216</v>
      </c>
      <c r="B113" s="2" t="s">
        <v>218</v>
      </c>
      <c r="C113" s="2" t="s">
        <v>224</v>
      </c>
      <c r="D113" s="2" t="s">
        <v>274</v>
      </c>
      <c r="E113" s="2" t="s">
        <v>226</v>
      </c>
      <c r="F113" s="43">
        <v>345982.83</v>
      </c>
      <c r="G113" s="43">
        <v>343262.83</v>
      </c>
      <c r="H113" s="43"/>
      <c r="I113" s="2">
        <v>2720</v>
      </c>
    </row>
    <row r="114" spans="1:9" ht="23.25" customHeight="1">
      <c r="A114" s="2" t="s">
        <v>216</v>
      </c>
      <c r="B114" s="2" t="s">
        <v>218</v>
      </c>
      <c r="C114" s="2" t="s">
        <v>218</v>
      </c>
      <c r="D114" s="2" t="s">
        <v>274</v>
      </c>
      <c r="E114" s="2" t="s">
        <v>220</v>
      </c>
      <c r="F114" s="43">
        <v>1661428.36</v>
      </c>
      <c r="G114" s="43">
        <v>1661428.36</v>
      </c>
      <c r="H114" s="43"/>
      <c r="I114" s="2"/>
    </row>
    <row r="115" spans="1:9" ht="23.25" customHeight="1">
      <c r="A115" s="2"/>
      <c r="B115" s="2"/>
      <c r="C115" s="2"/>
      <c r="D115" s="2" t="s">
        <v>184</v>
      </c>
      <c r="E115" s="2" t="s">
        <v>185</v>
      </c>
      <c r="F115" s="43">
        <v>4116186.05</v>
      </c>
      <c r="G115" s="43">
        <v>3975146.11</v>
      </c>
      <c r="H115" s="43">
        <v>33579.94</v>
      </c>
      <c r="I115" s="2">
        <v>107460</v>
      </c>
    </row>
    <row r="116" spans="1:9" ht="23.25" customHeight="1">
      <c r="A116" s="23">
        <v>205</v>
      </c>
      <c r="B116" s="23"/>
      <c r="C116" s="23"/>
      <c r="D116" s="104"/>
      <c r="E116" s="106" t="s">
        <v>1036</v>
      </c>
      <c r="F116" s="43">
        <f>F117</f>
        <v>4116186.05</v>
      </c>
      <c r="G116" s="43">
        <f t="shared" ref="G116:I116" si="31">G117</f>
        <v>3975146.1100000003</v>
      </c>
      <c r="H116" s="43">
        <f t="shared" si="31"/>
        <v>33579.94</v>
      </c>
      <c r="I116" s="43">
        <f t="shared" si="31"/>
        <v>107460</v>
      </c>
    </row>
    <row r="117" spans="1:9" ht="23.25" customHeight="1">
      <c r="A117" s="23" t="s">
        <v>216</v>
      </c>
      <c r="B117" s="23" t="s">
        <v>218</v>
      </c>
      <c r="C117" s="23"/>
      <c r="D117" s="19"/>
      <c r="E117" s="106" t="s">
        <v>1038</v>
      </c>
      <c r="F117" s="43">
        <f>SUM(F118:F121)</f>
        <v>4116186.05</v>
      </c>
      <c r="G117" s="43">
        <f t="shared" ref="G117:I117" si="32">SUM(G118:G121)</f>
        <v>3975146.1100000003</v>
      </c>
      <c r="H117" s="43">
        <f t="shared" si="32"/>
        <v>33579.94</v>
      </c>
      <c r="I117" s="43">
        <f t="shared" si="32"/>
        <v>107460</v>
      </c>
    </row>
    <row r="118" spans="1:9" ht="23.25" customHeight="1">
      <c r="A118" s="2" t="s">
        <v>216</v>
      </c>
      <c r="B118" s="2" t="s">
        <v>218</v>
      </c>
      <c r="C118" s="2" t="s">
        <v>221</v>
      </c>
      <c r="D118" s="2" t="s">
        <v>275</v>
      </c>
      <c r="E118" s="2" t="s">
        <v>223</v>
      </c>
      <c r="F118" s="43">
        <v>1757923.19</v>
      </c>
      <c r="G118" s="43">
        <v>1619763.25</v>
      </c>
      <c r="H118" s="43">
        <v>33579.94</v>
      </c>
      <c r="I118" s="2">
        <v>104580</v>
      </c>
    </row>
    <row r="119" spans="1:9" ht="23.25" customHeight="1">
      <c r="A119" s="2" t="s">
        <v>216</v>
      </c>
      <c r="B119" s="2" t="s">
        <v>218</v>
      </c>
      <c r="C119" s="2" t="s">
        <v>224</v>
      </c>
      <c r="D119" s="2" t="s">
        <v>275</v>
      </c>
      <c r="E119" s="2" t="s">
        <v>226</v>
      </c>
      <c r="F119" s="43">
        <v>416753.7</v>
      </c>
      <c r="G119" s="43">
        <v>413873.7</v>
      </c>
      <c r="H119" s="43"/>
      <c r="I119" s="2">
        <v>2880</v>
      </c>
    </row>
    <row r="120" spans="1:9" ht="23.25" customHeight="1">
      <c r="A120" s="2" t="s">
        <v>216</v>
      </c>
      <c r="B120" s="2" t="s">
        <v>218</v>
      </c>
      <c r="C120" s="2" t="s">
        <v>213</v>
      </c>
      <c r="D120" s="2" t="s">
        <v>275</v>
      </c>
      <c r="E120" s="2" t="s">
        <v>232</v>
      </c>
      <c r="F120" s="43">
        <v>143504</v>
      </c>
      <c r="G120" s="43">
        <v>143504</v>
      </c>
      <c r="H120" s="43"/>
      <c r="I120" s="2"/>
    </row>
    <row r="121" spans="1:9" ht="23.25" customHeight="1">
      <c r="A121" s="2" t="s">
        <v>216</v>
      </c>
      <c r="B121" s="2" t="s">
        <v>218</v>
      </c>
      <c r="C121" s="2" t="s">
        <v>218</v>
      </c>
      <c r="D121" s="2" t="s">
        <v>275</v>
      </c>
      <c r="E121" s="2" t="s">
        <v>220</v>
      </c>
      <c r="F121" s="43">
        <v>1798005.16</v>
      </c>
      <c r="G121" s="43">
        <v>1798005.16</v>
      </c>
      <c r="H121" s="43"/>
      <c r="I121" s="2"/>
    </row>
    <row r="122" spans="1:9" ht="23.25" customHeight="1">
      <c r="A122" s="2"/>
      <c r="B122" s="2"/>
      <c r="C122" s="2"/>
      <c r="D122" s="2" t="s">
        <v>186</v>
      </c>
      <c r="E122" s="2" t="s">
        <v>187</v>
      </c>
      <c r="F122" s="43">
        <v>10251279.689999999</v>
      </c>
      <c r="G122" s="43">
        <v>9980589.0199999996</v>
      </c>
      <c r="H122" s="43">
        <v>83890.67</v>
      </c>
      <c r="I122" s="2">
        <v>186800</v>
      </c>
    </row>
    <row r="123" spans="1:9" ht="23.25" customHeight="1">
      <c r="A123" s="23">
        <v>205</v>
      </c>
      <c r="B123" s="23"/>
      <c r="C123" s="23"/>
      <c r="D123" s="104"/>
      <c r="E123" s="106" t="s">
        <v>1036</v>
      </c>
      <c r="F123" s="43">
        <f>F124</f>
        <v>10251279.689999999</v>
      </c>
      <c r="G123" s="43">
        <f t="shared" ref="G123:I123" si="33">G124</f>
        <v>9980589.0200000014</v>
      </c>
      <c r="H123" s="43">
        <f t="shared" si="33"/>
        <v>83890.67</v>
      </c>
      <c r="I123" s="43">
        <f t="shared" si="33"/>
        <v>186800</v>
      </c>
    </row>
    <row r="124" spans="1:9" ht="23.25" customHeight="1">
      <c r="A124" s="23" t="s">
        <v>216</v>
      </c>
      <c r="B124" s="23" t="s">
        <v>218</v>
      </c>
      <c r="C124" s="23"/>
      <c r="D124" s="19"/>
      <c r="E124" s="106" t="s">
        <v>1038</v>
      </c>
      <c r="F124" s="43">
        <f>SUM(F125:F128)</f>
        <v>10251279.689999999</v>
      </c>
      <c r="G124" s="43">
        <f t="shared" ref="G124:I124" si="34">SUM(G125:G128)</f>
        <v>9980589.0200000014</v>
      </c>
      <c r="H124" s="43">
        <f t="shared" si="34"/>
        <v>83890.67</v>
      </c>
      <c r="I124" s="43">
        <f t="shared" si="34"/>
        <v>186800</v>
      </c>
    </row>
    <row r="125" spans="1:9" ht="23.25" customHeight="1">
      <c r="A125" s="2" t="s">
        <v>216</v>
      </c>
      <c r="B125" s="2" t="s">
        <v>218</v>
      </c>
      <c r="C125" s="2" t="s">
        <v>218</v>
      </c>
      <c r="D125" s="2" t="s">
        <v>276</v>
      </c>
      <c r="E125" s="2" t="s">
        <v>220</v>
      </c>
      <c r="F125" s="43">
        <v>4450441.12</v>
      </c>
      <c r="G125" s="43">
        <v>4450441.12</v>
      </c>
      <c r="H125" s="43"/>
      <c r="I125" s="2"/>
    </row>
    <row r="126" spans="1:9" ht="23.25" customHeight="1">
      <c r="A126" s="2" t="s">
        <v>216</v>
      </c>
      <c r="B126" s="2" t="s">
        <v>218</v>
      </c>
      <c r="C126" s="2" t="s">
        <v>221</v>
      </c>
      <c r="D126" s="2" t="s">
        <v>276</v>
      </c>
      <c r="E126" s="2" t="s">
        <v>223</v>
      </c>
      <c r="F126" s="43">
        <v>4532891.33</v>
      </c>
      <c r="G126" s="43">
        <v>4269480.66</v>
      </c>
      <c r="H126" s="43">
        <v>83890.67</v>
      </c>
      <c r="I126" s="2">
        <v>179520</v>
      </c>
    </row>
    <row r="127" spans="1:9" ht="23.25" customHeight="1">
      <c r="A127" s="2" t="s">
        <v>216</v>
      </c>
      <c r="B127" s="2" t="s">
        <v>218</v>
      </c>
      <c r="C127" s="2" t="s">
        <v>224</v>
      </c>
      <c r="D127" s="2" t="s">
        <v>276</v>
      </c>
      <c r="E127" s="2" t="s">
        <v>226</v>
      </c>
      <c r="F127" s="43">
        <v>1041375.24</v>
      </c>
      <c r="G127" s="43">
        <v>1034095.24</v>
      </c>
      <c r="H127" s="43"/>
      <c r="I127" s="2">
        <v>7280</v>
      </c>
    </row>
    <row r="128" spans="1:9" ht="23.25" customHeight="1">
      <c r="A128" s="2" t="s">
        <v>216</v>
      </c>
      <c r="B128" s="2" t="s">
        <v>218</v>
      </c>
      <c r="C128" s="2" t="s">
        <v>213</v>
      </c>
      <c r="D128" s="2" t="s">
        <v>276</v>
      </c>
      <c r="E128" s="2" t="s">
        <v>232</v>
      </c>
      <c r="F128" s="43">
        <v>226572</v>
      </c>
      <c r="G128" s="43">
        <v>226572</v>
      </c>
      <c r="H128" s="43"/>
      <c r="I128" s="2"/>
    </row>
    <row r="129" spans="1:9" ht="23.25" customHeight="1">
      <c r="A129" s="2"/>
      <c r="B129" s="2"/>
      <c r="C129" s="2"/>
      <c r="D129" s="2" t="s">
        <v>188</v>
      </c>
      <c r="E129" s="2" t="s">
        <v>189</v>
      </c>
      <c r="F129" s="43">
        <v>5362635.91</v>
      </c>
      <c r="G129" s="43">
        <v>5202123.08</v>
      </c>
      <c r="H129" s="43">
        <v>44282.83</v>
      </c>
      <c r="I129" s="2">
        <v>116230</v>
      </c>
    </row>
    <row r="130" spans="1:9" ht="23.25" customHeight="1">
      <c r="A130" s="23">
        <v>205</v>
      </c>
      <c r="B130" s="23"/>
      <c r="C130" s="23"/>
      <c r="D130" s="104"/>
      <c r="E130" s="106" t="s">
        <v>1036</v>
      </c>
      <c r="F130" s="43">
        <f>F131</f>
        <v>5362635.91</v>
      </c>
      <c r="G130" s="43">
        <f t="shared" ref="G130:I130" si="35">G131</f>
        <v>5202123.08</v>
      </c>
      <c r="H130" s="43">
        <f t="shared" si="35"/>
        <v>44282.83</v>
      </c>
      <c r="I130" s="43">
        <f t="shared" si="35"/>
        <v>116230</v>
      </c>
    </row>
    <row r="131" spans="1:9" ht="23.25" customHeight="1">
      <c r="A131" s="23" t="s">
        <v>216</v>
      </c>
      <c r="B131" s="23" t="s">
        <v>218</v>
      </c>
      <c r="C131" s="23"/>
      <c r="D131" s="19"/>
      <c r="E131" s="106" t="s">
        <v>1038</v>
      </c>
      <c r="F131" s="43">
        <f>SUM(F132:F135)</f>
        <v>5362635.91</v>
      </c>
      <c r="G131" s="43">
        <f t="shared" ref="G131:I131" si="36">SUM(G132:G135)</f>
        <v>5202123.08</v>
      </c>
      <c r="H131" s="43">
        <f t="shared" si="36"/>
        <v>44282.83</v>
      </c>
      <c r="I131" s="43">
        <f t="shared" si="36"/>
        <v>116230</v>
      </c>
    </row>
    <row r="132" spans="1:9" ht="23.25" customHeight="1">
      <c r="A132" s="2" t="s">
        <v>216</v>
      </c>
      <c r="B132" s="2" t="s">
        <v>218</v>
      </c>
      <c r="C132" s="2" t="s">
        <v>218</v>
      </c>
      <c r="D132" s="2" t="s">
        <v>277</v>
      </c>
      <c r="E132" s="2" t="s">
        <v>220</v>
      </c>
      <c r="F132" s="43">
        <v>2382929.56</v>
      </c>
      <c r="G132" s="43">
        <v>2382929.56</v>
      </c>
      <c r="H132" s="43"/>
      <c r="I132" s="2"/>
    </row>
    <row r="133" spans="1:9" ht="23.25" customHeight="1">
      <c r="A133" s="2" t="s">
        <v>216</v>
      </c>
      <c r="B133" s="2" t="s">
        <v>218</v>
      </c>
      <c r="C133" s="2" t="s">
        <v>221</v>
      </c>
      <c r="D133" s="2" t="s">
        <v>277</v>
      </c>
      <c r="E133" s="2" t="s">
        <v>223</v>
      </c>
      <c r="F133" s="43">
        <v>2090887.69</v>
      </c>
      <c r="G133" s="43">
        <v>1932934.86</v>
      </c>
      <c r="H133" s="43">
        <v>44282.83</v>
      </c>
      <c r="I133" s="2">
        <v>113670</v>
      </c>
    </row>
    <row r="134" spans="1:9" ht="23.25" customHeight="1">
      <c r="A134" s="2" t="s">
        <v>216</v>
      </c>
      <c r="B134" s="2" t="s">
        <v>218</v>
      </c>
      <c r="C134" s="2" t="s">
        <v>224</v>
      </c>
      <c r="D134" s="2" t="s">
        <v>277</v>
      </c>
      <c r="E134" s="2" t="s">
        <v>226</v>
      </c>
      <c r="F134" s="43">
        <v>552410.66</v>
      </c>
      <c r="G134" s="43">
        <v>549850.66</v>
      </c>
      <c r="H134" s="43"/>
      <c r="I134" s="2">
        <v>2560</v>
      </c>
    </row>
    <row r="135" spans="1:9" ht="23.25" customHeight="1">
      <c r="A135" s="2" t="s">
        <v>216</v>
      </c>
      <c r="B135" s="2" t="s">
        <v>218</v>
      </c>
      <c r="C135" s="2" t="s">
        <v>213</v>
      </c>
      <c r="D135" s="2" t="s">
        <v>277</v>
      </c>
      <c r="E135" s="2" t="s">
        <v>232</v>
      </c>
      <c r="F135" s="43">
        <v>336408</v>
      </c>
      <c r="G135" s="43">
        <v>336408</v>
      </c>
      <c r="H135" s="43"/>
      <c r="I135" s="2"/>
    </row>
    <row r="136" spans="1:9" ht="23.25" customHeight="1">
      <c r="A136" s="2"/>
      <c r="B136" s="2"/>
      <c r="C136" s="2"/>
      <c r="D136" s="2" t="s">
        <v>190</v>
      </c>
      <c r="E136" s="2" t="s">
        <v>191</v>
      </c>
      <c r="F136" s="43">
        <v>2304446.9300000002</v>
      </c>
      <c r="G136" s="43">
        <v>2253137.4700000002</v>
      </c>
      <c r="H136" s="43">
        <v>19149.46</v>
      </c>
      <c r="I136" s="2">
        <v>32160</v>
      </c>
    </row>
    <row r="137" spans="1:9" ht="23.25" customHeight="1">
      <c r="A137" s="23">
        <v>205</v>
      </c>
      <c r="B137" s="23"/>
      <c r="C137" s="23"/>
      <c r="D137" s="104"/>
      <c r="E137" s="106" t="s">
        <v>1036</v>
      </c>
      <c r="F137" s="43">
        <f>F138</f>
        <v>2304446.9299999997</v>
      </c>
      <c r="G137" s="43">
        <f t="shared" ref="G137:I137" si="37">G138</f>
        <v>2253137.4699999997</v>
      </c>
      <c r="H137" s="43">
        <f t="shared" si="37"/>
        <v>19149.46</v>
      </c>
      <c r="I137" s="43">
        <f t="shared" si="37"/>
        <v>32160</v>
      </c>
    </row>
    <row r="138" spans="1:9" ht="23.25" customHeight="1">
      <c r="A138" s="23" t="s">
        <v>216</v>
      </c>
      <c r="B138" s="23" t="s">
        <v>218</v>
      </c>
      <c r="C138" s="23"/>
      <c r="D138" s="19"/>
      <c r="E138" s="106" t="s">
        <v>1038</v>
      </c>
      <c r="F138" s="43">
        <f>SUM(F139:F141)</f>
        <v>2304446.9299999997</v>
      </c>
      <c r="G138" s="43">
        <f t="shared" ref="G138:I138" si="38">SUM(G139:G141)</f>
        <v>2253137.4699999997</v>
      </c>
      <c r="H138" s="43">
        <f t="shared" si="38"/>
        <v>19149.46</v>
      </c>
      <c r="I138" s="43">
        <f t="shared" si="38"/>
        <v>32160</v>
      </c>
    </row>
    <row r="139" spans="1:9" ht="23.25" customHeight="1">
      <c r="A139" s="2" t="s">
        <v>216</v>
      </c>
      <c r="B139" s="2" t="s">
        <v>218</v>
      </c>
      <c r="C139" s="2" t="s">
        <v>221</v>
      </c>
      <c r="D139" s="2" t="s">
        <v>278</v>
      </c>
      <c r="E139" s="2" t="s">
        <v>223</v>
      </c>
      <c r="F139" s="43">
        <v>914213.75</v>
      </c>
      <c r="G139" s="43">
        <v>863384.29</v>
      </c>
      <c r="H139" s="43">
        <v>19149.46</v>
      </c>
      <c r="I139" s="2">
        <v>31680</v>
      </c>
    </row>
    <row r="140" spans="1:9" ht="23.25" customHeight="1">
      <c r="A140" s="2" t="s">
        <v>216</v>
      </c>
      <c r="B140" s="2" t="s">
        <v>218</v>
      </c>
      <c r="C140" s="2" t="s">
        <v>224</v>
      </c>
      <c r="D140" s="2" t="s">
        <v>278</v>
      </c>
      <c r="E140" s="2" t="s">
        <v>226</v>
      </c>
      <c r="F140" s="43">
        <v>236110.78</v>
      </c>
      <c r="G140" s="43">
        <v>235630.78</v>
      </c>
      <c r="H140" s="43"/>
      <c r="I140" s="2">
        <v>480</v>
      </c>
    </row>
    <row r="141" spans="1:9" ht="23.25" customHeight="1">
      <c r="A141" s="2" t="s">
        <v>216</v>
      </c>
      <c r="B141" s="2" t="s">
        <v>218</v>
      </c>
      <c r="C141" s="2" t="s">
        <v>218</v>
      </c>
      <c r="D141" s="2" t="s">
        <v>278</v>
      </c>
      <c r="E141" s="2" t="s">
        <v>220</v>
      </c>
      <c r="F141" s="43">
        <v>1154122.3999999999</v>
      </c>
      <c r="G141" s="43">
        <v>1154122.3999999999</v>
      </c>
      <c r="H141" s="43"/>
      <c r="I141" s="2"/>
    </row>
    <row r="142" spans="1:9" ht="23.25" customHeight="1">
      <c r="A142" s="2"/>
      <c r="B142" s="2"/>
      <c r="C142" s="2"/>
      <c r="D142" s="2" t="s">
        <v>192</v>
      </c>
      <c r="E142" s="2" t="s">
        <v>193</v>
      </c>
      <c r="F142" s="43">
        <v>2282053.11</v>
      </c>
      <c r="G142" s="43">
        <v>2245293.73</v>
      </c>
      <c r="H142" s="43">
        <v>19159.38</v>
      </c>
      <c r="I142" s="2">
        <v>17600</v>
      </c>
    </row>
    <row r="143" spans="1:9" ht="23.25" customHeight="1">
      <c r="A143" s="23">
        <v>205</v>
      </c>
      <c r="B143" s="23"/>
      <c r="C143" s="23"/>
      <c r="D143" s="104"/>
      <c r="E143" s="106" t="s">
        <v>1036</v>
      </c>
      <c r="F143" s="43">
        <f>F144</f>
        <v>2282053.11</v>
      </c>
      <c r="G143" s="43">
        <f t="shared" ref="G143:I143" si="39">G144</f>
        <v>2245293.73</v>
      </c>
      <c r="H143" s="43">
        <f t="shared" si="39"/>
        <v>19159.38</v>
      </c>
      <c r="I143" s="43">
        <f t="shared" si="39"/>
        <v>17600</v>
      </c>
    </row>
    <row r="144" spans="1:9" ht="23.25" customHeight="1">
      <c r="A144" s="23" t="s">
        <v>216</v>
      </c>
      <c r="B144" s="23" t="s">
        <v>218</v>
      </c>
      <c r="C144" s="23"/>
      <c r="D144" s="19"/>
      <c r="E144" s="106" t="s">
        <v>1038</v>
      </c>
      <c r="F144" s="43">
        <f>SUM(F145:F147)</f>
        <v>2282053.11</v>
      </c>
      <c r="G144" s="43">
        <f t="shared" ref="G144:I144" si="40">SUM(G145:G147)</f>
        <v>2245293.73</v>
      </c>
      <c r="H144" s="43">
        <f t="shared" si="40"/>
        <v>19159.38</v>
      </c>
      <c r="I144" s="43">
        <f t="shared" si="40"/>
        <v>17600</v>
      </c>
    </row>
    <row r="145" spans="1:9" ht="23.25" customHeight="1">
      <c r="A145" s="2" t="s">
        <v>216</v>
      </c>
      <c r="B145" s="2" t="s">
        <v>218</v>
      </c>
      <c r="C145" s="2" t="s">
        <v>221</v>
      </c>
      <c r="D145" s="2" t="s">
        <v>279</v>
      </c>
      <c r="E145" s="2" t="s">
        <v>223</v>
      </c>
      <c r="F145" s="43">
        <v>1066201.79</v>
      </c>
      <c r="G145" s="43">
        <v>1049641.79</v>
      </c>
      <c r="H145" s="43"/>
      <c r="I145" s="2">
        <v>16560</v>
      </c>
    </row>
    <row r="146" spans="1:9" ht="23.25" customHeight="1">
      <c r="A146" s="2" t="s">
        <v>216</v>
      </c>
      <c r="B146" s="2" t="s">
        <v>218</v>
      </c>
      <c r="C146" s="2" t="s">
        <v>224</v>
      </c>
      <c r="D146" s="2" t="s">
        <v>279</v>
      </c>
      <c r="E146" s="2" t="s">
        <v>226</v>
      </c>
      <c r="F146" s="43">
        <v>235746.22</v>
      </c>
      <c r="G146" s="43">
        <v>234706.22</v>
      </c>
      <c r="H146" s="43"/>
      <c r="I146" s="2">
        <v>1040</v>
      </c>
    </row>
    <row r="147" spans="1:9" ht="23.25" customHeight="1">
      <c r="A147" s="2" t="s">
        <v>216</v>
      </c>
      <c r="B147" s="2" t="s">
        <v>218</v>
      </c>
      <c r="C147" s="2" t="s">
        <v>218</v>
      </c>
      <c r="D147" s="2" t="s">
        <v>279</v>
      </c>
      <c r="E147" s="2" t="s">
        <v>220</v>
      </c>
      <c r="F147" s="43">
        <v>980105.1</v>
      </c>
      <c r="G147" s="43">
        <v>960945.72</v>
      </c>
      <c r="H147" s="43">
        <v>19159.38</v>
      </c>
      <c r="I147" s="2"/>
    </row>
    <row r="148" spans="1:9" ht="23.25" customHeight="1">
      <c r="A148" s="2"/>
      <c r="B148" s="2"/>
      <c r="C148" s="2"/>
      <c r="D148" s="2" t="s">
        <v>194</v>
      </c>
      <c r="E148" s="2" t="s">
        <v>195</v>
      </c>
      <c r="F148" s="43">
        <v>5023068.5999999996</v>
      </c>
      <c r="G148" s="43">
        <v>4919330.58</v>
      </c>
      <c r="H148" s="43">
        <v>41334.019999999997</v>
      </c>
      <c r="I148" s="2">
        <v>62404</v>
      </c>
    </row>
    <row r="149" spans="1:9" ht="23.25" customHeight="1">
      <c r="A149" s="23">
        <v>205</v>
      </c>
      <c r="B149" s="23"/>
      <c r="C149" s="23"/>
      <c r="D149" s="104"/>
      <c r="E149" s="106" t="s">
        <v>1036</v>
      </c>
      <c r="F149" s="43">
        <f>F150</f>
        <v>5023068.5999999996</v>
      </c>
      <c r="G149" s="43">
        <f t="shared" ref="G149:I149" si="41">G150</f>
        <v>4919330.58</v>
      </c>
      <c r="H149" s="43">
        <f t="shared" si="41"/>
        <v>41334.019999999997</v>
      </c>
      <c r="I149" s="43">
        <f t="shared" si="41"/>
        <v>62404</v>
      </c>
    </row>
    <row r="150" spans="1:9" ht="23.25" customHeight="1">
      <c r="A150" s="23" t="s">
        <v>216</v>
      </c>
      <c r="B150" s="23" t="s">
        <v>218</v>
      </c>
      <c r="C150" s="23"/>
      <c r="D150" s="19"/>
      <c r="E150" s="106" t="s">
        <v>1038</v>
      </c>
      <c r="F150" s="43">
        <f>SUM(F151:F153)</f>
        <v>5023068.5999999996</v>
      </c>
      <c r="G150" s="43">
        <f t="shared" ref="G150:I150" si="42">SUM(G151:G153)</f>
        <v>4919330.58</v>
      </c>
      <c r="H150" s="43">
        <f t="shared" si="42"/>
        <v>41334.019999999997</v>
      </c>
      <c r="I150" s="43">
        <f t="shared" si="42"/>
        <v>62404</v>
      </c>
    </row>
    <row r="151" spans="1:9" ht="23.25" customHeight="1">
      <c r="A151" s="2" t="s">
        <v>216</v>
      </c>
      <c r="B151" s="2" t="s">
        <v>218</v>
      </c>
      <c r="C151" s="2" t="s">
        <v>221</v>
      </c>
      <c r="D151" s="2" t="s">
        <v>280</v>
      </c>
      <c r="E151" s="2" t="s">
        <v>223</v>
      </c>
      <c r="F151" s="43">
        <v>2027633.21</v>
      </c>
      <c r="G151" s="43">
        <v>1967789.21</v>
      </c>
      <c r="H151" s="43"/>
      <c r="I151" s="2">
        <v>59844</v>
      </c>
    </row>
    <row r="152" spans="1:9" ht="23.25" customHeight="1">
      <c r="A152" s="2" t="s">
        <v>216</v>
      </c>
      <c r="B152" s="2" t="s">
        <v>218</v>
      </c>
      <c r="C152" s="2" t="s">
        <v>224</v>
      </c>
      <c r="D152" s="2" t="s">
        <v>280</v>
      </c>
      <c r="E152" s="2" t="s">
        <v>226</v>
      </c>
      <c r="F152" s="43">
        <v>553579.23</v>
      </c>
      <c r="G152" s="43">
        <v>509685.21</v>
      </c>
      <c r="H152" s="43">
        <v>41334.019999999997</v>
      </c>
      <c r="I152" s="2">
        <v>2560</v>
      </c>
    </row>
    <row r="153" spans="1:9" ht="23.25" customHeight="1">
      <c r="A153" s="2" t="s">
        <v>216</v>
      </c>
      <c r="B153" s="2" t="s">
        <v>218</v>
      </c>
      <c r="C153" s="2" t="s">
        <v>218</v>
      </c>
      <c r="D153" s="2" t="s">
        <v>280</v>
      </c>
      <c r="E153" s="2" t="s">
        <v>220</v>
      </c>
      <c r="F153" s="43">
        <v>2441856.16</v>
      </c>
      <c r="G153" s="43">
        <v>2441856.16</v>
      </c>
      <c r="H153" s="43"/>
      <c r="I153" s="2"/>
    </row>
    <row r="154" spans="1:9" ht="23.25" customHeight="1">
      <c r="A154" s="2"/>
      <c r="B154" s="2"/>
      <c r="C154" s="2"/>
      <c r="D154" s="2" t="s">
        <v>196</v>
      </c>
      <c r="E154" s="2" t="s">
        <v>197</v>
      </c>
      <c r="F154" s="43">
        <v>2567887.23</v>
      </c>
      <c r="G154" s="43">
        <v>2487579.06</v>
      </c>
      <c r="H154" s="43">
        <v>21228.17</v>
      </c>
      <c r="I154" s="2">
        <v>59080</v>
      </c>
    </row>
    <row r="155" spans="1:9" ht="23.25" customHeight="1">
      <c r="A155" s="23">
        <v>205</v>
      </c>
      <c r="B155" s="23"/>
      <c r="C155" s="23"/>
      <c r="D155" s="104"/>
      <c r="E155" s="106" t="s">
        <v>1036</v>
      </c>
      <c r="F155" s="43">
        <f>F156</f>
        <v>2567887.23</v>
      </c>
      <c r="G155" s="43">
        <f t="shared" ref="G155:I155" si="43">G156</f>
        <v>2487579.06</v>
      </c>
      <c r="H155" s="43">
        <f t="shared" si="43"/>
        <v>21228.17</v>
      </c>
      <c r="I155" s="43">
        <f t="shared" si="43"/>
        <v>59080</v>
      </c>
    </row>
    <row r="156" spans="1:9" ht="23.25" customHeight="1">
      <c r="A156" s="23" t="s">
        <v>216</v>
      </c>
      <c r="B156" s="23" t="s">
        <v>218</v>
      </c>
      <c r="C156" s="23"/>
      <c r="D156" s="19"/>
      <c r="E156" s="106" t="s">
        <v>1038</v>
      </c>
      <c r="F156" s="43">
        <f>SUM(F157:F160)</f>
        <v>2567887.23</v>
      </c>
      <c r="G156" s="43">
        <f t="shared" ref="G156:I156" si="44">SUM(G157:G160)</f>
        <v>2487579.06</v>
      </c>
      <c r="H156" s="43">
        <f t="shared" si="44"/>
        <v>21228.17</v>
      </c>
      <c r="I156" s="43">
        <f t="shared" si="44"/>
        <v>59080</v>
      </c>
    </row>
    <row r="157" spans="1:9" ht="23.25" customHeight="1">
      <c r="A157" s="2" t="s">
        <v>216</v>
      </c>
      <c r="B157" s="2" t="s">
        <v>218</v>
      </c>
      <c r="C157" s="2" t="s">
        <v>221</v>
      </c>
      <c r="D157" s="2" t="s">
        <v>281</v>
      </c>
      <c r="E157" s="2" t="s">
        <v>223</v>
      </c>
      <c r="F157" s="43">
        <v>840020.91</v>
      </c>
      <c r="G157" s="43">
        <v>783500.91</v>
      </c>
      <c r="H157" s="43"/>
      <c r="I157" s="2">
        <v>56520</v>
      </c>
    </row>
    <row r="158" spans="1:9" ht="23.25" customHeight="1">
      <c r="A158" s="2" t="s">
        <v>216</v>
      </c>
      <c r="B158" s="2" t="s">
        <v>218</v>
      </c>
      <c r="C158" s="2" t="s">
        <v>224</v>
      </c>
      <c r="D158" s="2" t="s">
        <v>281</v>
      </c>
      <c r="E158" s="2" t="s">
        <v>226</v>
      </c>
      <c r="F158" s="43">
        <v>263810.83</v>
      </c>
      <c r="G158" s="43">
        <v>261250.83</v>
      </c>
      <c r="H158" s="43"/>
      <c r="I158" s="2">
        <v>2560</v>
      </c>
    </row>
    <row r="159" spans="1:9" ht="23.25" customHeight="1">
      <c r="A159" s="2" t="s">
        <v>216</v>
      </c>
      <c r="B159" s="2" t="s">
        <v>218</v>
      </c>
      <c r="C159" s="2" t="s">
        <v>213</v>
      </c>
      <c r="D159" s="2" t="s">
        <v>281</v>
      </c>
      <c r="E159" s="2" t="s">
        <v>232</v>
      </c>
      <c r="F159" s="43">
        <v>74964</v>
      </c>
      <c r="G159" s="43">
        <v>74964</v>
      </c>
      <c r="H159" s="43"/>
      <c r="I159" s="2"/>
    </row>
    <row r="160" spans="1:9" ht="23.25" customHeight="1">
      <c r="A160" s="2" t="s">
        <v>216</v>
      </c>
      <c r="B160" s="2" t="s">
        <v>218</v>
      </c>
      <c r="C160" s="2" t="s">
        <v>218</v>
      </c>
      <c r="D160" s="2" t="s">
        <v>281</v>
      </c>
      <c r="E160" s="2" t="s">
        <v>220</v>
      </c>
      <c r="F160" s="43">
        <v>1389091.49</v>
      </c>
      <c r="G160" s="43">
        <v>1367863.32</v>
      </c>
      <c r="H160" s="43">
        <v>21228.17</v>
      </c>
      <c r="I160" s="2"/>
    </row>
    <row r="161" spans="1:9" ht="23.25" customHeight="1">
      <c r="A161" s="2"/>
      <c r="B161" s="2"/>
      <c r="C161" s="2"/>
      <c r="D161" s="2" t="s">
        <v>198</v>
      </c>
      <c r="E161" s="2" t="s">
        <v>199</v>
      </c>
      <c r="F161" s="43">
        <v>7424158.4299999997</v>
      </c>
      <c r="G161" s="43">
        <v>7357769.5999999996</v>
      </c>
      <c r="H161" s="43">
        <v>66068.83</v>
      </c>
      <c r="I161" s="2">
        <v>320</v>
      </c>
    </row>
    <row r="162" spans="1:9" ht="23.25" customHeight="1">
      <c r="A162" s="23">
        <v>205</v>
      </c>
      <c r="B162" s="23"/>
      <c r="C162" s="23"/>
      <c r="D162" s="104"/>
      <c r="E162" s="106" t="s">
        <v>1036</v>
      </c>
      <c r="F162" s="43">
        <f>F163</f>
        <v>7424158.4299999997</v>
      </c>
      <c r="G162" s="43">
        <f t="shared" ref="G162:I162" si="45">G163</f>
        <v>7357769.5999999996</v>
      </c>
      <c r="H162" s="43">
        <f t="shared" si="45"/>
        <v>66068.83</v>
      </c>
      <c r="I162" s="43">
        <f t="shared" si="45"/>
        <v>320</v>
      </c>
    </row>
    <row r="163" spans="1:9" ht="23.25" customHeight="1">
      <c r="A163" s="23" t="s">
        <v>216</v>
      </c>
      <c r="B163" s="23" t="s">
        <v>218</v>
      </c>
      <c r="C163" s="23"/>
      <c r="D163" s="19"/>
      <c r="E163" s="106" t="s">
        <v>1038</v>
      </c>
      <c r="F163" s="43">
        <f>SUM(F164:F165)</f>
        <v>7424158.4299999997</v>
      </c>
      <c r="G163" s="43">
        <f t="shared" ref="G163:I163" si="46">SUM(G164:G165)</f>
        <v>7357769.5999999996</v>
      </c>
      <c r="H163" s="43">
        <f t="shared" si="46"/>
        <v>66068.83</v>
      </c>
      <c r="I163" s="43">
        <f t="shared" si="46"/>
        <v>320</v>
      </c>
    </row>
    <row r="164" spans="1:9" ht="23.25" customHeight="1">
      <c r="A164" s="2" t="s">
        <v>216</v>
      </c>
      <c r="B164" s="2" t="s">
        <v>218</v>
      </c>
      <c r="C164" s="2" t="s">
        <v>224</v>
      </c>
      <c r="D164" s="2" t="s">
        <v>282</v>
      </c>
      <c r="E164" s="2" t="s">
        <v>226</v>
      </c>
      <c r="F164" s="43">
        <v>811850.72</v>
      </c>
      <c r="G164" s="43">
        <v>811530.72</v>
      </c>
      <c r="H164" s="43"/>
      <c r="I164" s="2">
        <v>320</v>
      </c>
    </row>
    <row r="165" spans="1:9" ht="23.25" customHeight="1">
      <c r="A165" s="2" t="s">
        <v>216</v>
      </c>
      <c r="B165" s="2" t="s">
        <v>218</v>
      </c>
      <c r="C165" s="2" t="s">
        <v>218</v>
      </c>
      <c r="D165" s="2" t="s">
        <v>282</v>
      </c>
      <c r="E165" s="2" t="s">
        <v>220</v>
      </c>
      <c r="F165" s="43">
        <v>6612307.71</v>
      </c>
      <c r="G165" s="43">
        <v>6546238.8799999999</v>
      </c>
      <c r="H165" s="43">
        <v>66068.83</v>
      </c>
      <c r="I165" s="2"/>
    </row>
    <row r="166" spans="1:9">
      <c r="F166" s="45"/>
    </row>
  </sheetData>
  <mergeCells count="6">
    <mergeCell ref="A2:I2"/>
    <mergeCell ref="A3:H3"/>
    <mergeCell ref="A4:C4"/>
    <mergeCell ref="F4:I4"/>
    <mergeCell ref="D4:D5"/>
    <mergeCell ref="E4:E5"/>
  </mergeCells>
  <phoneticPr fontId="29" type="noConversion"/>
  <printOptions horizontalCentered="1"/>
  <pageMargins left="7.8740157480315001E-2" right="7.8740157480315001E-2" top="0.31" bottom="7.8740157480315001E-2" header="0" footer="0"/>
  <pageSetup paperSize="9" scale="90" orientation="landscape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D40"/>
  <sheetViews>
    <sheetView topLeftCell="A4" workbookViewId="0">
      <selection activeCell="C20" sqref="C20"/>
    </sheetView>
  </sheetViews>
  <sheetFormatPr defaultColWidth="9" defaultRowHeight="13.5"/>
  <cols>
    <col min="1" max="1" width="40.375" customWidth="1"/>
    <col min="2" max="2" width="16" customWidth="1"/>
    <col min="3" max="3" width="32.75" customWidth="1"/>
    <col min="4" max="4" width="22.25" customWidth="1"/>
    <col min="5" max="5" width="5" customWidth="1"/>
    <col min="6" max="6" width="9.75" customWidth="1"/>
  </cols>
  <sheetData>
    <row r="1" spans="1:4" s="1" customFormat="1" ht="16.350000000000001" customHeight="1">
      <c r="A1" s="11" t="s">
        <v>286</v>
      </c>
    </row>
    <row r="2" spans="1:4" ht="19.5">
      <c r="A2" s="57" t="s">
        <v>13</v>
      </c>
      <c r="B2" s="57"/>
      <c r="C2" s="57"/>
      <c r="D2" s="57"/>
    </row>
    <row r="3" spans="1:4" s="1" customFormat="1" ht="18.95" customHeight="1">
      <c r="A3" s="58" t="s">
        <v>31</v>
      </c>
      <c r="B3" s="58"/>
      <c r="C3" s="58"/>
      <c r="D3" s="21" t="s">
        <v>32</v>
      </c>
    </row>
    <row r="4" spans="1:4" s="25" customFormat="1" ht="20.25" customHeight="1">
      <c r="A4" s="65" t="s">
        <v>33</v>
      </c>
      <c r="B4" s="65"/>
      <c r="C4" s="65" t="s">
        <v>34</v>
      </c>
      <c r="D4" s="65"/>
    </row>
    <row r="5" spans="1:4" s="25" customFormat="1" ht="20.25" customHeight="1">
      <c r="A5" s="12" t="s">
        <v>35</v>
      </c>
      <c r="B5" s="12" t="s">
        <v>36</v>
      </c>
      <c r="C5" s="12" t="s">
        <v>35</v>
      </c>
      <c r="D5" s="12" t="s">
        <v>36</v>
      </c>
    </row>
    <row r="6" spans="1:4" s="25" customFormat="1">
      <c r="A6" s="12" t="s">
        <v>287</v>
      </c>
      <c r="B6" s="12">
        <v>190259545.44</v>
      </c>
      <c r="C6" s="12" t="s">
        <v>288</v>
      </c>
      <c r="D6" s="12">
        <v>190259545.44</v>
      </c>
    </row>
    <row r="7" spans="1:4">
      <c r="A7" s="2" t="s">
        <v>289</v>
      </c>
      <c r="B7" s="2">
        <v>190259545.44</v>
      </c>
      <c r="C7" s="2" t="s">
        <v>41</v>
      </c>
      <c r="D7" s="2">
        <v>60000</v>
      </c>
    </row>
    <row r="8" spans="1:4">
      <c r="A8" s="2" t="s">
        <v>290</v>
      </c>
      <c r="B8" s="2">
        <v>182478909.41999999</v>
      </c>
      <c r="C8" s="2" t="s">
        <v>45</v>
      </c>
      <c r="D8" s="2"/>
    </row>
    <row r="9" spans="1:4">
      <c r="A9" s="2" t="s">
        <v>48</v>
      </c>
      <c r="B9" s="2">
        <v>875741</v>
      </c>
      <c r="C9" s="2" t="s">
        <v>49</v>
      </c>
      <c r="D9" s="2"/>
    </row>
    <row r="10" spans="1:4">
      <c r="A10" s="2" t="s">
        <v>291</v>
      </c>
      <c r="B10" s="2"/>
      <c r="C10" s="2" t="s">
        <v>53</v>
      </c>
      <c r="D10" s="2"/>
    </row>
    <row r="11" spans="1:4">
      <c r="A11" s="2" t="s">
        <v>292</v>
      </c>
      <c r="B11" s="2"/>
      <c r="C11" s="2" t="s">
        <v>57</v>
      </c>
      <c r="D11" s="2">
        <v>190028745.44</v>
      </c>
    </row>
    <row r="12" spans="1:4">
      <c r="A12" s="2" t="s">
        <v>293</v>
      </c>
      <c r="B12" s="2"/>
      <c r="C12" s="2" t="s">
        <v>61</v>
      </c>
      <c r="D12" s="2"/>
    </row>
    <row r="13" spans="1:4">
      <c r="A13" s="12" t="s">
        <v>294</v>
      </c>
      <c r="B13" s="2"/>
      <c r="C13" s="2" t="s">
        <v>65</v>
      </c>
      <c r="D13" s="2"/>
    </row>
    <row r="14" spans="1:4">
      <c r="A14" s="2" t="s">
        <v>289</v>
      </c>
      <c r="B14" s="2"/>
      <c r="C14" s="2" t="s">
        <v>69</v>
      </c>
      <c r="D14" s="2">
        <v>170800</v>
      </c>
    </row>
    <row r="15" spans="1:4">
      <c r="A15" s="2" t="s">
        <v>291</v>
      </c>
      <c r="B15" s="2"/>
      <c r="C15" s="2" t="s">
        <v>73</v>
      </c>
      <c r="D15" s="2"/>
    </row>
    <row r="16" spans="1:4">
      <c r="A16" s="2" t="s">
        <v>292</v>
      </c>
      <c r="B16" s="2"/>
      <c r="C16" s="2" t="s">
        <v>77</v>
      </c>
      <c r="D16" s="2"/>
    </row>
    <row r="17" spans="1:4">
      <c r="A17" s="2" t="s">
        <v>293</v>
      </c>
      <c r="B17" s="2"/>
      <c r="C17" s="2" t="s">
        <v>81</v>
      </c>
      <c r="D17" s="2"/>
    </row>
    <row r="18" spans="1:4">
      <c r="A18" s="2"/>
      <c r="B18" s="2"/>
      <c r="C18" s="2" t="s">
        <v>85</v>
      </c>
      <c r="D18" s="2"/>
    </row>
    <row r="19" spans="1:4">
      <c r="A19" s="2"/>
      <c r="B19" s="2"/>
      <c r="C19" s="2" t="s">
        <v>89</v>
      </c>
      <c r="D19" s="2"/>
    </row>
    <row r="20" spans="1:4">
      <c r="A20" s="2"/>
      <c r="B20" s="2"/>
      <c r="C20" s="2" t="s">
        <v>93</v>
      </c>
      <c r="D20" s="2"/>
    </row>
    <row r="21" spans="1:4">
      <c r="A21" s="2"/>
      <c r="B21" s="2"/>
      <c r="C21" s="2" t="s">
        <v>97</v>
      </c>
      <c r="D21" s="2"/>
    </row>
    <row r="22" spans="1:4">
      <c r="A22" s="2"/>
      <c r="B22" s="2"/>
      <c r="C22" s="2" t="s">
        <v>100</v>
      </c>
      <c r="D22" s="2"/>
    </row>
    <row r="23" spans="1:4">
      <c r="A23" s="2"/>
      <c r="B23" s="2"/>
      <c r="C23" s="2" t="s">
        <v>103</v>
      </c>
      <c r="D23" s="2"/>
    </row>
    <row r="24" spans="1:4">
      <c r="A24" s="2"/>
      <c r="B24" s="2"/>
      <c r="C24" s="2" t="s">
        <v>105</v>
      </c>
      <c r="D24" s="2"/>
    </row>
    <row r="25" spans="1:4">
      <c r="A25" s="2"/>
      <c r="B25" s="2"/>
      <c r="C25" s="2" t="s">
        <v>107</v>
      </c>
      <c r="D25" s="2"/>
    </row>
    <row r="26" spans="1:4">
      <c r="A26" s="2"/>
      <c r="B26" s="2"/>
      <c r="C26" s="2" t="s">
        <v>109</v>
      </c>
      <c r="D26" s="2"/>
    </row>
    <row r="27" spans="1:4">
      <c r="A27" s="2"/>
      <c r="B27" s="2"/>
      <c r="C27" s="2" t="s">
        <v>111</v>
      </c>
      <c r="D27" s="2"/>
    </row>
    <row r="28" spans="1:4">
      <c r="A28" s="2"/>
      <c r="B28" s="2"/>
      <c r="C28" s="2" t="s">
        <v>113</v>
      </c>
      <c r="D28" s="2"/>
    </row>
    <row r="29" spans="1:4">
      <c r="A29" s="2"/>
      <c r="B29" s="2"/>
      <c r="C29" s="2" t="s">
        <v>115</v>
      </c>
      <c r="D29" s="2"/>
    </row>
    <row r="30" spans="1:4">
      <c r="A30" s="2"/>
      <c r="B30" s="2"/>
      <c r="C30" s="2" t="s">
        <v>117</v>
      </c>
      <c r="D30" s="2"/>
    </row>
    <row r="31" spans="1:4">
      <c r="A31" s="2"/>
      <c r="B31" s="2"/>
      <c r="C31" s="2" t="s">
        <v>119</v>
      </c>
      <c r="D31" s="2"/>
    </row>
    <row r="32" spans="1:4">
      <c r="A32" s="2"/>
      <c r="B32" s="2"/>
      <c r="C32" s="2" t="s">
        <v>121</v>
      </c>
      <c r="D32" s="2"/>
    </row>
    <row r="33" spans="1:4">
      <c r="A33" s="2"/>
      <c r="B33" s="2"/>
      <c r="C33" s="2" t="s">
        <v>123</v>
      </c>
      <c r="D33" s="2"/>
    </row>
    <row r="34" spans="1:4">
      <c r="A34" s="2"/>
      <c r="B34" s="2"/>
      <c r="C34" s="2" t="s">
        <v>124</v>
      </c>
      <c r="D34" s="2"/>
    </row>
    <row r="35" spans="1:4">
      <c r="A35" s="2"/>
      <c r="B35" s="2"/>
      <c r="C35" s="2" t="s">
        <v>125</v>
      </c>
      <c r="D35" s="2"/>
    </row>
    <row r="36" spans="1:4">
      <c r="A36" s="2"/>
      <c r="B36" s="2"/>
      <c r="C36" s="2" t="s">
        <v>126</v>
      </c>
      <c r="D36" s="2"/>
    </row>
    <row r="37" spans="1:4">
      <c r="A37" s="2"/>
      <c r="B37" s="2"/>
      <c r="C37" s="2"/>
      <c r="D37" s="2"/>
    </row>
    <row r="38" spans="1:4">
      <c r="A38" s="2"/>
      <c r="B38" s="2"/>
      <c r="C38" s="2" t="s">
        <v>295</v>
      </c>
      <c r="D38" s="2"/>
    </row>
    <row r="39" spans="1:4">
      <c r="A39" s="2"/>
      <c r="B39" s="2"/>
      <c r="C39" s="2"/>
      <c r="D39" s="2"/>
    </row>
    <row r="40" spans="1:4">
      <c r="A40" s="2" t="s">
        <v>296</v>
      </c>
      <c r="B40" s="2">
        <v>190259545.44</v>
      </c>
      <c r="C40" s="2" t="s">
        <v>297</v>
      </c>
      <c r="D40" s="2">
        <v>190259545.44</v>
      </c>
    </row>
  </sheetData>
  <mergeCells count="4">
    <mergeCell ref="A2:D2"/>
    <mergeCell ref="A3:C3"/>
    <mergeCell ref="A4:B4"/>
    <mergeCell ref="C4:D4"/>
  </mergeCells>
  <phoneticPr fontId="29" type="noConversion"/>
  <printOptions horizontalCentered="1"/>
  <pageMargins left="7.8472222222222193E-2" right="7.8472222222222193E-2" top="0.51180555555555596" bottom="0.66874999999999996" header="0" footer="0.27500000000000002"/>
  <pageSetup paperSize="9" scale="83" orientation="landscape"/>
  <headerFooter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66"/>
  <sheetViews>
    <sheetView topLeftCell="A4" workbookViewId="0">
      <selection activeCell="A10" sqref="A10:E11"/>
    </sheetView>
  </sheetViews>
  <sheetFormatPr defaultColWidth="9" defaultRowHeight="13.5"/>
  <cols>
    <col min="1" max="2" width="4.875" customWidth="1"/>
    <col min="3" max="3" width="6" customWidth="1"/>
    <col min="4" max="4" width="14" customWidth="1"/>
    <col min="5" max="5" width="28.625" customWidth="1"/>
    <col min="6" max="6" width="16.375" customWidth="1"/>
    <col min="7" max="8" width="14.75" customWidth="1"/>
    <col min="9" max="9" width="14.625" customWidth="1"/>
    <col min="10" max="10" width="12.625" customWidth="1"/>
    <col min="11" max="11" width="19" customWidth="1"/>
    <col min="12" max="12" width="9.75" customWidth="1"/>
  </cols>
  <sheetData>
    <row r="1" spans="1:11" s="1" customFormat="1" ht="16.350000000000001" customHeight="1">
      <c r="A1" s="11" t="s">
        <v>298</v>
      </c>
    </row>
    <row r="2" spans="1:11" ht="43.15" customHeight="1">
      <c r="A2" s="57" t="s">
        <v>14</v>
      </c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1:11" ht="24.2" customHeight="1">
      <c r="A3" s="58" t="s">
        <v>31</v>
      </c>
      <c r="B3" s="58"/>
      <c r="C3" s="58"/>
      <c r="D3" s="58"/>
      <c r="E3" s="58"/>
      <c r="F3" s="58"/>
      <c r="G3" s="58"/>
      <c r="H3" s="58"/>
      <c r="I3" s="58"/>
      <c r="J3" s="61" t="s">
        <v>32</v>
      </c>
      <c r="K3" s="61"/>
    </row>
    <row r="4" spans="1:11" s="25" customFormat="1" ht="24.95" customHeight="1">
      <c r="A4" s="60" t="s">
        <v>201</v>
      </c>
      <c r="B4" s="60"/>
      <c r="C4" s="60"/>
      <c r="D4" s="60" t="s">
        <v>202</v>
      </c>
      <c r="E4" s="60" t="s">
        <v>203</v>
      </c>
      <c r="F4" s="60" t="s">
        <v>136</v>
      </c>
      <c r="G4" s="60" t="s">
        <v>204</v>
      </c>
      <c r="H4" s="60"/>
      <c r="I4" s="60"/>
      <c r="J4" s="60"/>
      <c r="K4" s="60" t="s">
        <v>205</v>
      </c>
    </row>
    <row r="5" spans="1:11" s="25" customFormat="1" ht="20.65" customHeight="1">
      <c r="A5" s="60"/>
      <c r="B5" s="60"/>
      <c r="C5" s="60"/>
      <c r="D5" s="60"/>
      <c r="E5" s="60"/>
      <c r="F5" s="60"/>
      <c r="G5" s="60" t="s">
        <v>138</v>
      </c>
      <c r="H5" s="60" t="s">
        <v>299</v>
      </c>
      <c r="I5" s="60"/>
      <c r="J5" s="60" t="s">
        <v>300</v>
      </c>
      <c r="K5" s="60"/>
    </row>
    <row r="6" spans="1:11" s="25" customFormat="1" ht="28.5" customHeight="1">
      <c r="A6" s="18" t="s">
        <v>209</v>
      </c>
      <c r="B6" s="18" t="s">
        <v>210</v>
      </c>
      <c r="C6" s="18" t="s">
        <v>211</v>
      </c>
      <c r="D6" s="60"/>
      <c r="E6" s="60"/>
      <c r="F6" s="60"/>
      <c r="G6" s="60"/>
      <c r="H6" s="18" t="s">
        <v>284</v>
      </c>
      <c r="I6" s="18" t="s">
        <v>255</v>
      </c>
      <c r="J6" s="60"/>
      <c r="K6" s="60"/>
    </row>
    <row r="7" spans="1:11" s="25" customFormat="1" ht="21" customHeight="1">
      <c r="A7" s="26"/>
      <c r="B7" s="26"/>
      <c r="C7" s="26"/>
      <c r="D7" s="26"/>
      <c r="E7" s="26" t="s">
        <v>136</v>
      </c>
      <c r="F7" s="34">
        <v>190259545.44</v>
      </c>
      <c r="G7" s="34">
        <v>189213004.44</v>
      </c>
      <c r="H7" s="34">
        <v>184836983.94999999</v>
      </c>
      <c r="I7" s="34">
        <v>2138780</v>
      </c>
      <c r="J7" s="34">
        <v>2237240.4900000002</v>
      </c>
      <c r="K7" s="34">
        <v>1046541</v>
      </c>
    </row>
    <row r="8" spans="1:11" ht="21" customHeight="1">
      <c r="A8" s="19"/>
      <c r="B8" s="19"/>
      <c r="C8" s="19"/>
      <c r="D8" s="19" t="s">
        <v>154</v>
      </c>
      <c r="E8" s="19" t="s">
        <v>155</v>
      </c>
      <c r="F8" s="35">
        <v>190259545.44</v>
      </c>
      <c r="G8" s="35">
        <v>189213004.44</v>
      </c>
      <c r="H8" s="35">
        <v>184836983.94999999</v>
      </c>
      <c r="I8" s="35">
        <v>2138780</v>
      </c>
      <c r="J8" s="35">
        <v>2237240.4900000002</v>
      </c>
      <c r="K8" s="35">
        <v>1046541</v>
      </c>
    </row>
    <row r="9" spans="1:11" ht="21" customHeight="1">
      <c r="A9" s="19"/>
      <c r="B9" s="19"/>
      <c r="C9" s="19"/>
      <c r="D9" s="19" t="s">
        <v>156</v>
      </c>
      <c r="E9" s="19" t="s">
        <v>157</v>
      </c>
      <c r="F9" s="35">
        <v>7305014.6500000004</v>
      </c>
      <c r="G9" s="35">
        <v>7253014.6500000004</v>
      </c>
      <c r="H9" s="35">
        <v>6467683.4500000002</v>
      </c>
      <c r="I9" s="35">
        <v>78040</v>
      </c>
      <c r="J9" s="35">
        <v>707291.2</v>
      </c>
      <c r="K9" s="35">
        <v>52000</v>
      </c>
    </row>
    <row r="10" spans="1:11" ht="21" customHeight="1">
      <c r="A10" s="23">
        <v>201</v>
      </c>
      <c r="B10" s="23"/>
      <c r="C10" s="23"/>
      <c r="D10" s="104"/>
      <c r="E10" s="104" t="s">
        <v>1033</v>
      </c>
      <c r="F10" s="35">
        <f>F11</f>
        <v>60000</v>
      </c>
      <c r="G10" s="35">
        <f t="shared" ref="G10:J11" si="0">G11</f>
        <v>60000</v>
      </c>
      <c r="H10" s="35"/>
      <c r="I10" s="35"/>
      <c r="J10" s="35">
        <f t="shared" si="0"/>
        <v>60000</v>
      </c>
      <c r="K10" s="35"/>
    </row>
    <row r="11" spans="1:11" ht="21" customHeight="1">
      <c r="A11" s="23">
        <v>201</v>
      </c>
      <c r="B11" s="96" t="s">
        <v>1035</v>
      </c>
      <c r="C11" s="23"/>
      <c r="D11" s="106">
        <v>20101</v>
      </c>
      <c r="E11" s="106" t="s">
        <v>1034</v>
      </c>
      <c r="F11" s="35">
        <f>F12</f>
        <v>60000</v>
      </c>
      <c r="G11" s="35">
        <f t="shared" si="0"/>
        <v>60000</v>
      </c>
      <c r="H11" s="35"/>
      <c r="I11" s="35"/>
      <c r="J11" s="35">
        <f t="shared" si="0"/>
        <v>60000</v>
      </c>
      <c r="K11" s="35"/>
    </row>
    <row r="12" spans="1:11" ht="21" customHeight="1">
      <c r="A12" s="19" t="s">
        <v>212</v>
      </c>
      <c r="B12" s="19" t="s">
        <v>213</v>
      </c>
      <c r="C12" s="19" t="s">
        <v>213</v>
      </c>
      <c r="D12" s="19" t="s">
        <v>302</v>
      </c>
      <c r="E12" s="19" t="s">
        <v>215</v>
      </c>
      <c r="F12" s="35">
        <v>60000</v>
      </c>
      <c r="G12" s="35">
        <v>60000</v>
      </c>
      <c r="H12" s="35"/>
      <c r="I12" s="35"/>
      <c r="J12" s="35">
        <v>60000</v>
      </c>
      <c r="K12" s="35"/>
    </row>
    <row r="13" spans="1:11" ht="21" customHeight="1">
      <c r="A13" s="23">
        <v>205</v>
      </c>
      <c r="B13" s="23"/>
      <c r="C13" s="23"/>
      <c r="D13" s="104"/>
      <c r="E13" s="106" t="s">
        <v>1036</v>
      </c>
      <c r="F13" s="35">
        <f>F14+F16</f>
        <v>7194214.6500000004</v>
      </c>
      <c r="G13" s="35">
        <f t="shared" ref="G13:K13" si="1">G14+G16</f>
        <v>7193014.6500000004</v>
      </c>
      <c r="H13" s="35">
        <f t="shared" si="1"/>
        <v>6467683.4500000002</v>
      </c>
      <c r="I13" s="35">
        <f t="shared" si="1"/>
        <v>78040</v>
      </c>
      <c r="J13" s="35">
        <f t="shared" si="1"/>
        <v>647291.19999999995</v>
      </c>
      <c r="K13" s="35">
        <f t="shared" si="1"/>
        <v>1200</v>
      </c>
    </row>
    <row r="14" spans="1:11" ht="21" customHeight="1">
      <c r="A14" s="23">
        <v>205</v>
      </c>
      <c r="B14" s="23" t="s">
        <v>213</v>
      </c>
      <c r="C14" s="23"/>
      <c r="D14" s="104">
        <v>20501</v>
      </c>
      <c r="E14" s="106" t="s">
        <v>1037</v>
      </c>
      <c r="F14" s="35">
        <f>F15</f>
        <v>5558643.2000000002</v>
      </c>
      <c r="G14" s="35">
        <f t="shared" ref="G14:K14" si="2">G15</f>
        <v>5557443.2000000002</v>
      </c>
      <c r="H14" s="35">
        <f t="shared" si="2"/>
        <v>4835952</v>
      </c>
      <c r="I14" s="35">
        <f t="shared" si="2"/>
        <v>74200</v>
      </c>
      <c r="J14" s="35">
        <f t="shared" si="2"/>
        <v>647291.19999999995</v>
      </c>
      <c r="K14" s="35">
        <f t="shared" si="2"/>
        <v>1200</v>
      </c>
    </row>
    <row r="15" spans="1:11" ht="21" customHeight="1">
      <c r="A15" s="19" t="s">
        <v>216</v>
      </c>
      <c r="B15" s="19" t="s">
        <v>213</v>
      </c>
      <c r="C15" s="19" t="s">
        <v>213</v>
      </c>
      <c r="D15" s="19" t="s">
        <v>303</v>
      </c>
      <c r="E15" s="19" t="s">
        <v>215</v>
      </c>
      <c r="F15" s="35">
        <v>5558643.2000000002</v>
      </c>
      <c r="G15" s="35">
        <v>5557443.2000000002</v>
      </c>
      <c r="H15" s="35">
        <v>4835952</v>
      </c>
      <c r="I15" s="35">
        <v>74200</v>
      </c>
      <c r="J15" s="35">
        <v>647291.19999999995</v>
      </c>
      <c r="K15" s="35">
        <v>1200</v>
      </c>
    </row>
    <row r="16" spans="1:11" ht="21" customHeight="1">
      <c r="A16" s="23" t="s">
        <v>216</v>
      </c>
      <c r="B16" s="23" t="s">
        <v>218</v>
      </c>
      <c r="C16" s="23"/>
      <c r="D16" s="19"/>
      <c r="E16" s="106" t="s">
        <v>1038</v>
      </c>
      <c r="F16" s="35">
        <f>SUM(F17:F19)</f>
        <v>1635571.45</v>
      </c>
      <c r="G16" s="35">
        <f t="shared" ref="G16:I16" si="3">SUM(G17:G19)</f>
        <v>1635571.45</v>
      </c>
      <c r="H16" s="35">
        <f t="shared" si="3"/>
        <v>1631731.45</v>
      </c>
      <c r="I16" s="35">
        <f t="shared" si="3"/>
        <v>3840</v>
      </c>
      <c r="J16" s="35"/>
      <c r="K16" s="35"/>
    </row>
    <row r="17" spans="1:11" ht="21" customHeight="1">
      <c r="A17" s="19" t="s">
        <v>216</v>
      </c>
      <c r="B17" s="19" t="s">
        <v>218</v>
      </c>
      <c r="C17" s="19" t="s">
        <v>218</v>
      </c>
      <c r="D17" s="19" t="s">
        <v>304</v>
      </c>
      <c r="E17" s="19" t="s">
        <v>220</v>
      </c>
      <c r="F17" s="35">
        <v>597112.31999999995</v>
      </c>
      <c r="G17" s="35">
        <v>597112.31999999995</v>
      </c>
      <c r="H17" s="35">
        <v>597112.31999999995</v>
      </c>
      <c r="I17" s="35"/>
      <c r="J17" s="35"/>
      <c r="K17" s="35"/>
    </row>
    <row r="18" spans="1:11" ht="21" customHeight="1">
      <c r="A18" s="19" t="s">
        <v>216</v>
      </c>
      <c r="B18" s="19" t="s">
        <v>218</v>
      </c>
      <c r="C18" s="19" t="s">
        <v>221</v>
      </c>
      <c r="D18" s="19" t="s">
        <v>305</v>
      </c>
      <c r="E18" s="19" t="s">
        <v>223</v>
      </c>
      <c r="F18" s="35">
        <v>324933.40999999997</v>
      </c>
      <c r="G18" s="35">
        <v>324933.40999999997</v>
      </c>
      <c r="H18" s="35">
        <v>324933.40999999997</v>
      </c>
      <c r="I18" s="35"/>
      <c r="J18" s="35"/>
      <c r="K18" s="35"/>
    </row>
    <row r="19" spans="1:11" ht="21" customHeight="1">
      <c r="A19" s="19" t="s">
        <v>216</v>
      </c>
      <c r="B19" s="19" t="s">
        <v>218</v>
      </c>
      <c r="C19" s="19" t="s">
        <v>224</v>
      </c>
      <c r="D19" s="19" t="s">
        <v>306</v>
      </c>
      <c r="E19" s="19" t="s">
        <v>226</v>
      </c>
      <c r="F19" s="35">
        <v>713525.72</v>
      </c>
      <c r="G19" s="35">
        <v>713525.72</v>
      </c>
      <c r="H19" s="35">
        <v>709685.72</v>
      </c>
      <c r="I19" s="35">
        <v>3840</v>
      </c>
      <c r="J19" s="35"/>
      <c r="K19" s="35"/>
    </row>
    <row r="20" spans="1:11" ht="21" customHeight="1">
      <c r="A20" s="19" t="s">
        <v>227</v>
      </c>
      <c r="B20" s="19"/>
      <c r="C20" s="19"/>
      <c r="D20" s="103"/>
      <c r="E20" s="106" t="s">
        <v>1039</v>
      </c>
      <c r="F20" s="35">
        <f>F21</f>
        <v>50800</v>
      </c>
      <c r="G20" s="35"/>
      <c r="H20" s="35"/>
      <c r="I20" s="35"/>
      <c r="J20" s="35"/>
      <c r="K20" s="35">
        <f t="shared" ref="G20:K21" si="4">K21</f>
        <v>50800</v>
      </c>
    </row>
    <row r="21" spans="1:11" ht="21" customHeight="1">
      <c r="A21" s="19" t="s">
        <v>227</v>
      </c>
      <c r="B21" s="19" t="s">
        <v>228</v>
      </c>
      <c r="C21" s="19"/>
      <c r="D21" s="105">
        <v>20805</v>
      </c>
      <c r="E21" s="102" t="s">
        <v>1040</v>
      </c>
      <c r="F21" s="35">
        <f>F22</f>
        <v>50800</v>
      </c>
      <c r="G21" s="35"/>
      <c r="H21" s="35"/>
      <c r="I21" s="35"/>
      <c r="J21" s="35"/>
      <c r="K21" s="35">
        <f t="shared" si="4"/>
        <v>50800</v>
      </c>
    </row>
    <row r="22" spans="1:11" ht="21" customHeight="1">
      <c r="A22" s="19" t="s">
        <v>227</v>
      </c>
      <c r="B22" s="19" t="s">
        <v>228</v>
      </c>
      <c r="C22" s="19" t="s">
        <v>224</v>
      </c>
      <c r="D22" s="19" t="s">
        <v>307</v>
      </c>
      <c r="E22" s="19" t="s">
        <v>230</v>
      </c>
      <c r="F22" s="35">
        <v>50800</v>
      </c>
      <c r="G22" s="35"/>
      <c r="H22" s="35"/>
      <c r="I22" s="35"/>
      <c r="J22" s="35"/>
      <c r="K22" s="35">
        <v>50800</v>
      </c>
    </row>
    <row r="23" spans="1:11" ht="21" customHeight="1">
      <c r="A23" s="19"/>
      <c r="B23" s="19"/>
      <c r="C23" s="19"/>
      <c r="D23" s="19" t="s">
        <v>158</v>
      </c>
      <c r="E23" s="19" t="s">
        <v>159</v>
      </c>
      <c r="F23" s="35">
        <v>24314201.699999999</v>
      </c>
      <c r="G23" s="35">
        <v>24268801.699999999</v>
      </c>
      <c r="H23" s="35">
        <v>23956280.260000002</v>
      </c>
      <c r="I23" s="35">
        <v>98240</v>
      </c>
      <c r="J23" s="35">
        <v>214281.44</v>
      </c>
      <c r="K23" s="35">
        <v>45400</v>
      </c>
    </row>
    <row r="24" spans="1:11" ht="21" customHeight="1">
      <c r="A24" s="23">
        <v>205</v>
      </c>
      <c r="B24" s="23"/>
      <c r="C24" s="23"/>
      <c r="D24" s="104"/>
      <c r="E24" s="106" t="s">
        <v>1036</v>
      </c>
      <c r="F24" s="35">
        <f>F25</f>
        <v>24268801.699999999</v>
      </c>
      <c r="G24" s="35">
        <f t="shared" ref="G24:J24" si="5">G25</f>
        <v>24268801.699999999</v>
      </c>
      <c r="H24" s="35">
        <f t="shared" si="5"/>
        <v>23956280.259999998</v>
      </c>
      <c r="I24" s="35">
        <f t="shared" si="5"/>
        <v>98240</v>
      </c>
      <c r="J24" s="35">
        <f t="shared" si="5"/>
        <v>214281.44</v>
      </c>
      <c r="K24" s="35"/>
    </row>
    <row r="25" spans="1:11" ht="21" customHeight="1">
      <c r="A25" s="23" t="s">
        <v>216</v>
      </c>
      <c r="B25" s="23" t="s">
        <v>218</v>
      </c>
      <c r="C25" s="23"/>
      <c r="D25" s="19"/>
      <c r="E25" s="106" t="s">
        <v>1038</v>
      </c>
      <c r="F25" s="35">
        <f>SUM(F26:F28)</f>
        <v>24268801.699999999</v>
      </c>
      <c r="G25" s="35">
        <f t="shared" ref="G25:J25" si="6">SUM(G26:G28)</f>
        <v>24268801.699999999</v>
      </c>
      <c r="H25" s="35">
        <f t="shared" si="6"/>
        <v>23956280.259999998</v>
      </c>
      <c r="I25" s="35">
        <f t="shared" si="6"/>
        <v>98240</v>
      </c>
      <c r="J25" s="35">
        <f t="shared" si="6"/>
        <v>214281.44</v>
      </c>
      <c r="K25" s="35"/>
    </row>
    <row r="26" spans="1:11" ht="21" customHeight="1">
      <c r="A26" s="19" t="s">
        <v>216</v>
      </c>
      <c r="B26" s="19" t="s">
        <v>218</v>
      </c>
      <c r="C26" s="19" t="s">
        <v>218</v>
      </c>
      <c r="D26" s="19" t="s">
        <v>304</v>
      </c>
      <c r="E26" s="19" t="s">
        <v>220</v>
      </c>
      <c r="F26" s="35">
        <v>8745166</v>
      </c>
      <c r="G26" s="35">
        <v>8745166</v>
      </c>
      <c r="H26" s="35">
        <v>8745166</v>
      </c>
      <c r="I26" s="35"/>
      <c r="J26" s="35"/>
      <c r="K26" s="35"/>
    </row>
    <row r="27" spans="1:11" ht="21" customHeight="1">
      <c r="A27" s="19" t="s">
        <v>216</v>
      </c>
      <c r="B27" s="19" t="s">
        <v>218</v>
      </c>
      <c r="C27" s="19" t="s">
        <v>221</v>
      </c>
      <c r="D27" s="19" t="s">
        <v>305</v>
      </c>
      <c r="E27" s="19" t="s">
        <v>223</v>
      </c>
      <c r="F27" s="35">
        <v>12874353.640000001</v>
      </c>
      <c r="G27" s="35">
        <v>12874353.640000001</v>
      </c>
      <c r="H27" s="35">
        <v>12569352.199999999</v>
      </c>
      <c r="I27" s="35">
        <v>90720</v>
      </c>
      <c r="J27" s="35">
        <v>214281.44</v>
      </c>
      <c r="K27" s="35"/>
    </row>
    <row r="28" spans="1:11" ht="21" customHeight="1">
      <c r="A28" s="19" t="s">
        <v>216</v>
      </c>
      <c r="B28" s="19" t="s">
        <v>218</v>
      </c>
      <c r="C28" s="19" t="s">
        <v>224</v>
      </c>
      <c r="D28" s="19" t="s">
        <v>306</v>
      </c>
      <c r="E28" s="19" t="s">
        <v>226</v>
      </c>
      <c r="F28" s="35">
        <v>2649282.06</v>
      </c>
      <c r="G28" s="35">
        <v>2649282.06</v>
      </c>
      <c r="H28" s="35">
        <v>2641762.06</v>
      </c>
      <c r="I28" s="35">
        <v>7520</v>
      </c>
      <c r="J28" s="35"/>
      <c r="K28" s="35"/>
    </row>
    <row r="29" spans="1:11" ht="21" customHeight="1">
      <c r="A29" s="19" t="s">
        <v>227</v>
      </c>
      <c r="B29" s="19"/>
      <c r="C29" s="19"/>
      <c r="D29" s="103"/>
      <c r="E29" s="106" t="s">
        <v>1039</v>
      </c>
      <c r="F29" s="35">
        <f>F30</f>
        <v>45400</v>
      </c>
      <c r="G29" s="35"/>
      <c r="H29" s="35"/>
      <c r="I29" s="35"/>
      <c r="J29" s="35"/>
      <c r="K29" s="35">
        <f>K30</f>
        <v>45400</v>
      </c>
    </row>
    <row r="30" spans="1:11" ht="21" customHeight="1">
      <c r="A30" s="19" t="s">
        <v>227</v>
      </c>
      <c r="B30" s="19" t="s">
        <v>228</v>
      </c>
      <c r="C30" s="19"/>
      <c r="D30" s="105">
        <v>20805</v>
      </c>
      <c r="E30" s="102" t="s">
        <v>1040</v>
      </c>
      <c r="F30" s="35">
        <f>F31</f>
        <v>45400</v>
      </c>
      <c r="G30" s="35"/>
      <c r="H30" s="35"/>
      <c r="I30" s="35"/>
      <c r="J30" s="35"/>
      <c r="K30" s="35">
        <f>K31</f>
        <v>45400</v>
      </c>
    </row>
    <row r="31" spans="1:11" ht="21" customHeight="1">
      <c r="A31" s="19" t="s">
        <v>227</v>
      </c>
      <c r="B31" s="19" t="s">
        <v>228</v>
      </c>
      <c r="C31" s="19" t="s">
        <v>224</v>
      </c>
      <c r="D31" s="19" t="s">
        <v>307</v>
      </c>
      <c r="E31" s="19" t="s">
        <v>230</v>
      </c>
      <c r="F31" s="35">
        <v>45400</v>
      </c>
      <c r="G31" s="35"/>
      <c r="H31" s="35"/>
      <c r="I31" s="35"/>
      <c r="J31" s="35"/>
      <c r="K31" s="35">
        <v>45400</v>
      </c>
    </row>
    <row r="32" spans="1:11" ht="21" customHeight="1">
      <c r="A32" s="19"/>
      <c r="B32" s="19"/>
      <c r="C32" s="19"/>
      <c r="D32" s="19" t="s">
        <v>160</v>
      </c>
      <c r="E32" s="19" t="s">
        <v>161</v>
      </c>
      <c r="F32" s="35">
        <v>17101251.32</v>
      </c>
      <c r="G32" s="35">
        <v>17101251.32</v>
      </c>
      <c r="H32" s="35">
        <v>16893013.890000001</v>
      </c>
      <c r="I32" s="35">
        <v>57300</v>
      </c>
      <c r="J32" s="35">
        <v>150937.43</v>
      </c>
      <c r="K32" s="35"/>
    </row>
    <row r="33" spans="1:11" ht="21" customHeight="1">
      <c r="A33" s="23">
        <v>205</v>
      </c>
      <c r="B33" s="23"/>
      <c r="C33" s="23"/>
      <c r="D33" s="104"/>
      <c r="E33" s="106" t="s">
        <v>1036</v>
      </c>
      <c r="F33" s="35">
        <f>F34</f>
        <v>17101251.32</v>
      </c>
      <c r="G33" s="35">
        <f t="shared" ref="G33:J33" si="7">G34</f>
        <v>17101251.32</v>
      </c>
      <c r="H33" s="35">
        <f t="shared" si="7"/>
        <v>16893013.890000001</v>
      </c>
      <c r="I33" s="35">
        <f t="shared" si="7"/>
        <v>57300</v>
      </c>
      <c r="J33" s="35">
        <f t="shared" si="7"/>
        <v>150937.43</v>
      </c>
      <c r="K33" s="35"/>
    </row>
    <row r="34" spans="1:11" ht="21" customHeight="1">
      <c r="A34" s="23" t="s">
        <v>216</v>
      </c>
      <c r="B34" s="23" t="s">
        <v>218</v>
      </c>
      <c r="C34" s="23"/>
      <c r="D34" s="19"/>
      <c r="E34" s="106" t="s">
        <v>1038</v>
      </c>
      <c r="F34" s="35">
        <f>SUM(F35:F36)</f>
        <v>17101251.32</v>
      </c>
      <c r="G34" s="35">
        <f t="shared" ref="G34:J34" si="8">SUM(G35:G36)</f>
        <v>17101251.32</v>
      </c>
      <c r="H34" s="35">
        <f t="shared" si="8"/>
        <v>16893013.890000001</v>
      </c>
      <c r="I34" s="35">
        <f t="shared" si="8"/>
        <v>57300</v>
      </c>
      <c r="J34" s="35">
        <f t="shared" si="8"/>
        <v>150937.43</v>
      </c>
      <c r="K34" s="35"/>
    </row>
    <row r="35" spans="1:11" ht="21" customHeight="1">
      <c r="A35" s="19" t="s">
        <v>216</v>
      </c>
      <c r="B35" s="19" t="s">
        <v>218</v>
      </c>
      <c r="C35" s="19" t="s">
        <v>218</v>
      </c>
      <c r="D35" s="19" t="s">
        <v>304</v>
      </c>
      <c r="E35" s="19" t="s">
        <v>220</v>
      </c>
      <c r="F35" s="35">
        <v>15233859.84</v>
      </c>
      <c r="G35" s="35">
        <v>15233859.84</v>
      </c>
      <c r="H35" s="35">
        <v>15030182.41</v>
      </c>
      <c r="I35" s="35">
        <v>52740</v>
      </c>
      <c r="J35" s="35">
        <v>150937.43</v>
      </c>
      <c r="K35" s="35"/>
    </row>
    <row r="36" spans="1:11" ht="21" customHeight="1">
      <c r="A36" s="19" t="s">
        <v>216</v>
      </c>
      <c r="B36" s="19" t="s">
        <v>218</v>
      </c>
      <c r="C36" s="19" t="s">
        <v>224</v>
      </c>
      <c r="D36" s="19" t="s">
        <v>306</v>
      </c>
      <c r="E36" s="19" t="s">
        <v>226</v>
      </c>
      <c r="F36" s="35">
        <v>1867391.48</v>
      </c>
      <c r="G36" s="35">
        <v>1867391.48</v>
      </c>
      <c r="H36" s="35">
        <v>1862831.48</v>
      </c>
      <c r="I36" s="35">
        <v>4560</v>
      </c>
      <c r="J36" s="35"/>
      <c r="K36" s="35"/>
    </row>
    <row r="37" spans="1:11" ht="21" customHeight="1">
      <c r="A37" s="19"/>
      <c r="B37" s="19"/>
      <c r="C37" s="19"/>
      <c r="D37" s="19" t="s">
        <v>162</v>
      </c>
      <c r="E37" s="19" t="s">
        <v>163</v>
      </c>
      <c r="F37" s="35">
        <v>5385729.71</v>
      </c>
      <c r="G37" s="35">
        <v>4661188.71</v>
      </c>
      <c r="H37" s="35">
        <v>4610565.01</v>
      </c>
      <c r="I37" s="35">
        <v>10890</v>
      </c>
      <c r="J37" s="35">
        <v>39733.699999999997</v>
      </c>
      <c r="K37" s="35">
        <v>724541</v>
      </c>
    </row>
    <row r="38" spans="1:11" ht="21" customHeight="1">
      <c r="A38" s="23">
        <v>205</v>
      </c>
      <c r="B38" s="23"/>
      <c r="C38" s="23"/>
      <c r="D38" s="104"/>
      <c r="E38" s="106" t="s">
        <v>1036</v>
      </c>
      <c r="F38" s="35">
        <f>F39</f>
        <v>5385729.7100000009</v>
      </c>
      <c r="G38" s="35">
        <f t="shared" ref="G38:K38" si="9">G39</f>
        <v>4661188.71</v>
      </c>
      <c r="H38" s="35">
        <f t="shared" si="9"/>
        <v>4610565.01</v>
      </c>
      <c r="I38" s="35">
        <f t="shared" si="9"/>
        <v>10890</v>
      </c>
      <c r="J38" s="35">
        <f t="shared" si="9"/>
        <v>39733.699999999997</v>
      </c>
      <c r="K38" s="35">
        <f t="shared" si="9"/>
        <v>724541</v>
      </c>
    </row>
    <row r="39" spans="1:11" ht="21" customHeight="1">
      <c r="A39" s="23" t="s">
        <v>216</v>
      </c>
      <c r="B39" s="23" t="s">
        <v>218</v>
      </c>
      <c r="C39" s="23"/>
      <c r="D39" s="19"/>
      <c r="E39" s="106" t="s">
        <v>1038</v>
      </c>
      <c r="F39" s="35">
        <f>SUM(F40:F41)</f>
        <v>5385729.7100000009</v>
      </c>
      <c r="G39" s="35">
        <f t="shared" ref="G39:K39" si="10">SUM(G40:G41)</f>
        <v>4661188.71</v>
      </c>
      <c r="H39" s="35">
        <f t="shared" si="10"/>
        <v>4610565.01</v>
      </c>
      <c r="I39" s="35">
        <f t="shared" si="10"/>
        <v>10890</v>
      </c>
      <c r="J39" s="35">
        <f t="shared" si="10"/>
        <v>39733.699999999997</v>
      </c>
      <c r="K39" s="35">
        <f t="shared" si="10"/>
        <v>724541</v>
      </c>
    </row>
    <row r="40" spans="1:11" ht="21" customHeight="1">
      <c r="A40" s="19" t="s">
        <v>216</v>
      </c>
      <c r="B40" s="19" t="s">
        <v>218</v>
      </c>
      <c r="C40" s="19" t="s">
        <v>213</v>
      </c>
      <c r="D40" s="19" t="s">
        <v>308</v>
      </c>
      <c r="E40" s="19" t="s">
        <v>232</v>
      </c>
      <c r="F40" s="35">
        <v>4866135.4800000004</v>
      </c>
      <c r="G40" s="35">
        <v>4141594.48</v>
      </c>
      <c r="H40" s="35">
        <v>4101860.78</v>
      </c>
      <c r="I40" s="35"/>
      <c r="J40" s="35">
        <v>39733.699999999997</v>
      </c>
      <c r="K40" s="35">
        <v>724541</v>
      </c>
    </row>
    <row r="41" spans="1:11" ht="21" customHeight="1">
      <c r="A41" s="19" t="s">
        <v>216</v>
      </c>
      <c r="B41" s="19" t="s">
        <v>218</v>
      </c>
      <c r="C41" s="19" t="s">
        <v>224</v>
      </c>
      <c r="D41" s="19" t="s">
        <v>306</v>
      </c>
      <c r="E41" s="19" t="s">
        <v>226</v>
      </c>
      <c r="F41" s="35">
        <v>519594.23</v>
      </c>
      <c r="G41" s="35">
        <v>519594.23</v>
      </c>
      <c r="H41" s="35">
        <v>508704.23</v>
      </c>
      <c r="I41" s="35">
        <v>10890</v>
      </c>
      <c r="J41" s="35"/>
      <c r="K41" s="35"/>
    </row>
    <row r="42" spans="1:11" ht="21" customHeight="1">
      <c r="A42" s="19"/>
      <c r="B42" s="19"/>
      <c r="C42" s="19"/>
      <c r="D42" s="19" t="s">
        <v>164</v>
      </c>
      <c r="E42" s="19" t="s">
        <v>165</v>
      </c>
      <c r="F42" s="35">
        <v>22013760.079999998</v>
      </c>
      <c r="G42" s="35">
        <v>21811560.079999998</v>
      </c>
      <c r="H42" s="35">
        <v>21539628.48</v>
      </c>
      <c r="I42" s="35">
        <v>90240</v>
      </c>
      <c r="J42" s="35">
        <v>181691.6</v>
      </c>
      <c r="K42" s="44">
        <v>202200</v>
      </c>
    </row>
    <row r="43" spans="1:11" ht="21" customHeight="1">
      <c r="A43" s="23">
        <v>205</v>
      </c>
      <c r="B43" s="23"/>
      <c r="C43" s="23"/>
      <c r="D43" s="104"/>
      <c r="E43" s="106" t="s">
        <v>1036</v>
      </c>
      <c r="F43" s="35">
        <f>F44</f>
        <v>21961560.080000002</v>
      </c>
      <c r="G43" s="35">
        <f t="shared" ref="G43:K43" si="11">G44</f>
        <v>21811560.080000002</v>
      </c>
      <c r="H43" s="35">
        <f t="shared" si="11"/>
        <v>21539628.48</v>
      </c>
      <c r="I43" s="35">
        <f t="shared" si="11"/>
        <v>90240</v>
      </c>
      <c r="J43" s="35">
        <f t="shared" si="11"/>
        <v>181691.6</v>
      </c>
      <c r="K43" s="35">
        <f t="shared" si="11"/>
        <v>150000</v>
      </c>
    </row>
    <row r="44" spans="1:11" ht="21" customHeight="1">
      <c r="A44" s="23" t="s">
        <v>216</v>
      </c>
      <c r="B44" s="23" t="s">
        <v>218</v>
      </c>
      <c r="C44" s="23"/>
      <c r="D44" s="19"/>
      <c r="E44" s="106" t="s">
        <v>1038</v>
      </c>
      <c r="F44" s="35">
        <f>SUM(F45:F46)</f>
        <v>21961560.080000002</v>
      </c>
      <c r="G44" s="35">
        <f t="shared" ref="G44:K44" si="12">SUM(G45:G46)</f>
        <v>21811560.080000002</v>
      </c>
      <c r="H44" s="35">
        <f t="shared" si="12"/>
        <v>21539628.48</v>
      </c>
      <c r="I44" s="35">
        <f t="shared" si="12"/>
        <v>90240</v>
      </c>
      <c r="J44" s="35">
        <f t="shared" si="12"/>
        <v>181691.6</v>
      </c>
      <c r="K44" s="35">
        <f t="shared" si="12"/>
        <v>150000</v>
      </c>
    </row>
    <row r="45" spans="1:11" ht="21" customHeight="1">
      <c r="A45" s="19" t="s">
        <v>216</v>
      </c>
      <c r="B45" s="19" t="s">
        <v>218</v>
      </c>
      <c r="C45" s="19" t="s">
        <v>233</v>
      </c>
      <c r="D45" s="19" t="s">
        <v>309</v>
      </c>
      <c r="E45" s="19" t="s">
        <v>235</v>
      </c>
      <c r="F45" s="35">
        <v>19597065.370000001</v>
      </c>
      <c r="G45" s="35">
        <v>19447065.370000001</v>
      </c>
      <c r="H45" s="35">
        <v>19180893.77</v>
      </c>
      <c r="I45" s="35">
        <v>84480</v>
      </c>
      <c r="J45" s="35">
        <v>181691.6</v>
      </c>
      <c r="K45" s="35">
        <v>150000</v>
      </c>
    </row>
    <row r="46" spans="1:11" ht="21" customHeight="1">
      <c r="A46" s="19" t="s">
        <v>216</v>
      </c>
      <c r="B46" s="19" t="s">
        <v>218</v>
      </c>
      <c r="C46" s="19" t="s">
        <v>224</v>
      </c>
      <c r="D46" s="19" t="s">
        <v>306</v>
      </c>
      <c r="E46" s="19" t="s">
        <v>226</v>
      </c>
      <c r="F46" s="35">
        <v>2364494.71</v>
      </c>
      <c r="G46" s="35">
        <v>2364494.71</v>
      </c>
      <c r="H46" s="35">
        <v>2358734.71</v>
      </c>
      <c r="I46" s="35">
        <v>5760</v>
      </c>
      <c r="J46" s="35"/>
      <c r="K46" s="35"/>
    </row>
    <row r="47" spans="1:11" ht="21" customHeight="1">
      <c r="A47" s="19" t="s">
        <v>227</v>
      </c>
      <c r="B47" s="19"/>
      <c r="C47" s="19"/>
      <c r="D47" s="103"/>
      <c r="E47" s="106" t="s">
        <v>1039</v>
      </c>
      <c r="F47" s="35">
        <f>F48</f>
        <v>52200</v>
      </c>
      <c r="G47" s="35"/>
      <c r="H47" s="35"/>
      <c r="I47" s="35"/>
      <c r="J47" s="35"/>
      <c r="K47" s="35">
        <f>K48</f>
        <v>52200</v>
      </c>
    </row>
    <row r="48" spans="1:11" ht="21" customHeight="1">
      <c r="A48" s="19" t="s">
        <v>227</v>
      </c>
      <c r="B48" s="19" t="s">
        <v>228</v>
      </c>
      <c r="C48" s="19"/>
      <c r="D48" s="105">
        <v>20805</v>
      </c>
      <c r="E48" s="102" t="s">
        <v>1040</v>
      </c>
      <c r="F48" s="35">
        <f>F49</f>
        <v>52200</v>
      </c>
      <c r="G48" s="35"/>
      <c r="H48" s="35"/>
      <c r="I48" s="35"/>
      <c r="J48" s="35"/>
      <c r="K48" s="35">
        <f>K49</f>
        <v>52200</v>
      </c>
    </row>
    <row r="49" spans="1:11" ht="21" customHeight="1">
      <c r="A49" s="19" t="s">
        <v>227</v>
      </c>
      <c r="B49" s="19" t="s">
        <v>228</v>
      </c>
      <c r="C49" s="19" t="s">
        <v>224</v>
      </c>
      <c r="D49" s="19" t="s">
        <v>307</v>
      </c>
      <c r="E49" s="19" t="s">
        <v>230</v>
      </c>
      <c r="F49" s="35">
        <v>52200</v>
      </c>
      <c r="G49" s="35"/>
      <c r="H49" s="35"/>
      <c r="I49" s="35"/>
      <c r="J49" s="35"/>
      <c r="K49" s="35">
        <v>52200</v>
      </c>
    </row>
    <row r="50" spans="1:11" ht="21" customHeight="1">
      <c r="A50" s="19"/>
      <c r="B50" s="19"/>
      <c r="C50" s="19"/>
      <c r="D50" s="19" t="s">
        <v>166</v>
      </c>
      <c r="E50" s="19" t="s">
        <v>167</v>
      </c>
      <c r="F50" s="35">
        <v>6722152.3099999996</v>
      </c>
      <c r="G50" s="35">
        <v>6699752.3099999996</v>
      </c>
      <c r="H50" s="35">
        <v>6629257.4199999999</v>
      </c>
      <c r="I50" s="35">
        <v>13810</v>
      </c>
      <c r="J50" s="35">
        <v>56684.89</v>
      </c>
      <c r="K50" s="35">
        <v>22400</v>
      </c>
    </row>
    <row r="51" spans="1:11" ht="21" customHeight="1">
      <c r="A51" s="23">
        <v>205</v>
      </c>
      <c r="B51" s="23"/>
      <c r="C51" s="23"/>
      <c r="D51" s="104"/>
      <c r="E51" s="106" t="s">
        <v>1036</v>
      </c>
      <c r="F51" s="35">
        <f>F52+F54+F56+F58</f>
        <v>6699752.3100000005</v>
      </c>
      <c r="G51" s="35">
        <f t="shared" ref="G51:J51" si="13">G52+G54+G56+G58</f>
        <v>6699752.3100000005</v>
      </c>
      <c r="H51" s="35">
        <f t="shared" si="13"/>
        <v>6629257.4199999999</v>
      </c>
      <c r="I51" s="35">
        <f t="shared" si="13"/>
        <v>13810</v>
      </c>
      <c r="J51" s="35">
        <f t="shared" si="13"/>
        <v>56684.89</v>
      </c>
      <c r="K51" s="35"/>
    </row>
    <row r="52" spans="1:11" ht="21" customHeight="1">
      <c r="A52" s="23" t="s">
        <v>216</v>
      </c>
      <c r="B52" s="23" t="s">
        <v>218</v>
      </c>
      <c r="C52" s="23"/>
      <c r="D52" s="19"/>
      <c r="E52" s="106" t="s">
        <v>1038</v>
      </c>
      <c r="F52" s="35">
        <f>F53</f>
        <v>732182.1</v>
      </c>
      <c r="G52" s="35">
        <f t="shared" ref="G52:J52" si="14">G53</f>
        <v>732182.1</v>
      </c>
      <c r="H52" s="35">
        <f t="shared" si="14"/>
        <v>730182.1</v>
      </c>
      <c r="I52" s="35">
        <f t="shared" si="14"/>
        <v>2000</v>
      </c>
      <c r="J52" s="35">
        <f t="shared" si="14"/>
        <v>0</v>
      </c>
      <c r="K52" s="35"/>
    </row>
    <row r="53" spans="1:11" ht="21" customHeight="1">
      <c r="A53" s="19" t="s">
        <v>216</v>
      </c>
      <c r="B53" s="19" t="s">
        <v>218</v>
      </c>
      <c r="C53" s="19" t="s">
        <v>224</v>
      </c>
      <c r="D53" s="19" t="s">
        <v>306</v>
      </c>
      <c r="E53" s="19" t="s">
        <v>226</v>
      </c>
      <c r="F53" s="35">
        <v>732182.1</v>
      </c>
      <c r="G53" s="35">
        <v>732182.1</v>
      </c>
      <c r="H53" s="35">
        <v>730182.1</v>
      </c>
      <c r="I53" s="35">
        <v>2000</v>
      </c>
      <c r="J53" s="35"/>
      <c r="K53" s="35"/>
    </row>
    <row r="54" spans="1:11" ht="21" customHeight="1">
      <c r="A54" s="19" t="s">
        <v>216</v>
      </c>
      <c r="B54" s="19" t="s">
        <v>221</v>
      </c>
      <c r="C54" s="19"/>
      <c r="D54" s="19"/>
      <c r="E54" s="106" t="s">
        <v>1041</v>
      </c>
      <c r="F54" s="35">
        <f>F55</f>
        <v>3461728.26</v>
      </c>
      <c r="G54" s="35">
        <f t="shared" ref="G54:J54" si="15">G55</f>
        <v>3461728.26</v>
      </c>
      <c r="H54" s="35">
        <f t="shared" si="15"/>
        <v>3421654.32</v>
      </c>
      <c r="I54" s="35">
        <f t="shared" si="15"/>
        <v>11810</v>
      </c>
      <c r="J54" s="35">
        <f t="shared" si="15"/>
        <v>28263.94</v>
      </c>
      <c r="K54" s="35"/>
    </row>
    <row r="55" spans="1:11" ht="21" customHeight="1">
      <c r="A55" s="19" t="s">
        <v>216</v>
      </c>
      <c r="B55" s="19" t="s">
        <v>221</v>
      </c>
      <c r="C55" s="19" t="s">
        <v>218</v>
      </c>
      <c r="D55" s="19" t="s">
        <v>310</v>
      </c>
      <c r="E55" s="19" t="s">
        <v>237</v>
      </c>
      <c r="F55" s="35">
        <v>3461728.26</v>
      </c>
      <c r="G55" s="35">
        <v>3461728.26</v>
      </c>
      <c r="H55" s="35">
        <v>3421654.32</v>
      </c>
      <c r="I55" s="35">
        <v>11810</v>
      </c>
      <c r="J55" s="35">
        <v>28263.94</v>
      </c>
      <c r="K55" s="35"/>
    </row>
    <row r="56" spans="1:11" ht="21" customHeight="1">
      <c r="A56" s="19" t="s">
        <v>216</v>
      </c>
      <c r="B56" s="19" t="s">
        <v>228</v>
      </c>
      <c r="C56" s="19"/>
      <c r="D56" s="19"/>
      <c r="E56" s="106" t="s">
        <v>1042</v>
      </c>
      <c r="F56" s="35">
        <f>F57</f>
        <v>191381.67</v>
      </c>
      <c r="G56" s="35">
        <f t="shared" ref="G56:J56" si="16">G57</f>
        <v>191381.67</v>
      </c>
      <c r="H56" s="35">
        <f t="shared" si="16"/>
        <v>189194</v>
      </c>
      <c r="I56" s="35">
        <f t="shared" si="16"/>
        <v>0</v>
      </c>
      <c r="J56" s="35">
        <f t="shared" si="16"/>
        <v>2187.67</v>
      </c>
      <c r="K56" s="35"/>
    </row>
    <row r="57" spans="1:11" ht="21" customHeight="1">
      <c r="A57" s="19" t="s">
        <v>216</v>
      </c>
      <c r="B57" s="19" t="s">
        <v>228</v>
      </c>
      <c r="C57" s="19" t="s">
        <v>224</v>
      </c>
      <c r="D57" s="19" t="s">
        <v>311</v>
      </c>
      <c r="E57" s="19" t="s">
        <v>239</v>
      </c>
      <c r="F57" s="35">
        <v>191381.67</v>
      </c>
      <c r="G57" s="35">
        <v>191381.67</v>
      </c>
      <c r="H57" s="35">
        <v>189194</v>
      </c>
      <c r="I57" s="35"/>
      <c r="J57" s="35">
        <v>2187.67</v>
      </c>
      <c r="K57" s="35"/>
    </row>
    <row r="58" spans="1:11" ht="21" customHeight="1">
      <c r="A58" s="19" t="s">
        <v>216</v>
      </c>
      <c r="B58" s="19" t="s">
        <v>240</v>
      </c>
      <c r="C58" s="19"/>
      <c r="D58" s="19"/>
      <c r="E58" s="106" t="s">
        <v>1043</v>
      </c>
      <c r="F58" s="35">
        <f>F59</f>
        <v>2314460.2799999998</v>
      </c>
      <c r="G58" s="35">
        <f t="shared" ref="G58:J58" si="17">G59</f>
        <v>2314460.2799999998</v>
      </c>
      <c r="H58" s="35">
        <f t="shared" si="17"/>
        <v>2288227</v>
      </c>
      <c r="I58" s="35">
        <f t="shared" si="17"/>
        <v>0</v>
      </c>
      <c r="J58" s="35">
        <f t="shared" si="17"/>
        <v>26233.279999999999</v>
      </c>
      <c r="K58" s="35"/>
    </row>
    <row r="59" spans="1:11" ht="21" customHeight="1">
      <c r="A59" s="19" t="s">
        <v>216</v>
      </c>
      <c r="B59" s="19" t="s">
        <v>240</v>
      </c>
      <c r="C59" s="19" t="s">
        <v>224</v>
      </c>
      <c r="D59" s="19" t="s">
        <v>312</v>
      </c>
      <c r="E59" s="19" t="s">
        <v>242</v>
      </c>
      <c r="F59" s="35">
        <v>2314460.2799999998</v>
      </c>
      <c r="G59" s="35">
        <v>2314460.2799999998</v>
      </c>
      <c r="H59" s="35">
        <v>2288227</v>
      </c>
      <c r="I59" s="35"/>
      <c r="J59" s="35">
        <v>26233.279999999999</v>
      </c>
      <c r="K59" s="35"/>
    </row>
    <row r="60" spans="1:11" ht="21" customHeight="1">
      <c r="A60" s="19" t="s">
        <v>227</v>
      </c>
      <c r="B60" s="19"/>
      <c r="C60" s="19"/>
      <c r="D60" s="103"/>
      <c r="E60" s="106" t="s">
        <v>1039</v>
      </c>
      <c r="F60" s="35">
        <f>F61</f>
        <v>22400</v>
      </c>
      <c r="G60" s="35"/>
      <c r="H60" s="35"/>
      <c r="I60" s="35"/>
      <c r="J60" s="35"/>
      <c r="K60" s="35">
        <f>K61</f>
        <v>22400</v>
      </c>
    </row>
    <row r="61" spans="1:11" ht="21" customHeight="1">
      <c r="A61" s="19" t="s">
        <v>227</v>
      </c>
      <c r="B61" s="19" t="s">
        <v>228</v>
      </c>
      <c r="C61" s="19"/>
      <c r="D61" s="105">
        <v>20805</v>
      </c>
      <c r="E61" s="102" t="s">
        <v>1040</v>
      </c>
      <c r="F61" s="35">
        <f>F62</f>
        <v>22400</v>
      </c>
      <c r="G61" s="35"/>
      <c r="H61" s="35"/>
      <c r="I61" s="35"/>
      <c r="J61" s="35"/>
      <c r="K61" s="35">
        <f>K62</f>
        <v>22400</v>
      </c>
    </row>
    <row r="62" spans="1:11" ht="21" customHeight="1">
      <c r="A62" s="19" t="s">
        <v>227</v>
      </c>
      <c r="B62" s="19" t="s">
        <v>228</v>
      </c>
      <c r="C62" s="19" t="s">
        <v>224</v>
      </c>
      <c r="D62" s="19" t="s">
        <v>307</v>
      </c>
      <c r="E62" s="19" t="s">
        <v>230</v>
      </c>
      <c r="F62" s="35">
        <v>22400</v>
      </c>
      <c r="G62" s="35"/>
      <c r="H62" s="35"/>
      <c r="I62" s="35"/>
      <c r="J62" s="35"/>
      <c r="K62" s="35">
        <v>22400</v>
      </c>
    </row>
    <row r="63" spans="1:11" ht="21" customHeight="1">
      <c r="A63" s="19"/>
      <c r="B63" s="19"/>
      <c r="C63" s="19"/>
      <c r="D63" s="19" t="s">
        <v>168</v>
      </c>
      <c r="E63" s="19" t="s">
        <v>169</v>
      </c>
      <c r="F63" s="35">
        <v>12863693.439999999</v>
      </c>
      <c r="G63" s="35">
        <v>12863693.439999999</v>
      </c>
      <c r="H63" s="35">
        <v>12660347.52</v>
      </c>
      <c r="I63" s="35">
        <v>96760</v>
      </c>
      <c r="J63" s="35">
        <v>106585.92</v>
      </c>
      <c r="K63" s="35"/>
    </row>
    <row r="64" spans="1:11" ht="21" customHeight="1">
      <c r="A64" s="23">
        <v>205</v>
      </c>
      <c r="B64" s="23"/>
      <c r="C64" s="23"/>
      <c r="D64" s="104"/>
      <c r="E64" s="106" t="s">
        <v>1036</v>
      </c>
      <c r="F64" s="35">
        <f>F65</f>
        <v>12863693.439999999</v>
      </c>
      <c r="G64" s="35">
        <f t="shared" ref="G64:J64" si="18">G65</f>
        <v>12863693.439999999</v>
      </c>
      <c r="H64" s="35">
        <f t="shared" si="18"/>
        <v>12660347.520000001</v>
      </c>
      <c r="I64" s="35">
        <f t="shared" si="18"/>
        <v>96760</v>
      </c>
      <c r="J64" s="35">
        <f t="shared" si="18"/>
        <v>106585.92</v>
      </c>
      <c r="K64" s="35"/>
    </row>
    <row r="65" spans="1:11" ht="21" customHeight="1">
      <c r="A65" s="23" t="s">
        <v>216</v>
      </c>
      <c r="B65" s="23" t="s">
        <v>218</v>
      </c>
      <c r="C65" s="23"/>
      <c r="D65" s="19"/>
      <c r="E65" s="106" t="s">
        <v>1038</v>
      </c>
      <c r="F65" s="35">
        <f>SUM(F66:F69)</f>
        <v>12863693.439999999</v>
      </c>
      <c r="G65" s="35">
        <f t="shared" ref="G65:J65" si="19">SUM(G66:G69)</f>
        <v>12863693.439999999</v>
      </c>
      <c r="H65" s="35">
        <f t="shared" si="19"/>
        <v>12660347.520000001</v>
      </c>
      <c r="I65" s="35">
        <f t="shared" si="19"/>
        <v>96760</v>
      </c>
      <c r="J65" s="35">
        <f t="shared" si="19"/>
        <v>106585.92</v>
      </c>
      <c r="K65" s="35"/>
    </row>
    <row r="66" spans="1:11" ht="21" customHeight="1">
      <c r="A66" s="19" t="s">
        <v>216</v>
      </c>
      <c r="B66" s="19" t="s">
        <v>218</v>
      </c>
      <c r="C66" s="19" t="s">
        <v>213</v>
      </c>
      <c r="D66" s="19" t="s">
        <v>308</v>
      </c>
      <c r="E66" s="19" t="s">
        <v>232</v>
      </c>
      <c r="F66" s="35">
        <v>193620</v>
      </c>
      <c r="G66" s="35">
        <v>193620</v>
      </c>
      <c r="H66" s="35">
        <v>193620</v>
      </c>
      <c r="I66" s="35"/>
      <c r="J66" s="35"/>
      <c r="K66" s="35"/>
    </row>
    <row r="67" spans="1:11" ht="21" customHeight="1">
      <c r="A67" s="19" t="s">
        <v>216</v>
      </c>
      <c r="B67" s="19" t="s">
        <v>218</v>
      </c>
      <c r="C67" s="19" t="s">
        <v>218</v>
      </c>
      <c r="D67" s="19" t="s">
        <v>304</v>
      </c>
      <c r="E67" s="19" t="s">
        <v>220</v>
      </c>
      <c r="F67" s="35">
        <v>5913950.8799999999</v>
      </c>
      <c r="G67" s="35">
        <v>5913950.8799999999</v>
      </c>
      <c r="H67" s="35">
        <v>5913950.8799999999</v>
      </c>
      <c r="I67" s="35"/>
      <c r="J67" s="35"/>
      <c r="K67" s="35"/>
    </row>
    <row r="68" spans="1:11" ht="21" customHeight="1">
      <c r="A68" s="19" t="s">
        <v>216</v>
      </c>
      <c r="B68" s="19" t="s">
        <v>218</v>
      </c>
      <c r="C68" s="19" t="s">
        <v>221</v>
      </c>
      <c r="D68" s="19" t="s">
        <v>305</v>
      </c>
      <c r="E68" s="19" t="s">
        <v>223</v>
      </c>
      <c r="F68" s="35">
        <v>5431223.8399999999</v>
      </c>
      <c r="G68" s="35">
        <v>5431223.8399999999</v>
      </c>
      <c r="H68" s="35">
        <v>5237157.92</v>
      </c>
      <c r="I68" s="35">
        <v>87480</v>
      </c>
      <c r="J68" s="35">
        <v>106585.92</v>
      </c>
      <c r="K68" s="35"/>
    </row>
    <row r="69" spans="1:11" ht="21" customHeight="1">
      <c r="A69" s="19" t="s">
        <v>216</v>
      </c>
      <c r="B69" s="19" t="s">
        <v>218</v>
      </c>
      <c r="C69" s="19" t="s">
        <v>224</v>
      </c>
      <c r="D69" s="19" t="s">
        <v>306</v>
      </c>
      <c r="E69" s="19" t="s">
        <v>226</v>
      </c>
      <c r="F69" s="35">
        <v>1324898.72</v>
      </c>
      <c r="G69" s="35">
        <v>1324898.72</v>
      </c>
      <c r="H69" s="35">
        <v>1315618.72</v>
      </c>
      <c r="I69" s="35">
        <v>9280</v>
      </c>
      <c r="J69" s="35"/>
      <c r="K69" s="35"/>
    </row>
    <row r="70" spans="1:11" ht="21" customHeight="1">
      <c r="A70" s="19"/>
      <c r="B70" s="19"/>
      <c r="C70" s="19"/>
      <c r="D70" s="19" t="s">
        <v>170</v>
      </c>
      <c r="E70" s="19" t="s">
        <v>171</v>
      </c>
      <c r="F70" s="35">
        <v>7874093.6900000004</v>
      </c>
      <c r="G70" s="35">
        <v>7874093.6900000004</v>
      </c>
      <c r="H70" s="35">
        <v>7693615.4500000002</v>
      </c>
      <c r="I70" s="35">
        <v>115840</v>
      </c>
      <c r="J70" s="35">
        <v>64638.239999999998</v>
      </c>
      <c r="K70" s="35"/>
    </row>
    <row r="71" spans="1:11" ht="21" customHeight="1">
      <c r="A71" s="23">
        <v>205</v>
      </c>
      <c r="B71" s="23"/>
      <c r="C71" s="23"/>
      <c r="D71" s="104"/>
      <c r="E71" s="106" t="s">
        <v>1036</v>
      </c>
      <c r="F71" s="35">
        <f>F72</f>
        <v>7874093.6899999995</v>
      </c>
      <c r="G71" s="35">
        <f t="shared" ref="G71:J71" si="20">G72</f>
        <v>7874093.6899999995</v>
      </c>
      <c r="H71" s="35">
        <f t="shared" si="20"/>
        <v>7693615.4500000011</v>
      </c>
      <c r="I71" s="35">
        <f t="shared" si="20"/>
        <v>115840</v>
      </c>
      <c r="J71" s="35">
        <f t="shared" si="20"/>
        <v>64638.239999999998</v>
      </c>
      <c r="K71" s="35"/>
    </row>
    <row r="72" spans="1:11" ht="21" customHeight="1">
      <c r="A72" s="23" t="s">
        <v>216</v>
      </c>
      <c r="B72" s="23" t="s">
        <v>218</v>
      </c>
      <c r="C72" s="23"/>
      <c r="D72" s="19"/>
      <c r="E72" s="106" t="s">
        <v>1038</v>
      </c>
      <c r="F72" s="35">
        <f>SUM(F73:F76)</f>
        <v>7874093.6899999995</v>
      </c>
      <c r="G72" s="35">
        <f t="shared" ref="G72:J72" si="21">SUM(G73:G76)</f>
        <v>7874093.6899999995</v>
      </c>
      <c r="H72" s="35">
        <f t="shared" si="21"/>
        <v>7693615.4500000011</v>
      </c>
      <c r="I72" s="35">
        <f t="shared" si="21"/>
        <v>115840</v>
      </c>
      <c r="J72" s="35">
        <f t="shared" si="21"/>
        <v>64638.239999999998</v>
      </c>
      <c r="K72" s="35"/>
    </row>
    <row r="73" spans="1:11" ht="21" customHeight="1">
      <c r="A73" s="19" t="s">
        <v>216</v>
      </c>
      <c r="B73" s="19" t="s">
        <v>218</v>
      </c>
      <c r="C73" s="19" t="s">
        <v>213</v>
      </c>
      <c r="D73" s="19" t="s">
        <v>308</v>
      </c>
      <c r="E73" s="19" t="s">
        <v>232</v>
      </c>
      <c r="F73" s="35">
        <v>214938</v>
      </c>
      <c r="G73" s="35">
        <v>214938</v>
      </c>
      <c r="H73" s="35">
        <v>214938</v>
      </c>
      <c r="I73" s="35"/>
      <c r="J73" s="35"/>
      <c r="K73" s="35"/>
    </row>
    <row r="74" spans="1:11" ht="21" customHeight="1">
      <c r="A74" s="19" t="s">
        <v>216</v>
      </c>
      <c r="B74" s="19" t="s">
        <v>218</v>
      </c>
      <c r="C74" s="19" t="s">
        <v>218</v>
      </c>
      <c r="D74" s="19" t="s">
        <v>304</v>
      </c>
      <c r="E74" s="19" t="s">
        <v>220</v>
      </c>
      <c r="F74" s="35">
        <v>3288159.08</v>
      </c>
      <c r="G74" s="35">
        <v>3288159.08</v>
      </c>
      <c r="H74" s="35">
        <v>3288159.08</v>
      </c>
      <c r="I74" s="35"/>
      <c r="J74" s="35"/>
      <c r="K74" s="35"/>
    </row>
    <row r="75" spans="1:11" ht="21" customHeight="1">
      <c r="A75" s="19" t="s">
        <v>216</v>
      </c>
      <c r="B75" s="19" t="s">
        <v>218</v>
      </c>
      <c r="C75" s="19" t="s">
        <v>221</v>
      </c>
      <c r="D75" s="19" t="s">
        <v>305</v>
      </c>
      <c r="E75" s="19" t="s">
        <v>223</v>
      </c>
      <c r="F75" s="35">
        <v>3567904.13</v>
      </c>
      <c r="G75" s="35">
        <v>3567904.13</v>
      </c>
      <c r="H75" s="35">
        <v>3390945.89</v>
      </c>
      <c r="I75" s="35">
        <v>112320</v>
      </c>
      <c r="J75" s="35">
        <v>64638.239999999998</v>
      </c>
      <c r="K75" s="35"/>
    </row>
    <row r="76" spans="1:11" ht="21" customHeight="1">
      <c r="A76" s="19" t="s">
        <v>216</v>
      </c>
      <c r="B76" s="19" t="s">
        <v>218</v>
      </c>
      <c r="C76" s="19" t="s">
        <v>224</v>
      </c>
      <c r="D76" s="19" t="s">
        <v>306</v>
      </c>
      <c r="E76" s="19" t="s">
        <v>226</v>
      </c>
      <c r="F76" s="35">
        <v>803092.47999999998</v>
      </c>
      <c r="G76" s="35">
        <v>803092.47999999998</v>
      </c>
      <c r="H76" s="35">
        <v>799572.47999999998</v>
      </c>
      <c r="I76" s="35">
        <v>3520</v>
      </c>
      <c r="J76" s="35"/>
      <c r="K76" s="35"/>
    </row>
    <row r="77" spans="1:11" ht="21" customHeight="1">
      <c r="A77" s="19"/>
      <c r="B77" s="19"/>
      <c r="C77" s="19"/>
      <c r="D77" s="19" t="s">
        <v>172</v>
      </c>
      <c r="E77" s="19" t="s">
        <v>173</v>
      </c>
      <c r="F77" s="35">
        <v>2978085.59</v>
      </c>
      <c r="G77" s="35">
        <v>2978085.59</v>
      </c>
      <c r="H77" s="35">
        <v>2919148.3</v>
      </c>
      <c r="I77" s="35">
        <v>34400</v>
      </c>
      <c r="J77" s="35">
        <v>24537.29</v>
      </c>
      <c r="K77" s="35"/>
    </row>
    <row r="78" spans="1:11" ht="21" customHeight="1">
      <c r="A78" s="23">
        <v>205</v>
      </c>
      <c r="B78" s="23"/>
      <c r="C78" s="23"/>
      <c r="D78" s="104"/>
      <c r="E78" s="106" t="s">
        <v>1036</v>
      </c>
      <c r="F78" s="35">
        <f>F79</f>
        <v>2978085.59</v>
      </c>
      <c r="G78" s="35">
        <f t="shared" ref="G78:J78" si="22">G79</f>
        <v>2978085.59</v>
      </c>
      <c r="H78" s="35">
        <f t="shared" si="22"/>
        <v>2919148.3000000003</v>
      </c>
      <c r="I78" s="35">
        <f t="shared" si="22"/>
        <v>34400</v>
      </c>
      <c r="J78" s="35">
        <f t="shared" si="22"/>
        <v>24537.29</v>
      </c>
      <c r="K78" s="35"/>
    </row>
    <row r="79" spans="1:11" ht="21" customHeight="1">
      <c r="A79" s="23" t="s">
        <v>216</v>
      </c>
      <c r="B79" s="23" t="s">
        <v>218</v>
      </c>
      <c r="C79" s="23"/>
      <c r="D79" s="19"/>
      <c r="E79" s="106" t="s">
        <v>1038</v>
      </c>
      <c r="F79" s="35">
        <f>SUM(F80:F82)</f>
        <v>2978085.59</v>
      </c>
      <c r="G79" s="35">
        <f t="shared" ref="G79:J79" si="23">SUM(G80:G82)</f>
        <v>2978085.59</v>
      </c>
      <c r="H79" s="35">
        <f t="shared" si="23"/>
        <v>2919148.3000000003</v>
      </c>
      <c r="I79" s="35">
        <f t="shared" si="23"/>
        <v>34400</v>
      </c>
      <c r="J79" s="35">
        <f t="shared" si="23"/>
        <v>24537.29</v>
      </c>
      <c r="K79" s="35"/>
    </row>
    <row r="80" spans="1:11" ht="21" customHeight="1">
      <c r="A80" s="19" t="s">
        <v>216</v>
      </c>
      <c r="B80" s="19" t="s">
        <v>218</v>
      </c>
      <c r="C80" s="19" t="s">
        <v>218</v>
      </c>
      <c r="D80" s="19" t="s">
        <v>304</v>
      </c>
      <c r="E80" s="19" t="s">
        <v>220</v>
      </c>
      <c r="F80" s="35">
        <v>1116934.4099999999</v>
      </c>
      <c r="G80" s="35">
        <v>1116934.4099999999</v>
      </c>
      <c r="H80" s="35">
        <v>1092397.1200000001</v>
      </c>
      <c r="I80" s="35"/>
      <c r="J80" s="35">
        <v>24537.29</v>
      </c>
      <c r="K80" s="35"/>
    </row>
    <row r="81" spans="1:11" ht="21" customHeight="1">
      <c r="A81" s="19" t="s">
        <v>216</v>
      </c>
      <c r="B81" s="19" t="s">
        <v>218</v>
      </c>
      <c r="C81" s="19" t="s">
        <v>221</v>
      </c>
      <c r="D81" s="19" t="s">
        <v>305</v>
      </c>
      <c r="E81" s="19" t="s">
        <v>223</v>
      </c>
      <c r="F81" s="35">
        <v>1555860.03</v>
      </c>
      <c r="G81" s="35">
        <v>1555860.03</v>
      </c>
      <c r="H81" s="35">
        <v>1523460.03</v>
      </c>
      <c r="I81" s="35">
        <v>32400</v>
      </c>
      <c r="J81" s="35"/>
      <c r="K81" s="35"/>
    </row>
    <row r="82" spans="1:11" ht="21" customHeight="1">
      <c r="A82" s="19" t="s">
        <v>216</v>
      </c>
      <c r="B82" s="19" t="s">
        <v>218</v>
      </c>
      <c r="C82" s="19" t="s">
        <v>224</v>
      </c>
      <c r="D82" s="19" t="s">
        <v>306</v>
      </c>
      <c r="E82" s="19" t="s">
        <v>226</v>
      </c>
      <c r="F82" s="35">
        <v>305291.15000000002</v>
      </c>
      <c r="G82" s="35">
        <v>305291.15000000002</v>
      </c>
      <c r="H82" s="35">
        <v>303291.15000000002</v>
      </c>
      <c r="I82" s="35">
        <v>2000</v>
      </c>
      <c r="J82" s="35"/>
      <c r="K82" s="35"/>
    </row>
    <row r="83" spans="1:11" ht="21" customHeight="1">
      <c r="A83" s="19"/>
      <c r="B83" s="19"/>
      <c r="C83" s="19"/>
      <c r="D83" s="19" t="s">
        <v>174</v>
      </c>
      <c r="E83" s="19" t="s">
        <v>175</v>
      </c>
      <c r="F83" s="35">
        <v>6550463.7599999998</v>
      </c>
      <c r="G83" s="35">
        <v>6550463.7599999998</v>
      </c>
      <c r="H83" s="35">
        <v>6353250.9699999997</v>
      </c>
      <c r="I83" s="35">
        <v>143460</v>
      </c>
      <c r="J83" s="35">
        <v>53752.79</v>
      </c>
      <c r="K83" s="35"/>
    </row>
    <row r="84" spans="1:11" ht="21" customHeight="1">
      <c r="A84" s="23">
        <v>205</v>
      </c>
      <c r="B84" s="23"/>
      <c r="C84" s="23"/>
      <c r="D84" s="104"/>
      <c r="E84" s="106" t="s">
        <v>1036</v>
      </c>
      <c r="F84" s="35">
        <f>F85</f>
        <v>6550463.7599999998</v>
      </c>
      <c r="G84" s="35">
        <f t="shared" ref="G84:J84" si="24">G85</f>
        <v>6550463.7599999998</v>
      </c>
      <c r="H84" s="35">
        <f t="shared" si="24"/>
        <v>6353250.9700000007</v>
      </c>
      <c r="I84" s="35">
        <f t="shared" si="24"/>
        <v>143460</v>
      </c>
      <c r="J84" s="35">
        <f t="shared" si="24"/>
        <v>53752.79</v>
      </c>
      <c r="K84" s="35"/>
    </row>
    <row r="85" spans="1:11" ht="21" customHeight="1">
      <c r="A85" s="23" t="s">
        <v>216</v>
      </c>
      <c r="B85" s="23" t="s">
        <v>218</v>
      </c>
      <c r="C85" s="23"/>
      <c r="D85" s="19"/>
      <c r="E85" s="106" t="s">
        <v>1038</v>
      </c>
      <c r="F85" s="35">
        <f>SUM(F86:F89)</f>
        <v>6550463.7599999998</v>
      </c>
      <c r="G85" s="35">
        <f t="shared" ref="G85:J85" si="25">SUM(G86:G89)</f>
        <v>6550463.7599999998</v>
      </c>
      <c r="H85" s="35">
        <f t="shared" si="25"/>
        <v>6353250.9700000007</v>
      </c>
      <c r="I85" s="35">
        <f t="shared" si="25"/>
        <v>143460</v>
      </c>
      <c r="J85" s="35">
        <f t="shared" si="25"/>
        <v>53752.79</v>
      </c>
      <c r="K85" s="35"/>
    </row>
    <row r="86" spans="1:11" ht="21" customHeight="1">
      <c r="A86" s="19" t="s">
        <v>216</v>
      </c>
      <c r="B86" s="19" t="s">
        <v>218</v>
      </c>
      <c r="C86" s="19" t="s">
        <v>213</v>
      </c>
      <c r="D86" s="19" t="s">
        <v>308</v>
      </c>
      <c r="E86" s="19" t="s">
        <v>232</v>
      </c>
      <c r="F86" s="35">
        <v>205440</v>
      </c>
      <c r="G86" s="35">
        <v>205440</v>
      </c>
      <c r="H86" s="35">
        <v>205440</v>
      </c>
      <c r="I86" s="35"/>
      <c r="J86" s="35"/>
      <c r="K86" s="35"/>
    </row>
    <row r="87" spans="1:11" ht="21" customHeight="1">
      <c r="A87" s="19" t="s">
        <v>216</v>
      </c>
      <c r="B87" s="19" t="s">
        <v>218</v>
      </c>
      <c r="C87" s="19" t="s">
        <v>218</v>
      </c>
      <c r="D87" s="19" t="s">
        <v>304</v>
      </c>
      <c r="E87" s="19" t="s">
        <v>220</v>
      </c>
      <c r="F87" s="35">
        <v>3124368.16</v>
      </c>
      <c r="G87" s="35">
        <v>3124368.16</v>
      </c>
      <c r="H87" s="35">
        <v>3124368.16</v>
      </c>
      <c r="I87" s="35"/>
      <c r="J87" s="35"/>
      <c r="K87" s="35"/>
    </row>
    <row r="88" spans="1:11" ht="21" customHeight="1">
      <c r="A88" s="19" t="s">
        <v>216</v>
      </c>
      <c r="B88" s="19" t="s">
        <v>218</v>
      </c>
      <c r="C88" s="19" t="s">
        <v>221</v>
      </c>
      <c r="D88" s="19" t="s">
        <v>305</v>
      </c>
      <c r="E88" s="19" t="s">
        <v>223</v>
      </c>
      <c r="F88" s="35">
        <v>2552678.2599999998</v>
      </c>
      <c r="G88" s="35">
        <v>2552678.2599999998</v>
      </c>
      <c r="H88" s="35">
        <v>2360505.4700000002</v>
      </c>
      <c r="I88" s="35">
        <v>138420</v>
      </c>
      <c r="J88" s="35">
        <v>53752.79</v>
      </c>
      <c r="K88" s="35"/>
    </row>
    <row r="89" spans="1:11" ht="21" customHeight="1">
      <c r="A89" s="19" t="s">
        <v>216</v>
      </c>
      <c r="B89" s="19" t="s">
        <v>218</v>
      </c>
      <c r="C89" s="19" t="s">
        <v>224</v>
      </c>
      <c r="D89" s="19" t="s">
        <v>306</v>
      </c>
      <c r="E89" s="19" t="s">
        <v>226</v>
      </c>
      <c r="F89" s="35">
        <v>667977.34</v>
      </c>
      <c r="G89" s="35">
        <v>667977.34</v>
      </c>
      <c r="H89" s="35">
        <v>662937.34</v>
      </c>
      <c r="I89" s="35">
        <v>5040</v>
      </c>
      <c r="J89" s="35"/>
      <c r="K89" s="35"/>
    </row>
    <row r="90" spans="1:11" ht="21" customHeight="1">
      <c r="A90" s="19"/>
      <c r="B90" s="19"/>
      <c r="C90" s="19"/>
      <c r="D90" s="19" t="s">
        <v>176</v>
      </c>
      <c r="E90" s="19" t="s">
        <v>177</v>
      </c>
      <c r="F90" s="35">
        <v>9449196.75</v>
      </c>
      <c r="G90" s="35">
        <v>9449196.75</v>
      </c>
      <c r="H90" s="35">
        <v>9273274.7599999998</v>
      </c>
      <c r="I90" s="35">
        <v>97770</v>
      </c>
      <c r="J90" s="35">
        <v>78151.990000000005</v>
      </c>
      <c r="K90" s="35"/>
    </row>
    <row r="91" spans="1:11" ht="21" customHeight="1">
      <c r="A91" s="23">
        <v>205</v>
      </c>
      <c r="B91" s="23"/>
      <c r="C91" s="23"/>
      <c r="D91" s="104"/>
      <c r="E91" s="106" t="s">
        <v>1036</v>
      </c>
      <c r="F91" s="35">
        <f>F92</f>
        <v>9449196.75</v>
      </c>
      <c r="G91" s="35">
        <f t="shared" ref="G91:J91" si="26">G92</f>
        <v>9449196.75</v>
      </c>
      <c r="H91" s="35">
        <f t="shared" si="26"/>
        <v>9273274.7599999998</v>
      </c>
      <c r="I91" s="35">
        <f t="shared" si="26"/>
        <v>97770</v>
      </c>
      <c r="J91" s="35">
        <f t="shared" si="26"/>
        <v>78151.990000000005</v>
      </c>
      <c r="K91" s="35"/>
    </row>
    <row r="92" spans="1:11" ht="21" customHeight="1">
      <c r="A92" s="23" t="s">
        <v>216</v>
      </c>
      <c r="B92" s="23" t="s">
        <v>218</v>
      </c>
      <c r="C92" s="23"/>
      <c r="D92" s="19"/>
      <c r="E92" s="106" t="s">
        <v>1038</v>
      </c>
      <c r="F92" s="35">
        <f>SUM(F93:F96)</f>
        <v>9449196.75</v>
      </c>
      <c r="G92" s="35">
        <f t="shared" ref="G92:J92" si="27">SUM(G93:G96)</f>
        <v>9449196.75</v>
      </c>
      <c r="H92" s="35">
        <f t="shared" si="27"/>
        <v>9273274.7599999998</v>
      </c>
      <c r="I92" s="35">
        <f t="shared" si="27"/>
        <v>97770</v>
      </c>
      <c r="J92" s="35">
        <f t="shared" si="27"/>
        <v>78151.990000000005</v>
      </c>
      <c r="K92" s="35"/>
    </row>
    <row r="93" spans="1:11" ht="21" customHeight="1">
      <c r="A93" s="19" t="s">
        <v>216</v>
      </c>
      <c r="B93" s="19" t="s">
        <v>218</v>
      </c>
      <c r="C93" s="19" t="s">
        <v>213</v>
      </c>
      <c r="D93" s="19" t="s">
        <v>308</v>
      </c>
      <c r="E93" s="19" t="s">
        <v>232</v>
      </c>
      <c r="F93" s="35">
        <v>273652</v>
      </c>
      <c r="G93" s="35">
        <v>273652</v>
      </c>
      <c r="H93" s="35">
        <v>273652</v>
      </c>
      <c r="I93" s="35"/>
      <c r="J93" s="35"/>
      <c r="K93" s="35"/>
    </row>
    <row r="94" spans="1:11" ht="21" customHeight="1">
      <c r="A94" s="19" t="s">
        <v>216</v>
      </c>
      <c r="B94" s="19" t="s">
        <v>218</v>
      </c>
      <c r="C94" s="19" t="s">
        <v>218</v>
      </c>
      <c r="D94" s="19" t="s">
        <v>304</v>
      </c>
      <c r="E94" s="19" t="s">
        <v>220</v>
      </c>
      <c r="F94" s="35">
        <v>3584809.56</v>
      </c>
      <c r="G94" s="35">
        <v>3584809.56</v>
      </c>
      <c r="H94" s="35">
        <v>3584809.56</v>
      </c>
      <c r="I94" s="35"/>
      <c r="J94" s="35"/>
      <c r="K94" s="35"/>
    </row>
    <row r="95" spans="1:11" ht="21" customHeight="1">
      <c r="A95" s="19" t="s">
        <v>216</v>
      </c>
      <c r="B95" s="19" t="s">
        <v>218</v>
      </c>
      <c r="C95" s="19" t="s">
        <v>221</v>
      </c>
      <c r="D95" s="19" t="s">
        <v>305</v>
      </c>
      <c r="E95" s="19" t="s">
        <v>223</v>
      </c>
      <c r="F95" s="35">
        <v>4620699.71</v>
      </c>
      <c r="G95" s="35">
        <v>4620699.71</v>
      </c>
      <c r="H95" s="35">
        <v>4451017.72</v>
      </c>
      <c r="I95" s="35">
        <v>91530</v>
      </c>
      <c r="J95" s="35">
        <v>78151.990000000005</v>
      </c>
      <c r="K95" s="35"/>
    </row>
    <row r="96" spans="1:11" ht="21" customHeight="1">
      <c r="A96" s="19" t="s">
        <v>216</v>
      </c>
      <c r="B96" s="19" t="s">
        <v>218</v>
      </c>
      <c r="C96" s="19" t="s">
        <v>224</v>
      </c>
      <c r="D96" s="19" t="s">
        <v>306</v>
      </c>
      <c r="E96" s="19" t="s">
        <v>226</v>
      </c>
      <c r="F96" s="35">
        <v>970035.48</v>
      </c>
      <c r="G96" s="35">
        <v>970035.48</v>
      </c>
      <c r="H96" s="35">
        <v>963795.48</v>
      </c>
      <c r="I96" s="35">
        <v>6240</v>
      </c>
      <c r="J96" s="35"/>
      <c r="K96" s="35"/>
    </row>
    <row r="97" spans="1:11" ht="21" customHeight="1">
      <c r="A97" s="19"/>
      <c r="B97" s="19"/>
      <c r="C97" s="19"/>
      <c r="D97" s="19" t="s">
        <v>178</v>
      </c>
      <c r="E97" s="19" t="s">
        <v>179</v>
      </c>
      <c r="F97" s="35">
        <v>10400941.439999999</v>
      </c>
      <c r="G97" s="35">
        <v>10400941.439999999</v>
      </c>
      <c r="H97" s="35">
        <v>10075916.720000001</v>
      </c>
      <c r="I97" s="35">
        <v>240976</v>
      </c>
      <c r="J97" s="35">
        <v>84048.72</v>
      </c>
      <c r="K97" s="35"/>
    </row>
    <row r="98" spans="1:11" ht="21" customHeight="1">
      <c r="A98" s="23">
        <v>205</v>
      </c>
      <c r="B98" s="23"/>
      <c r="C98" s="23"/>
      <c r="D98" s="104"/>
      <c r="E98" s="106" t="s">
        <v>1036</v>
      </c>
      <c r="F98" s="35">
        <f>F99</f>
        <v>10400941.440000001</v>
      </c>
      <c r="G98" s="35">
        <f t="shared" ref="G98:J98" si="28">G99</f>
        <v>10400941.440000001</v>
      </c>
      <c r="H98" s="35">
        <f t="shared" si="28"/>
        <v>10075916.719999999</v>
      </c>
      <c r="I98" s="35">
        <f t="shared" si="28"/>
        <v>240976</v>
      </c>
      <c r="J98" s="35">
        <f t="shared" si="28"/>
        <v>84048.72</v>
      </c>
      <c r="K98" s="35"/>
    </row>
    <row r="99" spans="1:11" ht="21" customHeight="1">
      <c r="A99" s="23" t="s">
        <v>216</v>
      </c>
      <c r="B99" s="23" t="s">
        <v>218</v>
      </c>
      <c r="C99" s="23"/>
      <c r="D99" s="19"/>
      <c r="E99" s="106" t="s">
        <v>1038</v>
      </c>
      <c r="F99" s="35">
        <f>SUM(F100:F102)</f>
        <v>10400941.440000001</v>
      </c>
      <c r="G99" s="35">
        <f t="shared" ref="G99:J99" si="29">SUM(G100:G102)</f>
        <v>10400941.440000001</v>
      </c>
      <c r="H99" s="35">
        <f t="shared" si="29"/>
        <v>10075916.719999999</v>
      </c>
      <c r="I99" s="35">
        <f t="shared" si="29"/>
        <v>240976</v>
      </c>
      <c r="J99" s="35">
        <f t="shared" si="29"/>
        <v>84048.72</v>
      </c>
      <c r="K99" s="35"/>
    </row>
    <row r="100" spans="1:11" ht="21" customHeight="1">
      <c r="A100" s="19" t="s">
        <v>216</v>
      </c>
      <c r="B100" s="19" t="s">
        <v>218</v>
      </c>
      <c r="C100" s="19" t="s">
        <v>218</v>
      </c>
      <c r="D100" s="19" t="s">
        <v>304</v>
      </c>
      <c r="E100" s="19" t="s">
        <v>220</v>
      </c>
      <c r="F100" s="35">
        <v>4651454.96</v>
      </c>
      <c r="G100" s="35">
        <v>4651454.96</v>
      </c>
      <c r="H100" s="35">
        <v>4651454.96</v>
      </c>
      <c r="I100" s="35"/>
      <c r="J100" s="35"/>
      <c r="K100" s="35"/>
    </row>
    <row r="101" spans="1:11" ht="21" customHeight="1">
      <c r="A101" s="19" t="s">
        <v>216</v>
      </c>
      <c r="B101" s="19" t="s">
        <v>218</v>
      </c>
      <c r="C101" s="19" t="s">
        <v>221</v>
      </c>
      <c r="D101" s="19" t="s">
        <v>305</v>
      </c>
      <c r="E101" s="19" t="s">
        <v>223</v>
      </c>
      <c r="F101" s="35">
        <v>4704581.2300000004</v>
      </c>
      <c r="G101" s="35">
        <v>4704581.2300000004</v>
      </c>
      <c r="H101" s="35">
        <v>4386196.51</v>
      </c>
      <c r="I101" s="35">
        <v>234336</v>
      </c>
      <c r="J101" s="35">
        <v>84048.72</v>
      </c>
      <c r="K101" s="35"/>
    </row>
    <row r="102" spans="1:11" ht="21" customHeight="1">
      <c r="A102" s="19" t="s">
        <v>216</v>
      </c>
      <c r="B102" s="19" t="s">
        <v>218</v>
      </c>
      <c r="C102" s="19" t="s">
        <v>224</v>
      </c>
      <c r="D102" s="19" t="s">
        <v>306</v>
      </c>
      <c r="E102" s="19" t="s">
        <v>226</v>
      </c>
      <c r="F102" s="35">
        <v>1044905.25</v>
      </c>
      <c r="G102" s="35">
        <v>1044905.25</v>
      </c>
      <c r="H102" s="35">
        <v>1038265.25</v>
      </c>
      <c r="I102" s="35">
        <v>6640</v>
      </c>
      <c r="J102" s="35"/>
      <c r="K102" s="35"/>
    </row>
    <row r="103" spans="1:11" ht="21" customHeight="1">
      <c r="A103" s="19"/>
      <c r="B103" s="19"/>
      <c r="C103" s="19"/>
      <c r="D103" s="19" t="s">
        <v>180</v>
      </c>
      <c r="E103" s="19" t="s">
        <v>181</v>
      </c>
      <c r="F103" s="35">
        <v>14543446.43</v>
      </c>
      <c r="G103" s="35">
        <v>14543446.43</v>
      </c>
      <c r="H103" s="35">
        <v>14061955.42</v>
      </c>
      <c r="I103" s="35">
        <v>363240</v>
      </c>
      <c r="J103" s="35">
        <v>118251.01</v>
      </c>
      <c r="K103" s="35"/>
    </row>
    <row r="104" spans="1:11" ht="21" customHeight="1">
      <c r="A104" s="23">
        <v>205</v>
      </c>
      <c r="B104" s="23"/>
      <c r="C104" s="23"/>
      <c r="D104" s="104"/>
      <c r="E104" s="106" t="s">
        <v>1036</v>
      </c>
      <c r="F104" s="35">
        <f>F105</f>
        <v>14543446.43</v>
      </c>
      <c r="G104" s="35">
        <f t="shared" ref="G104:J104" si="30">G105</f>
        <v>14543446.43</v>
      </c>
      <c r="H104" s="35">
        <f t="shared" si="30"/>
        <v>14061955.42</v>
      </c>
      <c r="I104" s="35">
        <f t="shared" si="30"/>
        <v>363240</v>
      </c>
      <c r="J104" s="35">
        <f t="shared" si="30"/>
        <v>118251.01</v>
      </c>
      <c r="K104" s="35"/>
    </row>
    <row r="105" spans="1:11" ht="21" customHeight="1">
      <c r="A105" s="23" t="s">
        <v>216</v>
      </c>
      <c r="B105" s="23" t="s">
        <v>218</v>
      </c>
      <c r="C105" s="23"/>
      <c r="D105" s="19"/>
      <c r="E105" s="106" t="s">
        <v>1038</v>
      </c>
      <c r="F105" s="35">
        <f>SUM(F106:F109)</f>
        <v>14543446.43</v>
      </c>
      <c r="G105" s="35">
        <f t="shared" ref="G105:J105" si="31">SUM(G106:G109)</f>
        <v>14543446.43</v>
      </c>
      <c r="H105" s="35">
        <f t="shared" si="31"/>
        <v>14061955.42</v>
      </c>
      <c r="I105" s="35">
        <f t="shared" si="31"/>
        <v>363240</v>
      </c>
      <c r="J105" s="35">
        <f t="shared" si="31"/>
        <v>118251.01</v>
      </c>
      <c r="K105" s="35"/>
    </row>
    <row r="106" spans="1:11" ht="21" customHeight="1">
      <c r="A106" s="19" t="s">
        <v>216</v>
      </c>
      <c r="B106" s="19" t="s">
        <v>218</v>
      </c>
      <c r="C106" s="19" t="s">
        <v>213</v>
      </c>
      <c r="D106" s="19" t="s">
        <v>308</v>
      </c>
      <c r="E106" s="19" t="s">
        <v>232</v>
      </c>
      <c r="F106" s="35">
        <v>352930</v>
      </c>
      <c r="G106" s="35">
        <v>352930</v>
      </c>
      <c r="H106" s="35">
        <v>352930</v>
      </c>
      <c r="I106" s="35"/>
      <c r="J106" s="35"/>
      <c r="K106" s="35"/>
    </row>
    <row r="107" spans="1:11" ht="21" customHeight="1">
      <c r="A107" s="19" t="s">
        <v>216</v>
      </c>
      <c r="B107" s="19" t="s">
        <v>218</v>
      </c>
      <c r="C107" s="19" t="s">
        <v>218</v>
      </c>
      <c r="D107" s="19" t="s">
        <v>304</v>
      </c>
      <c r="E107" s="19" t="s">
        <v>220</v>
      </c>
      <c r="F107" s="35">
        <v>6725904.3200000003</v>
      </c>
      <c r="G107" s="35">
        <v>6725904.3200000003</v>
      </c>
      <c r="H107" s="35">
        <v>6725904.3200000003</v>
      </c>
      <c r="I107" s="35"/>
      <c r="J107" s="35"/>
      <c r="K107" s="35"/>
    </row>
    <row r="108" spans="1:11" ht="21" customHeight="1">
      <c r="A108" s="19" t="s">
        <v>216</v>
      </c>
      <c r="B108" s="19" t="s">
        <v>218</v>
      </c>
      <c r="C108" s="19" t="s">
        <v>221</v>
      </c>
      <c r="D108" s="19" t="s">
        <v>305</v>
      </c>
      <c r="E108" s="19" t="s">
        <v>223</v>
      </c>
      <c r="F108" s="35">
        <v>5990002.0999999996</v>
      </c>
      <c r="G108" s="35">
        <v>5990002.0999999996</v>
      </c>
      <c r="H108" s="35">
        <v>5516911.0899999999</v>
      </c>
      <c r="I108" s="35">
        <v>354840</v>
      </c>
      <c r="J108" s="35">
        <v>118251.01</v>
      </c>
      <c r="K108" s="35"/>
    </row>
    <row r="109" spans="1:11" ht="21" customHeight="1">
      <c r="A109" s="19" t="s">
        <v>216</v>
      </c>
      <c r="B109" s="19" t="s">
        <v>218</v>
      </c>
      <c r="C109" s="19" t="s">
        <v>224</v>
      </c>
      <c r="D109" s="19" t="s">
        <v>306</v>
      </c>
      <c r="E109" s="19" t="s">
        <v>226</v>
      </c>
      <c r="F109" s="35">
        <v>1474610.01</v>
      </c>
      <c r="G109" s="35">
        <v>1474610.01</v>
      </c>
      <c r="H109" s="35">
        <v>1466210.01</v>
      </c>
      <c r="I109" s="35">
        <v>8400</v>
      </c>
      <c r="J109" s="35"/>
      <c r="K109" s="35"/>
    </row>
    <row r="110" spans="1:11" ht="21" customHeight="1">
      <c r="A110" s="19"/>
      <c r="B110" s="19"/>
      <c r="C110" s="19"/>
      <c r="D110" s="19" t="s">
        <v>182</v>
      </c>
      <c r="E110" s="19" t="s">
        <v>183</v>
      </c>
      <c r="F110" s="35">
        <v>3425798.62</v>
      </c>
      <c r="G110" s="35">
        <v>3425798.62</v>
      </c>
      <c r="H110" s="35">
        <v>3282077.65</v>
      </c>
      <c r="I110" s="35">
        <v>115760</v>
      </c>
      <c r="J110" s="35">
        <v>27960.97</v>
      </c>
      <c r="K110" s="35"/>
    </row>
    <row r="111" spans="1:11" ht="21" customHeight="1">
      <c r="A111" s="23">
        <v>205</v>
      </c>
      <c r="B111" s="23"/>
      <c r="C111" s="23"/>
      <c r="D111" s="104"/>
      <c r="E111" s="106" t="s">
        <v>1036</v>
      </c>
      <c r="F111" s="35">
        <f>F112</f>
        <v>3425798.62</v>
      </c>
      <c r="G111" s="35">
        <f t="shared" ref="G111:J111" si="32">G112</f>
        <v>3425798.62</v>
      </c>
      <c r="H111" s="35">
        <f t="shared" si="32"/>
        <v>3282077.6500000004</v>
      </c>
      <c r="I111" s="35">
        <f t="shared" si="32"/>
        <v>115760</v>
      </c>
      <c r="J111" s="35">
        <f t="shared" si="32"/>
        <v>27960.97</v>
      </c>
      <c r="K111" s="35"/>
    </row>
    <row r="112" spans="1:11" ht="21" customHeight="1">
      <c r="A112" s="23" t="s">
        <v>216</v>
      </c>
      <c r="B112" s="23" t="s">
        <v>218</v>
      </c>
      <c r="C112" s="23"/>
      <c r="D112" s="19"/>
      <c r="E112" s="106" t="s">
        <v>1038</v>
      </c>
      <c r="F112" s="35">
        <f>SUM(F113:F115)</f>
        <v>3425798.62</v>
      </c>
      <c r="G112" s="35">
        <f t="shared" ref="G112:J112" si="33">SUM(G113:G115)</f>
        <v>3425798.62</v>
      </c>
      <c r="H112" s="35">
        <f t="shared" si="33"/>
        <v>3282077.6500000004</v>
      </c>
      <c r="I112" s="35">
        <f t="shared" si="33"/>
        <v>115760</v>
      </c>
      <c r="J112" s="35">
        <f t="shared" si="33"/>
        <v>27960.97</v>
      </c>
      <c r="K112" s="35"/>
    </row>
    <row r="113" spans="1:11" ht="21" customHeight="1">
      <c r="A113" s="19" t="s">
        <v>216</v>
      </c>
      <c r="B113" s="19" t="s">
        <v>218</v>
      </c>
      <c r="C113" s="19" t="s">
        <v>218</v>
      </c>
      <c r="D113" s="19" t="s">
        <v>304</v>
      </c>
      <c r="E113" s="19" t="s">
        <v>220</v>
      </c>
      <c r="F113" s="35">
        <v>1661428.36</v>
      </c>
      <c r="G113" s="35">
        <v>1661428.36</v>
      </c>
      <c r="H113" s="35">
        <v>1661428.36</v>
      </c>
      <c r="I113" s="35"/>
      <c r="J113" s="35"/>
      <c r="K113" s="35"/>
    </row>
    <row r="114" spans="1:11" ht="21" customHeight="1">
      <c r="A114" s="19" t="s">
        <v>216</v>
      </c>
      <c r="B114" s="19" t="s">
        <v>218</v>
      </c>
      <c r="C114" s="19" t="s">
        <v>221</v>
      </c>
      <c r="D114" s="19" t="s">
        <v>305</v>
      </c>
      <c r="E114" s="19" t="s">
        <v>223</v>
      </c>
      <c r="F114" s="35">
        <v>1418387.43</v>
      </c>
      <c r="G114" s="35">
        <v>1418387.43</v>
      </c>
      <c r="H114" s="35">
        <v>1277386.46</v>
      </c>
      <c r="I114" s="35">
        <v>113040</v>
      </c>
      <c r="J114" s="35">
        <v>27960.97</v>
      </c>
      <c r="K114" s="35"/>
    </row>
    <row r="115" spans="1:11" ht="21" customHeight="1">
      <c r="A115" s="19" t="s">
        <v>216</v>
      </c>
      <c r="B115" s="19" t="s">
        <v>218</v>
      </c>
      <c r="C115" s="19" t="s">
        <v>224</v>
      </c>
      <c r="D115" s="19" t="s">
        <v>306</v>
      </c>
      <c r="E115" s="19" t="s">
        <v>226</v>
      </c>
      <c r="F115" s="35">
        <v>345982.83</v>
      </c>
      <c r="G115" s="35">
        <v>345982.83</v>
      </c>
      <c r="H115" s="35">
        <v>343262.83</v>
      </c>
      <c r="I115" s="35">
        <v>2720</v>
      </c>
      <c r="J115" s="35"/>
      <c r="K115" s="35"/>
    </row>
    <row r="116" spans="1:11" ht="21" customHeight="1">
      <c r="A116" s="19"/>
      <c r="B116" s="19"/>
      <c r="C116" s="19"/>
      <c r="D116" s="19" t="s">
        <v>184</v>
      </c>
      <c r="E116" s="19" t="s">
        <v>185</v>
      </c>
      <c r="F116" s="35">
        <v>4116186.05</v>
      </c>
      <c r="G116" s="35">
        <v>4116186.05</v>
      </c>
      <c r="H116" s="35">
        <v>3975146.11</v>
      </c>
      <c r="I116" s="35">
        <v>107460</v>
      </c>
      <c r="J116" s="35">
        <v>33579.94</v>
      </c>
      <c r="K116" s="35"/>
    </row>
    <row r="117" spans="1:11" ht="21" customHeight="1">
      <c r="A117" s="23">
        <v>205</v>
      </c>
      <c r="B117" s="23"/>
      <c r="C117" s="23"/>
      <c r="D117" s="104"/>
      <c r="E117" s="106" t="s">
        <v>1036</v>
      </c>
      <c r="F117" s="35">
        <f>F118</f>
        <v>4116186.05</v>
      </c>
      <c r="G117" s="35">
        <f t="shared" ref="G117:J117" si="34">G118</f>
        <v>4116186.05</v>
      </c>
      <c r="H117" s="35">
        <f t="shared" si="34"/>
        <v>3975146.1100000003</v>
      </c>
      <c r="I117" s="35">
        <f t="shared" si="34"/>
        <v>107460</v>
      </c>
      <c r="J117" s="35">
        <f t="shared" si="34"/>
        <v>33579.94</v>
      </c>
      <c r="K117" s="35"/>
    </row>
    <row r="118" spans="1:11" ht="21" customHeight="1">
      <c r="A118" s="23" t="s">
        <v>216</v>
      </c>
      <c r="B118" s="23" t="s">
        <v>218</v>
      </c>
      <c r="C118" s="23"/>
      <c r="D118" s="19"/>
      <c r="E118" s="106" t="s">
        <v>1038</v>
      </c>
      <c r="F118" s="35">
        <f>SUM(F119:F122)</f>
        <v>4116186.05</v>
      </c>
      <c r="G118" s="35">
        <f t="shared" ref="G118:J118" si="35">SUM(G119:G122)</f>
        <v>4116186.05</v>
      </c>
      <c r="H118" s="35">
        <f t="shared" si="35"/>
        <v>3975146.1100000003</v>
      </c>
      <c r="I118" s="35">
        <f t="shared" si="35"/>
        <v>107460</v>
      </c>
      <c r="J118" s="35">
        <f t="shared" si="35"/>
        <v>33579.94</v>
      </c>
      <c r="K118" s="35"/>
    </row>
    <row r="119" spans="1:11" ht="21" customHeight="1">
      <c r="A119" s="19" t="s">
        <v>216</v>
      </c>
      <c r="B119" s="19" t="s">
        <v>218</v>
      </c>
      <c r="C119" s="19" t="s">
        <v>213</v>
      </c>
      <c r="D119" s="19" t="s">
        <v>308</v>
      </c>
      <c r="E119" s="19" t="s">
        <v>232</v>
      </c>
      <c r="F119" s="35">
        <v>143504</v>
      </c>
      <c r="G119" s="35">
        <v>143504</v>
      </c>
      <c r="H119" s="35">
        <v>143504</v>
      </c>
      <c r="I119" s="35"/>
      <c r="J119" s="35"/>
      <c r="K119" s="35"/>
    </row>
    <row r="120" spans="1:11" ht="21" customHeight="1">
      <c r="A120" s="19" t="s">
        <v>216</v>
      </c>
      <c r="B120" s="19" t="s">
        <v>218</v>
      </c>
      <c r="C120" s="19" t="s">
        <v>218</v>
      </c>
      <c r="D120" s="19" t="s">
        <v>304</v>
      </c>
      <c r="E120" s="19" t="s">
        <v>220</v>
      </c>
      <c r="F120" s="35">
        <v>1798005.16</v>
      </c>
      <c r="G120" s="35">
        <v>1798005.16</v>
      </c>
      <c r="H120" s="35">
        <v>1798005.16</v>
      </c>
      <c r="I120" s="35"/>
      <c r="J120" s="35"/>
      <c r="K120" s="35"/>
    </row>
    <row r="121" spans="1:11" ht="21" customHeight="1">
      <c r="A121" s="19" t="s">
        <v>216</v>
      </c>
      <c r="B121" s="19" t="s">
        <v>218</v>
      </c>
      <c r="C121" s="19" t="s">
        <v>221</v>
      </c>
      <c r="D121" s="19" t="s">
        <v>305</v>
      </c>
      <c r="E121" s="19" t="s">
        <v>223</v>
      </c>
      <c r="F121" s="35">
        <v>1757923.19</v>
      </c>
      <c r="G121" s="35">
        <v>1757923.19</v>
      </c>
      <c r="H121" s="35">
        <v>1619763.25</v>
      </c>
      <c r="I121" s="35">
        <v>104580</v>
      </c>
      <c r="J121" s="35">
        <v>33579.94</v>
      </c>
      <c r="K121" s="35"/>
    </row>
    <row r="122" spans="1:11" ht="21" customHeight="1">
      <c r="A122" s="19" t="s">
        <v>216</v>
      </c>
      <c r="B122" s="19" t="s">
        <v>218</v>
      </c>
      <c r="C122" s="19" t="s">
        <v>224</v>
      </c>
      <c r="D122" s="19" t="s">
        <v>306</v>
      </c>
      <c r="E122" s="19" t="s">
        <v>226</v>
      </c>
      <c r="F122" s="35">
        <v>416753.7</v>
      </c>
      <c r="G122" s="35">
        <v>416753.7</v>
      </c>
      <c r="H122" s="35">
        <v>413873.7</v>
      </c>
      <c r="I122" s="35">
        <v>2880</v>
      </c>
      <c r="J122" s="35"/>
      <c r="K122" s="35"/>
    </row>
    <row r="123" spans="1:11" ht="21" customHeight="1">
      <c r="A123" s="19"/>
      <c r="B123" s="19"/>
      <c r="C123" s="19"/>
      <c r="D123" s="19" t="s">
        <v>186</v>
      </c>
      <c r="E123" s="19" t="s">
        <v>187</v>
      </c>
      <c r="F123" s="35">
        <v>10251279.689999999</v>
      </c>
      <c r="G123" s="35">
        <v>10251279.689999999</v>
      </c>
      <c r="H123" s="35">
        <v>9980589.0199999996</v>
      </c>
      <c r="I123" s="35">
        <v>186800</v>
      </c>
      <c r="J123" s="35">
        <v>83890.67</v>
      </c>
      <c r="K123" s="35"/>
    </row>
    <row r="124" spans="1:11" ht="21" customHeight="1">
      <c r="A124" s="23">
        <v>205</v>
      </c>
      <c r="B124" s="23"/>
      <c r="C124" s="23"/>
      <c r="D124" s="104"/>
      <c r="E124" s="106" t="s">
        <v>1036</v>
      </c>
      <c r="F124" s="35">
        <f>F125</f>
        <v>10251279.689999999</v>
      </c>
      <c r="G124" s="35">
        <f t="shared" ref="G124:J124" si="36">G125</f>
        <v>10251279.689999999</v>
      </c>
      <c r="H124" s="35">
        <f t="shared" si="36"/>
        <v>9980589.0200000014</v>
      </c>
      <c r="I124" s="35">
        <f t="shared" si="36"/>
        <v>186800</v>
      </c>
      <c r="J124" s="35">
        <f t="shared" si="36"/>
        <v>83890.67</v>
      </c>
      <c r="K124" s="35"/>
    </row>
    <row r="125" spans="1:11" ht="21" customHeight="1">
      <c r="A125" s="23" t="s">
        <v>216</v>
      </c>
      <c r="B125" s="23" t="s">
        <v>218</v>
      </c>
      <c r="C125" s="23"/>
      <c r="D125" s="19"/>
      <c r="E125" s="106" t="s">
        <v>1038</v>
      </c>
      <c r="F125" s="35">
        <f>SUM(F126:F129)</f>
        <v>10251279.689999999</v>
      </c>
      <c r="G125" s="35">
        <f t="shared" ref="G125:J125" si="37">SUM(G126:G129)</f>
        <v>10251279.689999999</v>
      </c>
      <c r="H125" s="35">
        <f t="shared" si="37"/>
        <v>9980589.0200000014</v>
      </c>
      <c r="I125" s="35">
        <f t="shared" si="37"/>
        <v>186800</v>
      </c>
      <c r="J125" s="35">
        <f t="shared" si="37"/>
        <v>83890.67</v>
      </c>
      <c r="K125" s="35"/>
    </row>
    <row r="126" spans="1:11" ht="21" customHeight="1">
      <c r="A126" s="19" t="s">
        <v>216</v>
      </c>
      <c r="B126" s="19" t="s">
        <v>218</v>
      </c>
      <c r="C126" s="19" t="s">
        <v>213</v>
      </c>
      <c r="D126" s="19" t="s">
        <v>308</v>
      </c>
      <c r="E126" s="19" t="s">
        <v>232</v>
      </c>
      <c r="F126" s="35">
        <v>226572</v>
      </c>
      <c r="G126" s="35">
        <v>226572</v>
      </c>
      <c r="H126" s="35">
        <v>226572</v>
      </c>
      <c r="I126" s="35"/>
      <c r="J126" s="35"/>
      <c r="K126" s="35"/>
    </row>
    <row r="127" spans="1:11" ht="21" customHeight="1">
      <c r="A127" s="19" t="s">
        <v>216</v>
      </c>
      <c r="B127" s="19" t="s">
        <v>218</v>
      </c>
      <c r="C127" s="19" t="s">
        <v>218</v>
      </c>
      <c r="D127" s="19" t="s">
        <v>304</v>
      </c>
      <c r="E127" s="19" t="s">
        <v>220</v>
      </c>
      <c r="F127" s="35">
        <v>4450441.12</v>
      </c>
      <c r="G127" s="35">
        <v>4450441.12</v>
      </c>
      <c r="H127" s="35">
        <v>4450441.12</v>
      </c>
      <c r="I127" s="35"/>
      <c r="J127" s="35"/>
      <c r="K127" s="35"/>
    </row>
    <row r="128" spans="1:11" ht="21" customHeight="1">
      <c r="A128" s="19" t="s">
        <v>216</v>
      </c>
      <c r="B128" s="19" t="s">
        <v>218</v>
      </c>
      <c r="C128" s="19" t="s">
        <v>221</v>
      </c>
      <c r="D128" s="19" t="s">
        <v>305</v>
      </c>
      <c r="E128" s="19" t="s">
        <v>223</v>
      </c>
      <c r="F128" s="35">
        <v>4532891.33</v>
      </c>
      <c r="G128" s="35">
        <v>4532891.33</v>
      </c>
      <c r="H128" s="35">
        <v>4269480.66</v>
      </c>
      <c r="I128" s="35">
        <v>179520</v>
      </c>
      <c r="J128" s="35">
        <v>83890.67</v>
      </c>
      <c r="K128" s="35"/>
    </row>
    <row r="129" spans="1:11" ht="21" customHeight="1">
      <c r="A129" s="19" t="s">
        <v>216</v>
      </c>
      <c r="B129" s="19" t="s">
        <v>218</v>
      </c>
      <c r="C129" s="19" t="s">
        <v>224</v>
      </c>
      <c r="D129" s="19" t="s">
        <v>306</v>
      </c>
      <c r="E129" s="19" t="s">
        <v>226</v>
      </c>
      <c r="F129" s="35">
        <v>1041375.24</v>
      </c>
      <c r="G129" s="35">
        <v>1041375.24</v>
      </c>
      <c r="H129" s="35">
        <v>1034095.24</v>
      </c>
      <c r="I129" s="35">
        <v>7280</v>
      </c>
      <c r="J129" s="35"/>
      <c r="K129" s="35"/>
    </row>
    <row r="130" spans="1:11" ht="21" customHeight="1">
      <c r="A130" s="19"/>
      <c r="B130" s="19"/>
      <c r="C130" s="19"/>
      <c r="D130" s="19" t="s">
        <v>188</v>
      </c>
      <c r="E130" s="19" t="s">
        <v>189</v>
      </c>
      <c r="F130" s="35">
        <v>5362635.91</v>
      </c>
      <c r="G130" s="35">
        <v>5362635.91</v>
      </c>
      <c r="H130" s="35">
        <v>5202123.08</v>
      </c>
      <c r="I130" s="35">
        <v>116230</v>
      </c>
      <c r="J130" s="35">
        <v>44282.83</v>
      </c>
      <c r="K130" s="35"/>
    </row>
    <row r="131" spans="1:11" ht="21" customHeight="1">
      <c r="A131" s="23">
        <v>205</v>
      </c>
      <c r="B131" s="23"/>
      <c r="C131" s="23"/>
      <c r="D131" s="104"/>
      <c r="E131" s="106" t="s">
        <v>1036</v>
      </c>
      <c r="F131" s="35">
        <f>F132</f>
        <v>5362635.91</v>
      </c>
      <c r="G131" s="35">
        <f t="shared" ref="G131:J131" si="38">G132</f>
        <v>5362635.91</v>
      </c>
      <c r="H131" s="35">
        <f t="shared" si="38"/>
        <v>5202123.08</v>
      </c>
      <c r="I131" s="35">
        <f t="shared" si="38"/>
        <v>116230</v>
      </c>
      <c r="J131" s="35">
        <f t="shared" si="38"/>
        <v>44282.83</v>
      </c>
      <c r="K131" s="35"/>
    </row>
    <row r="132" spans="1:11" ht="21" customHeight="1">
      <c r="A132" s="23" t="s">
        <v>216</v>
      </c>
      <c r="B132" s="23" t="s">
        <v>218</v>
      </c>
      <c r="C132" s="23"/>
      <c r="D132" s="19"/>
      <c r="E132" s="106" t="s">
        <v>1038</v>
      </c>
      <c r="F132" s="35">
        <f>SUM(F133:F136)</f>
        <v>5362635.91</v>
      </c>
      <c r="G132" s="35">
        <f t="shared" ref="G132:J132" si="39">SUM(G133:G136)</f>
        <v>5362635.91</v>
      </c>
      <c r="H132" s="35">
        <f t="shared" si="39"/>
        <v>5202123.08</v>
      </c>
      <c r="I132" s="35">
        <f t="shared" si="39"/>
        <v>116230</v>
      </c>
      <c r="J132" s="35">
        <f t="shared" si="39"/>
        <v>44282.83</v>
      </c>
      <c r="K132" s="35"/>
    </row>
    <row r="133" spans="1:11" ht="21" customHeight="1">
      <c r="A133" s="19" t="s">
        <v>216</v>
      </c>
      <c r="B133" s="19" t="s">
        <v>218</v>
      </c>
      <c r="C133" s="19" t="s">
        <v>213</v>
      </c>
      <c r="D133" s="19" t="s">
        <v>308</v>
      </c>
      <c r="E133" s="19" t="s">
        <v>232</v>
      </c>
      <c r="F133" s="35">
        <v>336408</v>
      </c>
      <c r="G133" s="35">
        <v>336408</v>
      </c>
      <c r="H133" s="35">
        <v>336408</v>
      </c>
      <c r="I133" s="35"/>
      <c r="J133" s="35"/>
      <c r="K133" s="35"/>
    </row>
    <row r="134" spans="1:11" ht="21" customHeight="1">
      <c r="A134" s="19" t="s">
        <v>216</v>
      </c>
      <c r="B134" s="19" t="s">
        <v>218</v>
      </c>
      <c r="C134" s="19" t="s">
        <v>218</v>
      </c>
      <c r="D134" s="19" t="s">
        <v>304</v>
      </c>
      <c r="E134" s="19" t="s">
        <v>220</v>
      </c>
      <c r="F134" s="35">
        <v>2382929.56</v>
      </c>
      <c r="G134" s="35">
        <v>2382929.56</v>
      </c>
      <c r="H134" s="35">
        <v>2382929.56</v>
      </c>
      <c r="I134" s="35"/>
      <c r="J134" s="35"/>
      <c r="K134" s="35"/>
    </row>
    <row r="135" spans="1:11" ht="21" customHeight="1">
      <c r="A135" s="19" t="s">
        <v>216</v>
      </c>
      <c r="B135" s="19" t="s">
        <v>218</v>
      </c>
      <c r="C135" s="19" t="s">
        <v>221</v>
      </c>
      <c r="D135" s="19" t="s">
        <v>305</v>
      </c>
      <c r="E135" s="19" t="s">
        <v>223</v>
      </c>
      <c r="F135" s="35">
        <v>2090887.69</v>
      </c>
      <c r="G135" s="35">
        <v>2090887.69</v>
      </c>
      <c r="H135" s="35">
        <v>1932934.86</v>
      </c>
      <c r="I135" s="35">
        <v>113670</v>
      </c>
      <c r="J135" s="35">
        <v>44282.83</v>
      </c>
      <c r="K135" s="35"/>
    </row>
    <row r="136" spans="1:11" ht="21" customHeight="1">
      <c r="A136" s="19" t="s">
        <v>216</v>
      </c>
      <c r="B136" s="19" t="s">
        <v>218</v>
      </c>
      <c r="C136" s="19" t="s">
        <v>224</v>
      </c>
      <c r="D136" s="19" t="s">
        <v>306</v>
      </c>
      <c r="E136" s="19" t="s">
        <v>226</v>
      </c>
      <c r="F136" s="35">
        <v>552410.66</v>
      </c>
      <c r="G136" s="35">
        <v>552410.66</v>
      </c>
      <c r="H136" s="35">
        <v>549850.66</v>
      </c>
      <c r="I136" s="35">
        <v>2560</v>
      </c>
      <c r="J136" s="35"/>
      <c r="K136" s="35"/>
    </row>
    <row r="137" spans="1:11" ht="21" customHeight="1">
      <c r="A137" s="19"/>
      <c r="B137" s="19"/>
      <c r="C137" s="19"/>
      <c r="D137" s="19" t="s">
        <v>190</v>
      </c>
      <c r="E137" s="19" t="s">
        <v>191</v>
      </c>
      <c r="F137" s="35">
        <v>2304446.9300000002</v>
      </c>
      <c r="G137" s="35">
        <v>2304446.9300000002</v>
      </c>
      <c r="H137" s="35">
        <v>2253137.4700000002</v>
      </c>
      <c r="I137" s="35">
        <v>32160</v>
      </c>
      <c r="J137" s="35">
        <v>19149.46</v>
      </c>
      <c r="K137" s="35"/>
    </row>
    <row r="138" spans="1:11" ht="21" customHeight="1">
      <c r="A138" s="23">
        <v>205</v>
      </c>
      <c r="B138" s="23"/>
      <c r="C138" s="23"/>
      <c r="D138" s="104"/>
      <c r="E138" s="106" t="s">
        <v>1036</v>
      </c>
      <c r="F138" s="35">
        <f>F139</f>
        <v>2304446.9299999997</v>
      </c>
      <c r="G138" s="35">
        <f t="shared" ref="G138:J138" si="40">G139</f>
        <v>2304446.9299999997</v>
      </c>
      <c r="H138" s="35">
        <f t="shared" si="40"/>
        <v>2253137.4699999997</v>
      </c>
      <c r="I138" s="35">
        <f t="shared" si="40"/>
        <v>32160</v>
      </c>
      <c r="J138" s="35">
        <f t="shared" si="40"/>
        <v>19149.46</v>
      </c>
      <c r="K138" s="35"/>
    </row>
    <row r="139" spans="1:11" ht="21" customHeight="1">
      <c r="A139" s="23" t="s">
        <v>216</v>
      </c>
      <c r="B139" s="23" t="s">
        <v>218</v>
      </c>
      <c r="C139" s="23"/>
      <c r="D139" s="19"/>
      <c r="E139" s="106" t="s">
        <v>1038</v>
      </c>
      <c r="F139" s="35">
        <f>SUM(F140:F142)</f>
        <v>2304446.9299999997</v>
      </c>
      <c r="G139" s="35">
        <f t="shared" ref="G139:J139" si="41">SUM(G140:G142)</f>
        <v>2304446.9299999997</v>
      </c>
      <c r="H139" s="35">
        <f t="shared" si="41"/>
        <v>2253137.4699999997</v>
      </c>
      <c r="I139" s="35">
        <f t="shared" si="41"/>
        <v>32160</v>
      </c>
      <c r="J139" s="35">
        <f t="shared" si="41"/>
        <v>19149.46</v>
      </c>
      <c r="K139" s="35"/>
    </row>
    <row r="140" spans="1:11" ht="21" customHeight="1">
      <c r="A140" s="19" t="s">
        <v>216</v>
      </c>
      <c r="B140" s="19" t="s">
        <v>218</v>
      </c>
      <c r="C140" s="19" t="s">
        <v>218</v>
      </c>
      <c r="D140" s="19" t="s">
        <v>304</v>
      </c>
      <c r="E140" s="19" t="s">
        <v>220</v>
      </c>
      <c r="F140" s="35">
        <v>1154122.3999999999</v>
      </c>
      <c r="G140" s="35">
        <v>1154122.3999999999</v>
      </c>
      <c r="H140" s="35">
        <v>1154122.3999999999</v>
      </c>
      <c r="I140" s="35"/>
      <c r="J140" s="35"/>
      <c r="K140" s="35"/>
    </row>
    <row r="141" spans="1:11" ht="21" customHeight="1">
      <c r="A141" s="19" t="s">
        <v>216</v>
      </c>
      <c r="B141" s="19" t="s">
        <v>218</v>
      </c>
      <c r="C141" s="19" t="s">
        <v>221</v>
      </c>
      <c r="D141" s="19" t="s">
        <v>305</v>
      </c>
      <c r="E141" s="19" t="s">
        <v>223</v>
      </c>
      <c r="F141" s="35">
        <v>914213.75</v>
      </c>
      <c r="G141" s="35">
        <v>914213.75</v>
      </c>
      <c r="H141" s="35">
        <v>863384.29</v>
      </c>
      <c r="I141" s="35">
        <v>31680</v>
      </c>
      <c r="J141" s="35">
        <v>19149.46</v>
      </c>
      <c r="K141" s="35"/>
    </row>
    <row r="142" spans="1:11" ht="21" customHeight="1">
      <c r="A142" s="19" t="s">
        <v>216</v>
      </c>
      <c r="B142" s="19" t="s">
        <v>218</v>
      </c>
      <c r="C142" s="19" t="s">
        <v>224</v>
      </c>
      <c r="D142" s="19" t="s">
        <v>306</v>
      </c>
      <c r="E142" s="19" t="s">
        <v>226</v>
      </c>
      <c r="F142" s="35">
        <v>236110.78</v>
      </c>
      <c r="G142" s="35">
        <v>236110.78</v>
      </c>
      <c r="H142" s="35">
        <v>235630.78</v>
      </c>
      <c r="I142" s="35">
        <v>480</v>
      </c>
      <c r="J142" s="35"/>
      <c r="K142" s="35"/>
    </row>
    <row r="143" spans="1:11" ht="21" customHeight="1">
      <c r="A143" s="19"/>
      <c r="B143" s="19"/>
      <c r="C143" s="19"/>
      <c r="D143" s="19" t="s">
        <v>192</v>
      </c>
      <c r="E143" s="19" t="s">
        <v>193</v>
      </c>
      <c r="F143" s="35">
        <v>2282053.11</v>
      </c>
      <c r="G143" s="35">
        <v>2282053.11</v>
      </c>
      <c r="H143" s="35">
        <v>2245293.73</v>
      </c>
      <c r="I143" s="35">
        <v>17600</v>
      </c>
      <c r="J143" s="35">
        <v>19159.38</v>
      </c>
      <c r="K143" s="35"/>
    </row>
    <row r="144" spans="1:11" ht="21" customHeight="1">
      <c r="A144" s="23">
        <v>205</v>
      </c>
      <c r="B144" s="23"/>
      <c r="C144" s="23"/>
      <c r="D144" s="104"/>
      <c r="E144" s="106" t="s">
        <v>1036</v>
      </c>
      <c r="F144" s="35">
        <f>F145</f>
        <v>2282053.1100000003</v>
      </c>
      <c r="G144" s="35">
        <f t="shared" ref="G144:J144" si="42">G145</f>
        <v>2282053.1100000003</v>
      </c>
      <c r="H144" s="35">
        <f t="shared" si="42"/>
        <v>2245293.73</v>
      </c>
      <c r="I144" s="35">
        <f t="shared" si="42"/>
        <v>17600</v>
      </c>
      <c r="J144" s="35">
        <f t="shared" si="42"/>
        <v>19159.38</v>
      </c>
      <c r="K144" s="35"/>
    </row>
    <row r="145" spans="1:11" ht="21" customHeight="1">
      <c r="A145" s="23" t="s">
        <v>216</v>
      </c>
      <c r="B145" s="23" t="s">
        <v>218</v>
      </c>
      <c r="C145" s="23"/>
      <c r="D145" s="19"/>
      <c r="E145" s="106" t="s">
        <v>1038</v>
      </c>
      <c r="F145" s="35">
        <f>SUM(F146:F148)</f>
        <v>2282053.1100000003</v>
      </c>
      <c r="G145" s="35">
        <f t="shared" ref="G145:J145" si="43">SUM(G146:G148)</f>
        <v>2282053.1100000003</v>
      </c>
      <c r="H145" s="35">
        <f t="shared" si="43"/>
        <v>2245293.73</v>
      </c>
      <c r="I145" s="35">
        <f t="shared" si="43"/>
        <v>17600</v>
      </c>
      <c r="J145" s="35">
        <f t="shared" si="43"/>
        <v>19159.38</v>
      </c>
      <c r="K145" s="35"/>
    </row>
    <row r="146" spans="1:11" ht="21" customHeight="1">
      <c r="A146" s="19" t="s">
        <v>216</v>
      </c>
      <c r="B146" s="19" t="s">
        <v>218</v>
      </c>
      <c r="C146" s="19" t="s">
        <v>218</v>
      </c>
      <c r="D146" s="19" t="s">
        <v>304</v>
      </c>
      <c r="E146" s="19" t="s">
        <v>220</v>
      </c>
      <c r="F146" s="35">
        <v>980105.1</v>
      </c>
      <c r="G146" s="35">
        <v>980105.1</v>
      </c>
      <c r="H146" s="35">
        <v>960945.72</v>
      </c>
      <c r="I146" s="35"/>
      <c r="J146" s="35">
        <v>19159.38</v>
      </c>
      <c r="K146" s="35"/>
    </row>
    <row r="147" spans="1:11" ht="21" customHeight="1">
      <c r="A147" s="19" t="s">
        <v>216</v>
      </c>
      <c r="B147" s="19" t="s">
        <v>218</v>
      </c>
      <c r="C147" s="19" t="s">
        <v>221</v>
      </c>
      <c r="D147" s="19" t="s">
        <v>305</v>
      </c>
      <c r="E147" s="19" t="s">
        <v>223</v>
      </c>
      <c r="F147" s="35">
        <v>1066201.79</v>
      </c>
      <c r="G147" s="35">
        <v>1066201.79</v>
      </c>
      <c r="H147" s="35">
        <v>1049641.79</v>
      </c>
      <c r="I147" s="35">
        <v>16560</v>
      </c>
      <c r="J147" s="35"/>
      <c r="K147" s="35"/>
    </row>
    <row r="148" spans="1:11" ht="21" customHeight="1">
      <c r="A148" s="19" t="s">
        <v>216</v>
      </c>
      <c r="B148" s="19" t="s">
        <v>218</v>
      </c>
      <c r="C148" s="19" t="s">
        <v>224</v>
      </c>
      <c r="D148" s="19" t="s">
        <v>306</v>
      </c>
      <c r="E148" s="19" t="s">
        <v>226</v>
      </c>
      <c r="F148" s="35">
        <v>235746.22</v>
      </c>
      <c r="G148" s="35">
        <v>235746.22</v>
      </c>
      <c r="H148" s="35">
        <v>234706.22</v>
      </c>
      <c r="I148" s="35">
        <v>1040</v>
      </c>
      <c r="J148" s="35"/>
      <c r="K148" s="35"/>
    </row>
    <row r="149" spans="1:11" ht="21" customHeight="1">
      <c r="A149" s="19"/>
      <c r="B149" s="19"/>
      <c r="C149" s="19"/>
      <c r="D149" s="19" t="s">
        <v>194</v>
      </c>
      <c r="E149" s="19" t="s">
        <v>195</v>
      </c>
      <c r="F149" s="35">
        <v>5023068.5999999996</v>
      </c>
      <c r="G149" s="35">
        <v>5023068.5999999996</v>
      </c>
      <c r="H149" s="35">
        <v>4919330.58</v>
      </c>
      <c r="I149" s="35">
        <v>62404</v>
      </c>
      <c r="J149" s="35">
        <v>41334.019999999997</v>
      </c>
      <c r="K149" s="35"/>
    </row>
    <row r="150" spans="1:11" ht="21" customHeight="1">
      <c r="A150" s="23">
        <v>205</v>
      </c>
      <c r="B150" s="23"/>
      <c r="C150" s="23"/>
      <c r="D150" s="104"/>
      <c r="E150" s="106" t="s">
        <v>1036</v>
      </c>
      <c r="F150" s="35">
        <f>F151</f>
        <v>5023068.5999999996</v>
      </c>
      <c r="G150" s="35">
        <f t="shared" ref="G150:J150" si="44">G151</f>
        <v>5023068.5999999996</v>
      </c>
      <c r="H150" s="35">
        <f t="shared" si="44"/>
        <v>4919330.58</v>
      </c>
      <c r="I150" s="35">
        <f t="shared" si="44"/>
        <v>62404</v>
      </c>
      <c r="J150" s="35">
        <f t="shared" si="44"/>
        <v>41334.019999999997</v>
      </c>
      <c r="K150" s="35"/>
    </row>
    <row r="151" spans="1:11" ht="21" customHeight="1">
      <c r="A151" s="23" t="s">
        <v>216</v>
      </c>
      <c r="B151" s="23" t="s">
        <v>218</v>
      </c>
      <c r="C151" s="23"/>
      <c r="D151" s="19"/>
      <c r="E151" s="106" t="s">
        <v>1038</v>
      </c>
      <c r="F151" s="35">
        <f>SUM(F152:F154)</f>
        <v>5023068.5999999996</v>
      </c>
      <c r="G151" s="35">
        <f t="shared" ref="G151:J151" si="45">SUM(G152:G154)</f>
        <v>5023068.5999999996</v>
      </c>
      <c r="H151" s="35">
        <f t="shared" si="45"/>
        <v>4919330.58</v>
      </c>
      <c r="I151" s="35">
        <f t="shared" si="45"/>
        <v>62404</v>
      </c>
      <c r="J151" s="35">
        <f t="shared" si="45"/>
        <v>41334.019999999997</v>
      </c>
      <c r="K151" s="35"/>
    </row>
    <row r="152" spans="1:11" ht="21" customHeight="1">
      <c r="A152" s="19" t="s">
        <v>216</v>
      </c>
      <c r="B152" s="19" t="s">
        <v>218</v>
      </c>
      <c r="C152" s="19" t="s">
        <v>218</v>
      </c>
      <c r="D152" s="19" t="s">
        <v>304</v>
      </c>
      <c r="E152" s="19" t="s">
        <v>220</v>
      </c>
      <c r="F152" s="35">
        <v>2441856.16</v>
      </c>
      <c r="G152" s="35">
        <v>2441856.16</v>
      </c>
      <c r="H152" s="35">
        <v>2441856.16</v>
      </c>
      <c r="I152" s="35"/>
      <c r="J152" s="35"/>
      <c r="K152" s="35"/>
    </row>
    <row r="153" spans="1:11" ht="21" customHeight="1">
      <c r="A153" s="19" t="s">
        <v>216</v>
      </c>
      <c r="B153" s="19" t="s">
        <v>218</v>
      </c>
      <c r="C153" s="19" t="s">
        <v>221</v>
      </c>
      <c r="D153" s="19" t="s">
        <v>305</v>
      </c>
      <c r="E153" s="19" t="s">
        <v>223</v>
      </c>
      <c r="F153" s="35">
        <v>2027633.21</v>
      </c>
      <c r="G153" s="35">
        <v>2027633.21</v>
      </c>
      <c r="H153" s="35">
        <v>1967789.21</v>
      </c>
      <c r="I153" s="35">
        <v>59844</v>
      </c>
      <c r="J153" s="35"/>
      <c r="K153" s="35"/>
    </row>
    <row r="154" spans="1:11" ht="21" customHeight="1">
      <c r="A154" s="19" t="s">
        <v>216</v>
      </c>
      <c r="B154" s="19" t="s">
        <v>218</v>
      </c>
      <c r="C154" s="19" t="s">
        <v>224</v>
      </c>
      <c r="D154" s="19" t="s">
        <v>306</v>
      </c>
      <c r="E154" s="19" t="s">
        <v>226</v>
      </c>
      <c r="F154" s="35">
        <v>553579.23</v>
      </c>
      <c r="G154" s="35">
        <v>553579.23</v>
      </c>
      <c r="H154" s="35">
        <v>509685.21</v>
      </c>
      <c r="I154" s="35">
        <v>2560</v>
      </c>
      <c r="J154" s="35">
        <v>41334.019999999997</v>
      </c>
      <c r="K154" s="35"/>
    </row>
    <row r="155" spans="1:11" ht="21" customHeight="1">
      <c r="A155" s="19"/>
      <c r="B155" s="19"/>
      <c r="C155" s="19"/>
      <c r="D155" s="19" t="s">
        <v>196</v>
      </c>
      <c r="E155" s="19" t="s">
        <v>197</v>
      </c>
      <c r="F155" s="35">
        <v>2567887.23</v>
      </c>
      <c r="G155" s="35">
        <v>2567887.23</v>
      </c>
      <c r="H155" s="35">
        <v>2487579.06</v>
      </c>
      <c r="I155" s="35">
        <v>59080</v>
      </c>
      <c r="J155" s="35">
        <v>21228.17</v>
      </c>
      <c r="K155" s="35"/>
    </row>
    <row r="156" spans="1:11" ht="21" customHeight="1">
      <c r="A156" s="23">
        <v>205</v>
      </c>
      <c r="B156" s="23"/>
      <c r="C156" s="23"/>
      <c r="D156" s="104"/>
      <c r="E156" s="106" t="s">
        <v>1036</v>
      </c>
      <c r="F156" s="35">
        <f>F157</f>
        <v>2567887.23</v>
      </c>
      <c r="G156" s="35">
        <f t="shared" ref="G156:J156" si="46">G157</f>
        <v>2567887.23</v>
      </c>
      <c r="H156" s="35">
        <f t="shared" si="46"/>
        <v>2487579.06</v>
      </c>
      <c r="I156" s="35">
        <f t="shared" si="46"/>
        <v>59080</v>
      </c>
      <c r="J156" s="35">
        <f t="shared" si="46"/>
        <v>21228.17</v>
      </c>
      <c r="K156" s="35"/>
    </row>
    <row r="157" spans="1:11" ht="21" customHeight="1">
      <c r="A157" s="23" t="s">
        <v>216</v>
      </c>
      <c r="B157" s="23" t="s">
        <v>218</v>
      </c>
      <c r="C157" s="23"/>
      <c r="D157" s="19"/>
      <c r="E157" s="106" t="s">
        <v>1038</v>
      </c>
      <c r="F157" s="35">
        <f>SUM(F158:F161)</f>
        <v>2567887.23</v>
      </c>
      <c r="G157" s="35">
        <f t="shared" ref="G157:J157" si="47">SUM(G158:G161)</f>
        <v>2567887.23</v>
      </c>
      <c r="H157" s="35">
        <f t="shared" si="47"/>
        <v>2487579.06</v>
      </c>
      <c r="I157" s="35">
        <f t="shared" si="47"/>
        <v>59080</v>
      </c>
      <c r="J157" s="35">
        <f t="shared" si="47"/>
        <v>21228.17</v>
      </c>
      <c r="K157" s="35"/>
    </row>
    <row r="158" spans="1:11" ht="21" customHeight="1">
      <c r="A158" s="19" t="s">
        <v>216</v>
      </c>
      <c r="B158" s="19" t="s">
        <v>218</v>
      </c>
      <c r="C158" s="19" t="s">
        <v>213</v>
      </c>
      <c r="D158" s="19" t="s">
        <v>308</v>
      </c>
      <c r="E158" s="19" t="s">
        <v>232</v>
      </c>
      <c r="F158" s="35">
        <v>74964</v>
      </c>
      <c r="G158" s="35">
        <v>74964</v>
      </c>
      <c r="H158" s="35">
        <v>74964</v>
      </c>
      <c r="I158" s="35"/>
      <c r="J158" s="35"/>
      <c r="K158" s="35"/>
    </row>
    <row r="159" spans="1:11" ht="21" customHeight="1">
      <c r="A159" s="19" t="s">
        <v>216</v>
      </c>
      <c r="B159" s="19" t="s">
        <v>218</v>
      </c>
      <c r="C159" s="19" t="s">
        <v>218</v>
      </c>
      <c r="D159" s="19" t="s">
        <v>304</v>
      </c>
      <c r="E159" s="19" t="s">
        <v>220</v>
      </c>
      <c r="F159" s="35">
        <v>1389091.49</v>
      </c>
      <c r="G159" s="35">
        <v>1389091.49</v>
      </c>
      <c r="H159" s="35">
        <v>1367863.32</v>
      </c>
      <c r="I159" s="35"/>
      <c r="J159" s="35">
        <v>21228.17</v>
      </c>
      <c r="K159" s="35"/>
    </row>
    <row r="160" spans="1:11" ht="21" customHeight="1">
      <c r="A160" s="19" t="s">
        <v>216</v>
      </c>
      <c r="B160" s="19" t="s">
        <v>218</v>
      </c>
      <c r="C160" s="19" t="s">
        <v>221</v>
      </c>
      <c r="D160" s="19" t="s">
        <v>305</v>
      </c>
      <c r="E160" s="19" t="s">
        <v>223</v>
      </c>
      <c r="F160" s="35">
        <v>840020.91</v>
      </c>
      <c r="G160" s="35">
        <v>840020.91</v>
      </c>
      <c r="H160" s="35">
        <v>783500.91</v>
      </c>
      <c r="I160" s="35">
        <v>56520</v>
      </c>
      <c r="J160" s="35"/>
      <c r="K160" s="35"/>
    </row>
    <row r="161" spans="1:11" ht="21" customHeight="1">
      <c r="A161" s="19" t="s">
        <v>216</v>
      </c>
      <c r="B161" s="19" t="s">
        <v>218</v>
      </c>
      <c r="C161" s="19" t="s">
        <v>224</v>
      </c>
      <c r="D161" s="19" t="s">
        <v>306</v>
      </c>
      <c r="E161" s="19" t="s">
        <v>226</v>
      </c>
      <c r="F161" s="35">
        <v>263810.83</v>
      </c>
      <c r="G161" s="35">
        <v>263810.83</v>
      </c>
      <c r="H161" s="35">
        <v>261250.83</v>
      </c>
      <c r="I161" s="35">
        <v>2560</v>
      </c>
      <c r="J161" s="35"/>
      <c r="K161" s="35"/>
    </row>
    <row r="162" spans="1:11" ht="21" customHeight="1">
      <c r="A162" s="19"/>
      <c r="B162" s="19"/>
      <c r="C162" s="19"/>
      <c r="D162" s="19" t="s">
        <v>198</v>
      </c>
      <c r="E162" s="19" t="s">
        <v>199</v>
      </c>
      <c r="F162" s="35">
        <v>7424158.4299999997</v>
      </c>
      <c r="G162" s="35">
        <v>7424158.4299999997</v>
      </c>
      <c r="H162" s="35">
        <v>7357769.5999999996</v>
      </c>
      <c r="I162" s="35">
        <v>320</v>
      </c>
      <c r="J162" s="35">
        <v>66068.83</v>
      </c>
      <c r="K162" s="35"/>
    </row>
    <row r="163" spans="1:11" ht="21" customHeight="1">
      <c r="A163" s="23">
        <v>205</v>
      </c>
      <c r="B163" s="23"/>
      <c r="C163" s="23"/>
      <c r="D163" s="104"/>
      <c r="E163" s="106" t="s">
        <v>1036</v>
      </c>
      <c r="F163" s="35">
        <f>F164</f>
        <v>7424158.4299999997</v>
      </c>
      <c r="G163" s="35">
        <f t="shared" ref="G163:J163" si="48">G164</f>
        <v>7424158.4299999997</v>
      </c>
      <c r="H163" s="35">
        <f t="shared" si="48"/>
        <v>7357769.5999999996</v>
      </c>
      <c r="I163" s="35">
        <f t="shared" si="48"/>
        <v>320</v>
      </c>
      <c r="J163" s="35">
        <f t="shared" si="48"/>
        <v>66068.83</v>
      </c>
      <c r="K163" s="35"/>
    </row>
    <row r="164" spans="1:11" ht="21" customHeight="1">
      <c r="A164" s="23" t="s">
        <v>216</v>
      </c>
      <c r="B164" s="23" t="s">
        <v>218</v>
      </c>
      <c r="C164" s="23"/>
      <c r="D164" s="19"/>
      <c r="E164" s="106" t="s">
        <v>1038</v>
      </c>
      <c r="F164" s="35">
        <f>SUM(F165:F166)</f>
        <v>7424158.4299999997</v>
      </c>
      <c r="G164" s="35">
        <f t="shared" ref="G164:J164" si="49">SUM(G165:G166)</f>
        <v>7424158.4299999997</v>
      </c>
      <c r="H164" s="35">
        <f t="shared" si="49"/>
        <v>7357769.5999999996</v>
      </c>
      <c r="I164" s="35">
        <f t="shared" si="49"/>
        <v>320</v>
      </c>
      <c r="J164" s="35">
        <f t="shared" si="49"/>
        <v>66068.83</v>
      </c>
      <c r="K164" s="35"/>
    </row>
    <row r="165" spans="1:11" ht="21" customHeight="1">
      <c r="A165" s="19" t="s">
        <v>216</v>
      </c>
      <c r="B165" s="19" t="s">
        <v>218</v>
      </c>
      <c r="C165" s="19" t="s">
        <v>218</v>
      </c>
      <c r="D165" s="19" t="s">
        <v>304</v>
      </c>
      <c r="E165" s="19" t="s">
        <v>220</v>
      </c>
      <c r="F165" s="35">
        <v>6612307.71</v>
      </c>
      <c r="G165" s="35">
        <v>6612307.71</v>
      </c>
      <c r="H165" s="35">
        <v>6546238.8799999999</v>
      </c>
      <c r="I165" s="35"/>
      <c r="J165" s="35">
        <v>66068.83</v>
      </c>
      <c r="K165" s="35"/>
    </row>
    <row r="166" spans="1:11" ht="21" customHeight="1">
      <c r="A166" s="19" t="s">
        <v>216</v>
      </c>
      <c r="B166" s="19" t="s">
        <v>218</v>
      </c>
      <c r="C166" s="19" t="s">
        <v>224</v>
      </c>
      <c r="D166" s="19" t="s">
        <v>306</v>
      </c>
      <c r="E166" s="19" t="s">
        <v>226</v>
      </c>
      <c r="F166" s="35">
        <v>811850.72</v>
      </c>
      <c r="G166" s="35">
        <v>811850.72</v>
      </c>
      <c r="H166" s="35">
        <v>811530.72</v>
      </c>
      <c r="I166" s="35">
        <v>320</v>
      </c>
      <c r="J166" s="35"/>
      <c r="K166" s="35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29" type="noConversion"/>
  <printOptions horizontalCentered="1"/>
  <pageMargins left="7.8740157480315001E-2" right="7.8740157480315001E-2" top="0.511811023622047" bottom="7.8740157480315001E-2" header="0" footer="0"/>
  <pageSetup paperSize="9" scale="9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46</vt:i4>
      </vt:variant>
      <vt:variant>
        <vt:lpstr>命名范围</vt:lpstr>
      </vt:variant>
      <vt:variant>
        <vt:i4>45</vt:i4>
      </vt:variant>
    </vt:vector>
  </HeadingPairs>
  <TitlesOfParts>
    <vt:vector size="91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5一般公共预算基本支出情况表</vt:lpstr>
      <vt:lpstr>6财政拨款收支总表</vt:lpstr>
      <vt:lpstr>7一般公共预算支出表</vt:lpstr>
      <vt:lpstr>8工资福利(政府预算)</vt:lpstr>
      <vt:lpstr>9一般公共预算基本支出情况表(按经性质分类-工资福利)</vt:lpstr>
      <vt:lpstr>10个人家庭(政府预算)</vt:lpstr>
      <vt:lpstr>11一般公共预算基本支出情况表（按经性质分类-个人家庭）</vt:lpstr>
      <vt:lpstr>12商品服务(政府预算)</vt:lpstr>
      <vt:lpstr>13一般公共预算基本支出情况表(按经济性质分类-商品和服务)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22-1炎陵县教育局整体支出绩效目标表</vt:lpstr>
      <vt:lpstr>22-2炎陵县第一中学整体支出绩效目标表 </vt:lpstr>
      <vt:lpstr>22-3炎陵县炎陵中学整体支出绩效目标表 </vt:lpstr>
      <vt:lpstr>22-4炎陵县职业技术学校整体支出绩效目标表 </vt:lpstr>
      <vt:lpstr>22-5炎陵县城南小学整体支出绩效目标表 </vt:lpstr>
      <vt:lpstr>22-6炎陵县芙蓉小学整体支出绩效目标表 </vt:lpstr>
      <vt:lpstr>22-7炎陵县示范幼儿园整体支出绩效目标表 </vt:lpstr>
      <vt:lpstr>22-8炎陵县霞镇学校整体支出绩效目标表</vt:lpstr>
      <vt:lpstr>22-9炎陵县沔渡镇学校整体支出绩效目标表 </vt:lpstr>
      <vt:lpstr>22-10炎陵县十都镇学校整体支出绩效目标表 </vt:lpstr>
      <vt:lpstr>22-11炎陵县沔渡镇石洲学校体支出绩效目标表 </vt:lpstr>
      <vt:lpstr>22-12炎陵县垄溪乡学校整体支出绩效目标表</vt:lpstr>
      <vt:lpstr>22-13炎陵县水口镇学校整体支出绩效目标表 </vt:lpstr>
      <vt:lpstr>22-14炎陵县策源乡学校整体支出绩效目标表</vt:lpstr>
      <vt:lpstr>22-5炎陵县下村乡学校整体支出绩效目标表 </vt:lpstr>
      <vt:lpstr>22-16炎陵县中村瑶族乡平乐学校整体支出绩效目标表 </vt:lpstr>
      <vt:lpstr>22-17炎陵县中村瑶族乡龙渣学校整体支出绩效目标表 </vt:lpstr>
      <vt:lpstr>22-8炎陵县中村瑶族乡民族学校整体支出绩效目标表 </vt:lpstr>
      <vt:lpstr>22-19炎陵县霞阳镇三河学校整体支出绩效目标表</vt:lpstr>
      <vt:lpstr>22-20炎陵县鹿原镇学校整体支出绩效目标表 </vt:lpstr>
      <vt:lpstr>22-21炎陵县鹿原镇东风学校整体支出绩效目标表 </vt:lpstr>
      <vt:lpstr>22-22炎陵县船形乡学校整体支出绩效目标表 </vt:lpstr>
      <vt:lpstr>'10个人家庭(政府预算)'!Print_Area</vt:lpstr>
      <vt:lpstr>'11一般公共预算基本支出情况表（按经性质分类-个人家庭）'!Print_Area</vt:lpstr>
      <vt:lpstr>'12商品服务(政府预算)'!Print_Area</vt:lpstr>
      <vt:lpstr>'13一般公共预算基本支出情况表(按经济性质分类-商品和服务)'!Print_Area</vt:lpstr>
      <vt:lpstr>'14三公'!Print_Area</vt:lpstr>
      <vt:lpstr>'15政府性基金'!Print_Area</vt:lpstr>
      <vt:lpstr>'16政府性基金(政府预算)'!Print_Area</vt:lpstr>
      <vt:lpstr>'17政府性基金（部门预算）'!Print_Area</vt:lpstr>
      <vt:lpstr>'18国有资本经营预算'!Print_Area</vt:lpstr>
      <vt:lpstr>'19财政专户管理资金'!Print_Area</vt:lpstr>
      <vt:lpstr>'1收支总表'!Print_Area</vt:lpstr>
      <vt:lpstr>'20专项清单'!Print_Area</vt:lpstr>
      <vt:lpstr>'21项目支出绩效目标表'!Print_Area</vt:lpstr>
      <vt:lpstr>'22-11炎陵县沔渡镇石洲学校体支出绩效目标表 '!Print_Area</vt:lpstr>
      <vt:lpstr>'22-13炎陵县水口镇学校整体支出绩效目标表 '!Print_Area</vt:lpstr>
      <vt:lpstr>'22-14炎陵县策源乡学校整体支出绩效目标表'!Print_Area</vt:lpstr>
      <vt:lpstr>'22-16炎陵县中村瑶族乡平乐学校整体支出绩效目标表 '!Print_Area</vt:lpstr>
      <vt:lpstr>'22-17炎陵县中村瑶族乡龙渣学校整体支出绩效目标表 '!Print_Area</vt:lpstr>
      <vt:lpstr>'22-19炎陵县霞阳镇三河学校整体支出绩效目标表'!Print_Area</vt:lpstr>
      <vt:lpstr>'22-20炎陵县鹿原镇学校整体支出绩效目标表 '!Print_Area</vt:lpstr>
      <vt:lpstr>'22-5炎陵县下村乡学校整体支出绩效目标表 '!Print_Area</vt:lpstr>
      <vt:lpstr>'22整体支出绩效目标表'!Print_Area</vt:lpstr>
      <vt:lpstr>'2收入总表'!Print_Area</vt:lpstr>
      <vt:lpstr>'3支出总表'!Print_Area</vt:lpstr>
      <vt:lpstr>'4支出分类(政府预算)'!Print_Area</vt:lpstr>
      <vt:lpstr>'5一般公共预算基本支出情况表'!Print_Area</vt:lpstr>
      <vt:lpstr>'6财政拨款收支总表'!Print_Area</vt:lpstr>
      <vt:lpstr>'7一般公共预算支出表'!Print_Area</vt:lpstr>
      <vt:lpstr>'8工资福利(政府预算)'!Print_Area</vt:lpstr>
      <vt:lpstr>'9一般公共预算基本支出情况表(按经性质分类-工资福利)'!Print_Area</vt:lpstr>
      <vt:lpstr>封面!Print_Area</vt:lpstr>
      <vt:lpstr>目录!Print_Area</vt:lpstr>
      <vt:lpstr>'10个人家庭(政府预算)'!Print_Titles</vt:lpstr>
      <vt:lpstr>'11一般公共预算基本支出情况表（按经性质分类-个人家庭）'!Print_Titles</vt:lpstr>
      <vt:lpstr>'12商品服务(政府预算)'!Print_Titles</vt:lpstr>
      <vt:lpstr>'13一般公共预算基本支出情况表(按经济性质分类-商品和服务)'!Print_Titles</vt:lpstr>
      <vt:lpstr>'14三公'!Print_Titles</vt:lpstr>
      <vt:lpstr>'21项目支出绩效目标表'!Print_Titles</vt:lpstr>
      <vt:lpstr>'22整体支出绩效目标表'!Print_Titles</vt:lpstr>
      <vt:lpstr>'3支出总表'!Print_Titles</vt:lpstr>
      <vt:lpstr>'4支出分类(政府预算)'!Print_Titles</vt:lpstr>
      <vt:lpstr>'5一般公共预算基本支出情况表'!Print_Titles</vt:lpstr>
      <vt:lpstr>'6财政拨款收支总表'!Print_Titles</vt:lpstr>
      <vt:lpstr>'7一般公共预算支出表'!Print_Titles</vt:lpstr>
      <vt:lpstr>'8工资福利(政府预算)'!Print_Titles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2022-04-06T08:49:00Z</cp:lastPrinted>
  <dcterms:created xsi:type="dcterms:W3CDTF">2022-03-14T01:17:00Z</dcterms:created>
  <dcterms:modified xsi:type="dcterms:W3CDTF">2023-09-27T12:45:43Z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9CF5B24065234E8098A9C7B75E1B11C6</vt:lpwstr>
  </property>
  <property fmtid="{D5CDD505-2E9C-101B-9397-08002B2CF9AE}" pid="3" name="KSOProductBuildVer">
    <vt:lpwstr>2052-12.1.0.15374</vt:lpwstr>
  </property>
</Properties>
</file>