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封面" sheetId="1" r:id="rId1"/>
    <sheet name="目录" sheetId="2" r:id="rId2"/>
    <sheet name="1收支总表" sheetId="3" r:id="rId3"/>
    <sheet name="2收入总表" sheetId="4" r:id="rId4"/>
    <sheet name="3支出总表" sheetId="5" r:id="rId5"/>
    <sheet name="4支出分类(政府预算)" sheetId="6" r:id="rId6"/>
    <sheet name="5一般公共预算基本支出情况表" sheetId="7" r:id="rId7"/>
    <sheet name="6财政拨款收支总表" sheetId="8" r:id="rId8"/>
    <sheet name="7一般公共预算支出表" sheetId="9" r:id="rId9"/>
    <sheet name="8工资福利(政府预算)" sheetId="10" r:id="rId10"/>
    <sheet name="9一般公共预算基本支出情况表（按经济性质分类-工资福利）" sheetId="11" r:id="rId11"/>
    <sheet name="10个人家庭(政府预算)" sheetId="12" r:id="rId12"/>
    <sheet name="11一般公共预算基本支出情况表（按经济性质分类-个人家庭）" sheetId="13" r:id="rId13"/>
    <sheet name="12商品服务(政府预算)" sheetId="14" r:id="rId14"/>
    <sheet name="13一般公共预算基本支出情况表（按经济性质分类-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definedNames>
    <definedName name="_xlnm._FilterDatabase" localSheetId="4" hidden="1">'3支出总表'!$A$5:$K$36</definedName>
    <definedName name="_xlnm._FilterDatabase" localSheetId="8" hidden="1">'7一般公共预算支出表'!$A$10:$P$37</definedName>
    <definedName name="_xlnm._FilterDatabase" localSheetId="9" hidden="1">'8工资福利(政府预算)'!$A$5:$N$24</definedName>
    <definedName name="_xlnm.Print_Area" localSheetId="22">'21项目支出绩效目标表'!$Q$30:$W$56</definedName>
  </definedNames>
  <calcPr calcId="144525"/>
</workbook>
</file>

<file path=xl/sharedStrings.xml><?xml version="1.0" encoding="utf-8"?>
<sst xmlns="http://schemas.openxmlformats.org/spreadsheetml/2006/main" count="1715" uniqueCount="574">
  <si>
    <t>2022年部门预算公开表</t>
  </si>
  <si>
    <t>单位编码：</t>
  </si>
  <si>
    <t>037001</t>
  </si>
  <si>
    <t>单位名称：</t>
  </si>
  <si>
    <t>炎陵县民政局</t>
  </si>
  <si>
    <t>部门预算公开表</t>
  </si>
  <si>
    <t>一、部门预算报表</t>
  </si>
  <si>
    <t>收支总表</t>
  </si>
  <si>
    <t>收入总表</t>
  </si>
  <si>
    <t>支出总表</t>
  </si>
  <si>
    <t>支出预算分类汇总表（按政府预算经济分类）</t>
  </si>
  <si>
    <t>一般公共预算基本支出情况表</t>
  </si>
  <si>
    <t>财政拨款收支总表</t>
  </si>
  <si>
    <t>一般公共预算支出表</t>
  </si>
  <si>
    <t>一般公共预算基本支出表--人员经费(工资福利支出)(按政府预算经济分类)</t>
  </si>
  <si>
    <t>一般公共预算基本支出情况表（按经济性质分类-工资福利）</t>
  </si>
  <si>
    <t>一般公共预算基本支出表--人员经费(对个人和家庭的补助)(按政府预算经济分类)</t>
  </si>
  <si>
    <t>一般公共预算基本支出情况表（按经济性质分类-个人家庭）</t>
  </si>
  <si>
    <t>一般公共预算基本支出表--公用经费(商品和服务支出)（按政府预算经济分类）</t>
  </si>
  <si>
    <t>一般公共预算基本支出情况表（按经济性质分类-商品服务）</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</si>
  <si>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</si>
  <si>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</si>
  <si>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</si>
  <si>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</si>
  <si>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</si>
  <si>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</si>
  <si>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</si>
  <si>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</si>
  <si>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</si>
  <si>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单位：037001-炎陵县民政局</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</si>
  <si>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</si>
  <si>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</si>
  <si>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</si>
  <si>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</si>
  <si>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</si>
  <si>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</si>
  <si>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</si>
  <si>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</si>
  <si>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</si>
  <si>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</si>
  <si>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</si>
  <si>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</si>
  <si>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</si>
  <si>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</si>
  <si>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</si>
  <si>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</si>
  <si>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</si>
  <si>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</si>
  <si>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</si>
  <si>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</si>
  <si>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</si>
  <si>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</si>
  <si>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</si>
  <si>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</si>
  <si>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</si>
  <si>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</si>
  <si>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</si>
  <si>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</si>
  <si>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</si>
  <si>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</si>
  <si>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</si>
  <si>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</si>
  <si>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</si>
  <si>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</si>
  <si>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</si>
  <si>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</si>
  <si>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</si>
  <si>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</si>
  <si>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</si>
  <si>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</si>
  <si>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</si>
  <si>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</si>
  <si>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</si>
  <si>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</si>
  <si>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</si>
  <si>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</si>
  <si>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</si>
  <si>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</si>
  <si>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</si>
  <si>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</si>
  <si>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</si>
  <si>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</si>
  <si>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</si>
  <si>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</si>
  <si>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</si>
  <si>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</si>
  <si>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</si>
  <si>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</si>
  <si>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</si>
  <si>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</si>
  <si>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</si>
  <si>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</si>
  <si>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</si>
  <si>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</si>
  <si>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</si>
  <si>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</si>
  <si>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</si>
  <si>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</si>
  <si>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</si>
  <si>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</si>
  <si>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</si>
  <si>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</si>
  <si>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</si>
  <si>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</si>
  <si>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</si>
  <si>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</si>
  <si>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</si>
  <si>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</si>
  <si>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</si>
  <si>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</si>
  <si>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</si>
  <si>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</si>
  <si>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</si>
  <si>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</si>
  <si>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</si>
  <si>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</si>
  <si>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</si>
  <si>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</si>
  <si>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</si>
  <si>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</si>
  <si>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</si>
  <si>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</si>
  <si>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</si>
  <si>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</si>
  <si>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</si>
  <si>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</si>
  <si>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</si>
  <si>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</si>
  <si>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</si>
  <si>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</si>
  <si>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</si>
  <si>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</si>
  <si>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</si>
  <si>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</si>
  <si>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</si>
  <si>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</si>
  <si>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</si>
  <si>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</si>
  <si>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</si>
  <si>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</si>
  <si>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</si>
  <si>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</si>
  <si>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</si>
  <si>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</si>
  <si>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</si>
  <si>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</si>
  <si>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</si>
  <si>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</si>
  <si>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</si>
  <si>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</si>
  <si>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</si>
  <si>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037</t>
  </si>
  <si>
    <t xml:space="preserve">  037001</t>
  </si>
  <si>
    <t xml:space="preserve">  炎陵县民政局</t>
  </si>
  <si>
    <t>功能科目</t>
  </si>
  <si>
    <t>科目编码</t>
  </si>
  <si>
    <t>科目名称</t>
  </si>
  <si>
    <t>基本支出</t>
  </si>
  <si>
    <t>项目支出</t>
  </si>
  <si>
    <t>事业单位经营支出</t>
  </si>
  <si>
    <t>上缴上级支出</t>
  </si>
  <si>
    <t>对附属单位补助支出</t>
  </si>
  <si>
    <t>类</t>
  </si>
  <si>
    <t>款</t>
  </si>
  <si>
    <t>项</t>
  </si>
  <si>
    <t>社会保障和就业支出</t>
  </si>
  <si>
    <t>02</t>
  </si>
  <si>
    <t>民政管理事务</t>
  </si>
  <si>
    <t>208</t>
  </si>
  <si>
    <t>01</t>
  </si>
  <si>
    <t xml:space="preserve">    2080201</t>
  </si>
  <si>
    <t xml:space="preserve">    行政运行</t>
  </si>
  <si>
    <t>05</t>
  </si>
  <si>
    <t>行政事业单位养老支出</t>
  </si>
  <si>
    <t xml:space="preserve">    2080505</t>
  </si>
  <si>
    <t xml:space="preserve">    机关事业单位基本养老保险缴费支出</t>
  </si>
  <si>
    <t>99</t>
  </si>
  <si>
    <t xml:space="preserve">    2080599</t>
  </si>
  <si>
    <t xml:space="preserve">    其他行政事业单位养老支出</t>
  </si>
  <si>
    <t>社会福利</t>
  </si>
  <si>
    <t xml:space="preserve">    儿童福利</t>
  </si>
  <si>
    <t xml:space="preserve">    老年福利</t>
  </si>
  <si>
    <t>残疾人事业</t>
  </si>
  <si>
    <t>07</t>
  </si>
  <si>
    <t xml:space="preserve">    残疾人生活和护理补贴</t>
  </si>
  <si>
    <t>最低生活保障</t>
  </si>
  <si>
    <t xml:space="preserve">    城市最低生活保障金支出</t>
  </si>
  <si>
    <t xml:space="preserve">    农村最低生活保障金支出</t>
  </si>
  <si>
    <t>特困人员救助供养</t>
  </si>
  <si>
    <t xml:space="preserve">    农村特困人员救助供养支出</t>
  </si>
  <si>
    <t>27</t>
  </si>
  <si>
    <t>财政对其他社会保险基金的补助</t>
  </si>
  <si>
    <t xml:space="preserve">    2082701</t>
  </si>
  <si>
    <t xml:space="preserve">    财政对失业保险基金的补助</t>
  </si>
  <si>
    <t xml:space="preserve">    2082702</t>
  </si>
  <si>
    <t xml:space="preserve">    财政对工伤保险基金的补助</t>
  </si>
  <si>
    <t>卫生健康支出</t>
  </si>
  <si>
    <t>210</t>
  </si>
  <si>
    <t>11</t>
  </si>
  <si>
    <t>行政事业单位医疗</t>
  </si>
  <si>
    <t xml:space="preserve">    2101101</t>
  </si>
  <si>
    <t xml:space="preserve">    行政单位医疗</t>
  </si>
  <si>
    <t>03</t>
  </si>
  <si>
    <t xml:space="preserve">    2101103</t>
  </si>
  <si>
    <t xml:space="preserve">    公务员医疗补助</t>
  </si>
  <si>
    <t xml:space="preserve">    2101199</t>
  </si>
  <si>
    <t xml:space="preserve">    其他行政事业单位医疗支出</t>
  </si>
  <si>
    <t>住房保障支出</t>
  </si>
  <si>
    <t>221</t>
  </si>
  <si>
    <t>住房改革支出</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</si>
  <si>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</si>
  <si>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</si>
  <si>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</si>
  <si>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</si>
  <si>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</si>
  <si>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</si>
  <si>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</si>
  <si>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</si>
  <si>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</si>
  <si>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</si>
  <si>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</si>
  <si>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</si>
  <si>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</si>
  <si>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</si>
  <si>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</si>
  <si>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</si>
  <si>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</si>
  <si>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</si>
  <si>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</si>
  <si>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037001</t>
  </si>
  <si>
    <t>儿童福利</t>
  </si>
  <si>
    <t>老年福利</t>
  </si>
  <si>
    <t>残疾人生活和护理补贴</t>
  </si>
  <si>
    <t>城市最低生活保障金支出</t>
  </si>
  <si>
    <t>农村最低生活保障金支出</t>
  </si>
  <si>
    <t>农村特困人员救助供养支出</t>
  </si>
  <si>
    <t>单位：037001-炎陵县民政局                                           金额单位：元</t>
  </si>
  <si>
    <t>工资福利支出</t>
  </si>
  <si>
    <t>一般商品和服务支出</t>
  </si>
  <si>
    <t xml:space="preserve"> 其他行政事业单位医疗支出</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</si>
  <si>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</si>
  <si>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</si>
  <si>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</si>
  <si>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</si>
  <si>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</si>
  <si>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</si>
  <si>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</si>
  <si>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</si>
  <si>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</si>
  <si>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</si>
  <si>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</si>
  <si>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</si>
  <si>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</si>
  <si>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 xml:space="preserve">     2080201</t>
  </si>
  <si>
    <t xml:space="preserve">     2080505</t>
  </si>
  <si>
    <t>机关事业单位基本养老保险缴费支出</t>
  </si>
  <si>
    <t xml:space="preserve">     2080599</t>
  </si>
  <si>
    <t xml:space="preserve"> 其他行政事业单位养老支出</t>
  </si>
  <si>
    <t xml:space="preserve">     2082701</t>
  </si>
  <si>
    <t>财政对失业保险基金的补助</t>
  </si>
  <si>
    <t xml:space="preserve">     2082702</t>
  </si>
  <si>
    <t xml:space="preserve">  财政对工伤保险基金的补助</t>
  </si>
  <si>
    <t xml:space="preserve">     2101101</t>
  </si>
  <si>
    <t xml:space="preserve">  行政单位医疗</t>
  </si>
  <si>
    <t xml:space="preserve">     2101103</t>
  </si>
  <si>
    <t xml:space="preserve">     2101199</t>
  </si>
  <si>
    <t>其他行政事业单位医疗支出</t>
  </si>
  <si>
    <t xml:space="preserve">     2210201</t>
  </si>
  <si>
    <t>总  计</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</si>
  <si>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</si>
  <si>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</si>
  <si>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</si>
  <si>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</si>
  <si>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</si>
  <si>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</si>
  <si>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</si>
  <si>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</si>
  <si>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</si>
  <si>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</si>
  <si>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</si>
  <si>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</si>
  <si>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</si>
  <si>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</si>
  <si>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</si>
  <si>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</si>
  <si>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</si>
  <si>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</si>
  <si>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</si>
  <si>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经济分类科目代码（类款）</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</si>
  <si>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</si>
  <si>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</si>
  <si>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</si>
  <si>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</si>
  <si>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</si>
  <si>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</si>
  <si>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</si>
  <si>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</si>
  <si>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</si>
  <si>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</si>
  <si>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</si>
  <si>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</si>
  <si>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</si>
  <si>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</si>
  <si>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</si>
  <si>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</si>
  <si>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</si>
  <si>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</si>
  <si>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</si>
  <si>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</si>
  <si>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</si>
  <si>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</si>
  <si>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</si>
  <si>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</si>
  <si>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</si>
  <si>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</si>
  <si>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</si>
  <si>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</si>
  <si>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</si>
  <si>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</si>
  <si>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</si>
  <si>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</si>
  <si>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</si>
  <si>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</si>
  <si>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</si>
  <si>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</si>
  <si>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</si>
  <si>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</si>
  <si>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</si>
  <si>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</si>
  <si>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</si>
  <si>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</si>
  <si>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</si>
  <si>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</si>
  <si>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</si>
  <si>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</si>
  <si>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30209</t>
  </si>
  <si>
    <t>30211</t>
  </si>
  <si>
    <t>30212</t>
  </si>
  <si>
    <t>30214</t>
  </si>
  <si>
    <t>30215</t>
  </si>
  <si>
    <t>30216</t>
  </si>
  <si>
    <t>30217</t>
  </si>
  <si>
    <t>30218</t>
  </si>
  <si>
    <t>30219</t>
  </si>
  <si>
    <t>30225</t>
  </si>
  <si>
    <t>30226</t>
  </si>
  <si>
    <t>30227</t>
  </si>
  <si>
    <t>30228</t>
  </si>
  <si>
    <t>30229</t>
  </si>
  <si>
    <t>30231</t>
  </si>
  <si>
    <t>30239</t>
  </si>
  <si>
    <t>30240</t>
  </si>
  <si>
    <t>30299</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</si>
  <si>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</si>
  <si>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</si>
  <si>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</si>
  <si>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</si>
  <si>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</si>
  <si>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</si>
  <si>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</si>
  <si>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</si>
  <si>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</si>
  <si>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备注：本单位无政府性基金预算</t>
  </si>
  <si>
    <t>按项目管理的商品和服务支出</t>
  </si>
  <si>
    <t>按项目管理的对个人和家庭的补助</t>
  </si>
  <si>
    <t>资本性支出（基本建设）</t>
  </si>
  <si>
    <t>资本性支出</t>
  </si>
  <si>
    <t>对企业补助（基本建设）</t>
  </si>
  <si>
    <t>国有资本经营预算支出表</t>
  </si>
  <si>
    <t>本年国有资本经营预算支出</t>
  </si>
  <si>
    <t>备注：本单位无国有资本经营预算</t>
  </si>
  <si>
    <t>本年财政专户管理资金预算支出</t>
  </si>
  <si>
    <t>备注：本单位无财政专户管理资金预算</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</si>
  <si>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</si>
  <si>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</si>
  <si>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</si>
  <si>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</si>
  <si>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</si>
  <si>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</si>
  <si>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</si>
  <si>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</si>
  <si>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</si>
  <si>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</si>
  <si>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</si>
  <si>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</si>
  <si>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</si>
  <si>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037001</t>
  </si>
  <si>
    <t>运转其他类非税收入安排的支出</t>
  </si>
  <si>
    <t xml:space="preserve">   非税收入安排的支出</t>
  </si>
  <si>
    <t>运转其他类离退休党支部工作经费</t>
  </si>
  <si>
    <t xml:space="preserve">   离退休党支部工作经费</t>
  </si>
  <si>
    <t xml:space="preserve">   基本养老服务补贴</t>
  </si>
  <si>
    <t xml:space="preserve">   孤儿生活补助</t>
  </si>
  <si>
    <t xml:space="preserve">   特困供养资金*</t>
  </si>
  <si>
    <t xml:space="preserve">   城市低保资金*</t>
  </si>
  <si>
    <t xml:space="preserve">   农村低保资金*</t>
  </si>
  <si>
    <t xml:space="preserve">   残疾人两项补贴</t>
  </si>
  <si>
    <t xml:space="preserve">   高龄补贴</t>
  </si>
  <si>
    <t>2022年县级专项资金支出方向绩效目标表</t>
  </si>
  <si>
    <t>填报单位：（盖章）</t>
  </si>
  <si>
    <t>金额单位：万元</t>
  </si>
  <si>
    <t xml:space="preserve">支出方向         </t>
  </si>
  <si>
    <t>农村低保</t>
  </si>
  <si>
    <t>所属专项</t>
  </si>
  <si>
    <t>名称</t>
  </si>
  <si>
    <t>困难群众救助补助资金</t>
  </si>
  <si>
    <t>城市低保</t>
  </si>
  <si>
    <t>特困供养</t>
  </si>
  <si>
    <t>项目金额</t>
  </si>
  <si>
    <t>46</t>
  </si>
  <si>
    <t>金额</t>
  </si>
  <si>
    <t>40</t>
  </si>
  <si>
    <t>21</t>
  </si>
  <si>
    <t>项目实施期</t>
  </si>
  <si>
    <t>2022年1-12月</t>
  </si>
  <si>
    <t>实施期绩效目标</t>
  </si>
  <si>
    <t>按时发放各类社会救助资金</t>
  </si>
  <si>
    <t>年度绩效目标</t>
  </si>
  <si>
    <t>将符合条件的农村困难人口纳入相应的救助范围，确保“应保尽保、应救尽救”</t>
  </si>
  <si>
    <t>将符合条件的城市困难人口纳入相应的救助范围，确保“应保尽保、应救尽救”</t>
  </si>
  <si>
    <t>将符合条件的无劳动能力、无收入来源、无法定义务人的困难群众纳入特困供养救助范围，确保“应保尽保、应救尽救”</t>
  </si>
  <si>
    <t>年度绩效指标</t>
  </si>
  <si>
    <t>一级指标</t>
  </si>
  <si>
    <t>二级指标</t>
  </si>
  <si>
    <t>三级指标</t>
  </si>
  <si>
    <t>指标值及单位</t>
  </si>
  <si>
    <t>绩效标准</t>
  </si>
  <si>
    <t>产出指标</t>
  </si>
  <si>
    <t>数量指标</t>
  </si>
  <si>
    <t>农村低保人员救助人数</t>
  </si>
  <si>
    <t>≥3500人次</t>
  </si>
  <si>
    <t>城市低保人员救助人数</t>
  </si>
  <si>
    <t>≥1000人次</t>
  </si>
  <si>
    <t>特困供养人员救助人数</t>
  </si>
  <si>
    <t>≥850人次</t>
  </si>
  <si>
    <t>质量指标</t>
  </si>
  <si>
    <t>精准认定农村低保人员，对符合条件的对象及时施救</t>
  </si>
  <si>
    <t>应保尽保、应救尽救</t>
  </si>
  <si>
    <t>精准认定城市低保人员，对符合条件的对象及时施救</t>
  </si>
  <si>
    <t>精准认定特困人员，对符合条件的对象及时施救</t>
  </si>
  <si>
    <t>时效指标</t>
  </si>
  <si>
    <t>提高农村低保保障标准</t>
  </si>
  <si>
    <t xml:space="preserve">农村低保标准：360元/人·月）  </t>
  </si>
  <si>
    <t>城市低保标准：（550元/人·月）</t>
  </si>
  <si>
    <t>提高特困供养保障标准</t>
  </si>
  <si>
    <t>成本指标</t>
  </si>
  <si>
    <t>资金结余</t>
  </si>
  <si>
    <t>加强资金使用效率，资金结余量零结余。</t>
  </si>
  <si>
    <t>效益指标</t>
  </si>
  <si>
    <t>经济效益指标</t>
  </si>
  <si>
    <t>提高农村低保救助水平，对象增收</t>
  </si>
  <si>
    <t xml:space="preserve">农村低保救助水平：（231元/人·月） </t>
  </si>
  <si>
    <t>提高城市低保救助水平，对象增收</t>
  </si>
  <si>
    <t xml:space="preserve">城市低保救助水平：（403元/人·月）                 </t>
  </si>
  <si>
    <t>1、城市特困人员标准：（715元/人·月）
2、农村特困人员标准（600元/人·月）</t>
  </si>
  <si>
    <t>社会效益指标</t>
  </si>
  <si>
    <t>政策知晓率（≥**%）</t>
  </si>
  <si>
    <t>≥100%</t>
  </si>
  <si>
    <t>生态效益指标</t>
  </si>
  <si>
    <t>可持续影响指标</t>
  </si>
  <si>
    <t>制度运行平稳</t>
  </si>
  <si>
    <t>不断完善社会救助制度,实现精准差额救助。</t>
  </si>
  <si>
    <t>不断完善社会救助制度,精准差额救助。</t>
  </si>
  <si>
    <t>不断完善社会救助制度,精准救助。</t>
  </si>
  <si>
    <t>社会公众及服务对象满意度指标</t>
  </si>
  <si>
    <t>受助对象满意度（≥**%）</t>
  </si>
  <si>
    <t xml:space="preserve"> </t>
  </si>
  <si>
    <t>支出明细及测算说明</t>
  </si>
  <si>
    <t>支出内容简介</t>
  </si>
  <si>
    <t>支出明细</t>
  </si>
  <si>
    <t>支出测算依据及过程说明</t>
  </si>
  <si>
    <t>为农村低保对象发放低保救助金</t>
  </si>
  <si>
    <t>1000</t>
  </si>
  <si>
    <t>按照2021年度使用资金900万元及2022年度低保标准提标测算</t>
  </si>
  <si>
    <t>为城市低保对象发放低保救助金</t>
  </si>
  <si>
    <t>按照2021年度使用资金560万元，以及2022年度低保标准提标测算</t>
  </si>
  <si>
    <t>发放特困供养资金、失能人员照料护理费、丧葬费等</t>
  </si>
  <si>
    <t>按照2021年度使用资金780万元测算，及2022年度保障标准提标测算</t>
  </si>
  <si>
    <t xml:space="preserve">       单位负责人签字：</t>
  </si>
  <si>
    <t>股室审核意见</t>
  </si>
  <si>
    <t xml:space="preserve">填表人： 张毅          联系电话：   18773335185     填报日期：  2021.11.21   </t>
  </si>
  <si>
    <t xml:space="preserve">填表人：  张毅         联系电话： 18773335185  填报日期：    2021.11.21      </t>
  </si>
  <si>
    <t xml:space="preserve">填表人：张毅           联系电话： 18773335185    填报日期：  2021.11.21        </t>
  </si>
  <si>
    <t>符合条件的残疾人对象</t>
  </si>
  <si>
    <t>残疾人两项补贴</t>
  </si>
  <si>
    <t>高龄补贴</t>
  </si>
  <si>
    <t>补贴性民生资金</t>
  </si>
  <si>
    <t>基本养老服务补贴</t>
  </si>
  <si>
    <t>150</t>
  </si>
  <si>
    <t>2022年度</t>
  </si>
  <si>
    <t>将符合条件的残疾人纳入补贴救助：低保家庭中持有二代残疾证的残疾人以及建档立卡户中持有一、二级残疾证的残疾人可以享受困难残疾人生活补贴；残疾等级为一级、二级且需要长期照护的持有三至四级智力、精神残疾证的残疾人。</t>
  </si>
  <si>
    <t>为80周岁及以上老人发放津贴</t>
  </si>
  <si>
    <t>对65周岁及以上生活困难（低保老人）部分失能或完全失能的老年人实行基本养老服务补贴</t>
  </si>
  <si>
    <t>符合条件的残疾人对象应补尽补</t>
  </si>
  <si>
    <t>80-89周岁每人每月50元，90-99周岁每人每月100元，100周岁及以上每人每月500元</t>
  </si>
  <si>
    <t>基本养老服务补贴每人每月40元</t>
  </si>
  <si>
    <t>领取生活补贴和护理补贴总人数</t>
  </si>
  <si>
    <t>≥4000</t>
  </si>
  <si>
    <t>领取80周岁以上津贴人数</t>
  </si>
  <si>
    <t>≥4000人</t>
  </si>
  <si>
    <t>基本养老服务补贴人数</t>
  </si>
  <si>
    <t>≥100人</t>
  </si>
  <si>
    <t>残疾人两项补贴发放标准</t>
  </si>
  <si>
    <t>≥80元/人·月</t>
  </si>
  <si>
    <t>符合条件的对象补贴比率</t>
  </si>
  <si>
    <t>补助资金及时发放率</t>
  </si>
  <si>
    <t>补贴资金及时发放率</t>
  </si>
  <si>
    <t>政策知晓率</t>
  </si>
  <si>
    <t>服务对象满意度</t>
  </si>
  <si>
    <t>补贴对象满意度</t>
  </si>
  <si>
    <t>≥99%</t>
  </si>
  <si>
    <t>困难残疾人生活补贴、重度残疾人护理补贴</t>
  </si>
  <si>
    <t>2021年11月残疾人两项补贴发放总人数为4044人，据测算残疾人两项补贴每月新增人数约为20人，预计2022年残疾人两项补贴发放平均人数每月为4200人发放标准为80元/人/月，我县在湖南省人民政府湘政发〔2015〕54号文件基础上进行扩面，扩面人数为705人，因扩面而造成本级需负担资金为705人×80元/人/月×12个月=676800元。根据湖南省财政厅湘财预〔2020〕210号文件要求，计算得出65元范围内本级负担20%，超出部分由县本级全部负担，计算得出65元范围内本级需负担65元×（4200人-705人）×20%×12个月+15元×3495×12个月=1174320元，故县本级需负担总金额为1851120元</t>
  </si>
  <si>
    <t>高龄津贴（80-89周岁）</t>
  </si>
  <si>
    <t>炎办发[2010]45号《关于进一步加强老年人优待工作的通知》。发放标准50元/人·月，2020年第三季度发放4197人，金额61.855万元，预计2022年发放4300人，预算资金258万元</t>
  </si>
  <si>
    <t>炎政办发[2014]59号，发放标准40元/人·月，2021年预计发放61人，金额约2.928万元，预计2022年发放70人，预算资金约3.5万元</t>
  </si>
  <si>
    <t>高龄津贴（90-99周岁）</t>
  </si>
  <si>
    <t>炎办发[2010]45号《关于进一步加强老年人优待工作的通知》。发放标准100元/人·月，2021年第三季度发放535人，金额15.66万元，预计2022年发放600人，预算资金72万元</t>
  </si>
  <si>
    <t>百岁老人长寿津补贴</t>
  </si>
  <si>
    <t>炎办发[2010]45号《关于进一步加强老年人优待工作的通知》。发放标准500元/人·月，2021年下半年预计发放8人，金额约2.1万元，预计2022年发放15人，预算资金9万元</t>
  </si>
  <si>
    <t xml:space="preserve">填表人： 杨敏          联系电话： 15886302382        填报日期： 2021.11.21         </t>
  </si>
  <si>
    <t xml:space="preserve">填表人：李莹玲    联系电话：     13378033860    填报日期：   2021.11.21     </t>
  </si>
  <si>
    <t xml:space="preserve">填表人： 李莹玲          联系电话： 13378033860         填报日期：  2021.11.21        </t>
  </si>
  <si>
    <t>对18周岁以下父母双方死亡或失踪的儿童实行孤儿生活补贴。18周岁以下父母双方均符合重残、重病、服刑在押、强制隔离戒毒、被执行其他限制人身自由的措施、失联或者父母一方死亡或失踪，另一方符合重残、重病、服刑在押、强制隔离戒毒、被执行其他限制人身自由的措施、失联导致父母失去抚养能力的儿童实行事实无人抚养儿童基本生活补贴</t>
  </si>
  <si>
    <t>孤儿每人每月1086元；建档立卡贫困户家庭、城乡最低生活保障家庭和纳入特困人员救助供养范围中的事实无人抚养儿童950元/月，其他事实无人抚养儿童475元/月。已获得最低生活保障金、特困人员救助供养金或困难残疾人生活补贴且未达到事实无人抚养儿童基本生活保障补贴标准的进行补差发放</t>
  </si>
  <si>
    <t>儿童生活补助人数</t>
  </si>
  <si>
    <t>≥50人</t>
  </si>
  <si>
    <t>孤儿生活补助</t>
  </si>
  <si>
    <t>湘民发[2019]26号。发放标准1086元/人·月，2021年第四季度发放10人，金额3.5万元，2022年发放标准1086元/人，预计,发放14人，预算资金18.24万元</t>
  </si>
  <si>
    <t>事实无人抚养儿童生活补贴</t>
  </si>
  <si>
    <t>湘民发[2019]28号。发放标准950元/人·月（差额发放）及475元/人·月，2021年发放52人，金额约39万元，预计2022年发放52人，预算资金40万元</t>
  </si>
  <si>
    <t xml:space="preserve">填表人：李莹玲           联系电话：13378033860                 填报日期：   2021.11.21       </t>
  </si>
  <si>
    <t>2022年部门整体支出绩效目标申报表</t>
  </si>
  <si>
    <t>单位：元</t>
  </si>
  <si>
    <t>部门名称</t>
  </si>
  <si>
    <t>年度预算申请</t>
  </si>
  <si>
    <t>资金总额：9163288.02</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</si>
  <si>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</si>
  <si>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</si>
  <si>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</si>
  <si>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</si>
  <si>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</si>
  <si>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</si>
  <si>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</si>
  <si>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</si>
  <si>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贯彻执行民政工作的法律法规，依法对全县社会组织进行登记管理和执法监督；拟订全县社会救助办法和标准，统筹社会救助体系建设；制定本行政区域内城乡居民低收入家庭收入核查办法，并组织实施；负责城乡居民最低生活保障、特困人员救助供养、临时救助、生活无着的流浪乞讨人员救助管理工作；负责全县行政区划和地名管理工作；负责全县婚姻登记、殡葬管理和儿童收养登记管理工作；负责全县养老服务工作。</t>
  </si>
  <si>
    <t>年度重点                  工作计划</t>
  </si>
  <si>
    <t>事项</t>
  </si>
  <si>
    <t>责任单位/科室</t>
  </si>
  <si>
    <t>工作目标</t>
  </si>
  <si>
    <t>事项1</t>
  </si>
  <si>
    <t>社会救助股</t>
  </si>
  <si>
    <t>进一步完善社会救助体制机制，精准施策，抓好精准救助制度改革，全面实施精准救助“评改算”；</t>
  </si>
  <si>
    <t>事项2</t>
  </si>
  <si>
    <t>持续开展低保专项治理，完善动态管理机制。</t>
  </si>
  <si>
    <t>事项3</t>
  </si>
  <si>
    <t>社会事务股</t>
  </si>
  <si>
    <t>做好社会组织登记管理工作；残疾人两项补贴政策的落实；扎实推进殡葬改革。</t>
  </si>
  <si>
    <t>事项4</t>
  </si>
  <si>
    <t>养老和儿童服务股</t>
  </si>
  <si>
    <t>进一步推进养老服务体系发展，加快养老服务基础设施建设建设，全力推进县老年福利中心建设，力争2022年完成县老年社会福利中心全部建设和下村敬老院新建、鹿原敬老院消防改造工程</t>
  </si>
  <si>
    <t>事项5</t>
  </si>
  <si>
    <t>进一步健全农村留守儿童和困境儿童关爱服务，提升儿童福利工作质量，对全县孤儿和事实无人抚养儿童进行走访，聘请社会组织开展留守儿童和困境儿童关爱服务，并对农村留守儿童和困境儿童信息及时更新，监督留守儿童和困境儿童的照护协议签约。</t>
  </si>
  <si>
    <t>指标值</t>
  </si>
  <si>
    <t>备注</t>
  </si>
  <si>
    <t>产出数量</t>
  </si>
  <si>
    <t>困难群体救助人数</t>
  </si>
  <si>
    <t>≥15000人</t>
  </si>
  <si>
    <t>产出时效</t>
  </si>
  <si>
    <t>经济效益</t>
  </si>
  <si>
    <t>社会效益</t>
  </si>
  <si>
    <t>可持续影响</t>
  </si>
  <si>
    <t>社会公众及服务对象满意度</t>
  </si>
  <si>
    <t>填表人：  吴海燕  联系电话： 26236138 填报日期：      单位负责人签字：唐卫红</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</si>
</sst>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 #,##0.00;* \-#,##0.00;* &quot;&quot;??;@"/>
    <numFmt numFmtId="178" formatCode="#,##0.00_ "/>
  </numFmts>
  <fonts count="48">
    <font>
      <sz val="11"/>
      <color indexed="8"/>
      <name val="宋体"/>
      <charset val="1"/>
      <scheme val="minor"/>
    </font>
    <font>
      <sz val="12"/>
      <name val="黑体"/>
      <charset val="134"/>
    </font>
    <font>
      <sz val="10"/>
      <name val="宋体"/>
      <charset val="134"/>
    </font>
    <font>
      <sz val="12"/>
      <name val="宋体"/>
      <charset val="134"/>
    </font>
    <font>
      <sz val="14"/>
      <name val="方正小标宋简体"/>
      <charset val="134"/>
    </font>
    <font>
      <b/>
      <sz val="14"/>
      <name val="方正小标宋简体"/>
      <charset val="134"/>
    </font>
    <font>
      <sz val="10"/>
      <name val="Times New Roman"/>
      <charset val="134"/>
    </font>
    <font>
      <sz val="10.5"/>
      <color indexed="8"/>
      <name val="仿宋_GB2312"/>
      <charset val="134"/>
    </font>
    <font>
      <sz val="11"/>
      <color theme="1"/>
      <name val="宋体"/>
      <charset val="134"/>
      <scheme val="minor"/>
    </font>
    <font>
      <sz val="9"/>
      <name val="宋体"/>
      <charset val="134"/>
    </font>
    <font>
      <sz val="18"/>
      <color indexed="8"/>
      <name val="方正小标宋简体"/>
      <charset val="134"/>
    </font>
    <font>
      <sz val="10"/>
      <color rgb="FF000000"/>
      <name val="宋体"/>
      <charset val="134"/>
    </font>
    <font>
      <sz val="10"/>
      <color rgb="FF000000"/>
      <name val="宋体"/>
      <charset val="134"/>
      <scheme val="minor"/>
    </font>
    <font>
      <sz val="9"/>
      <color rgb="FF000000"/>
      <name val="宋体"/>
      <charset val="134"/>
      <scheme val="minor"/>
    </font>
    <font>
      <sz val="9"/>
      <name val="SimSun"/>
      <charset val="134"/>
    </font>
    <font>
      <b/>
      <sz val="17"/>
      <name val="SimSun"/>
      <charset val="134"/>
    </font>
    <font>
      <b/>
      <sz val="11"/>
      <name val="SimSun"/>
      <charset val="134"/>
    </font>
    <font>
      <b/>
      <sz val="8"/>
      <name val="SimSun"/>
      <charset val="134"/>
    </font>
    <font>
      <sz val="8"/>
      <name val="SimSun"/>
      <charset val="134"/>
    </font>
    <font>
      <b/>
      <sz val="7"/>
      <name val="SimSun"/>
      <charset val="134"/>
    </font>
    <font>
      <sz val="7"/>
      <name val="SimSun"/>
      <charset val="134"/>
    </font>
    <font>
      <b/>
      <sz val="9"/>
      <name val="SimSun"/>
      <charset val="134"/>
    </font>
    <font>
      <b/>
      <sz val="9"/>
      <name val="宋体"/>
      <charset val="134"/>
    </font>
    <font>
      <b/>
      <sz val="19"/>
      <name val="SimSun"/>
      <charset val="134"/>
    </font>
    <font>
      <b/>
      <sz val="11"/>
      <color indexed="8"/>
      <name val="宋体"/>
      <charset val="134"/>
      <scheme val="minor"/>
    </font>
    <font>
      <b/>
      <sz val="15"/>
      <name val="SimSun"/>
      <charset val="134"/>
    </font>
    <font>
      <sz val="11"/>
      <name val="SimSun"/>
      <charset val="134"/>
    </font>
    <font>
      <b/>
      <sz val="2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8" fillId="3" borderId="19"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0" applyNumberFormat="0" applyFill="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5" fillId="0" borderId="0" applyNumberFormat="0" applyFill="0" applyBorder="0" applyAlignment="0" applyProtection="0">
      <alignment vertical="center"/>
    </xf>
    <xf numFmtId="0" fontId="36" fillId="4" borderId="22" applyNumberFormat="0" applyAlignment="0" applyProtection="0">
      <alignment vertical="center"/>
    </xf>
    <xf numFmtId="0" fontId="37" fillId="5" borderId="23" applyNumberFormat="0" applyAlignment="0" applyProtection="0">
      <alignment vertical="center"/>
    </xf>
    <xf numFmtId="0" fontId="38" fillId="5" borderId="22" applyNumberFormat="0" applyAlignment="0" applyProtection="0">
      <alignment vertical="center"/>
    </xf>
    <xf numFmtId="0" fontId="39" fillId="6" borderId="24" applyNumberFormat="0" applyAlignment="0" applyProtection="0">
      <alignment vertical="center"/>
    </xf>
    <xf numFmtId="0" fontId="40" fillId="0" borderId="25" applyNumberFormat="0" applyFill="0" applyAlignment="0" applyProtection="0">
      <alignment vertical="center"/>
    </xf>
    <xf numFmtId="0" fontId="41" fillId="0" borderId="26"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9" fontId="8" fillId="0" borderId="0" applyFont="0" applyFill="0" applyBorder="0" applyAlignment="0" applyProtection="0">
      <alignment vertical="center"/>
    </xf>
    <xf numFmtId="9" fontId="3" fillId="0" borderId="0" applyFont="0" applyFill="0" applyBorder="0" applyAlignment="0" applyProtection="0"/>
    <xf numFmtId="0" fontId="47" fillId="0" borderId="0"/>
    <xf numFmtId="0" fontId="3" fillId="0" borderId="0"/>
    <xf numFmtId="0" fontId="8" fillId="0" borderId="0">
      <alignment vertical="center"/>
    </xf>
    <xf numFmtId="0" fontId="3" fillId="0" borderId="0">
      <alignment vertical="center"/>
    </xf>
    <xf numFmtId="0" fontId="8" fillId="0" borderId="0">
      <alignment vertical="center"/>
    </xf>
    <xf numFmtId="0" fontId="9" fillId="0" borderId="0">
      <alignment vertical="center"/>
    </xf>
    <xf numFmtId="0" fontId="3" fillId="0" borderId="0">
      <alignment vertical="center"/>
    </xf>
    <xf numFmtId="176" fontId="3" fillId="0" borderId="0" applyFont="0" applyFill="0" applyBorder="0" applyAlignment="0" applyProtection="0"/>
    <xf numFmtId="41" fontId="3" fillId="0" borderId="0" applyFont="0" applyFill="0" applyBorder="0" applyAlignment="0" applyProtection="0"/>
  </cellStyleXfs>
  <cellXfs count="195">
    <xf numFmtId="0" fontId="0" fillId="0" borderId="0" xfId="0">
      <alignment vertical="center"/>
    </xf>
    <xf numFmtId="0" fontId="1" fillId="0" borderId="0" xfId="52" applyFont="1" applyFill="1" applyAlignment="1"/>
    <xf numFmtId="0" fontId="2" fillId="0" borderId="0" xfId="52" applyFont="1" applyFill="1" applyAlignment="1">
      <alignment horizontal="left"/>
    </xf>
    <xf numFmtId="0" fontId="2" fillId="0" borderId="0" xfId="52" applyFont="1" applyFill="1" applyAlignment="1">
      <alignment horizontal="center"/>
    </xf>
    <xf numFmtId="0" fontId="2" fillId="0" borderId="0" xfId="52" applyFont="1" applyFill="1" applyAlignment="1"/>
    <xf numFmtId="0" fontId="3" fillId="0" borderId="0" xfId="52"/>
    <xf numFmtId="0" fontId="4" fillId="0" borderId="0" xfId="57" applyFont="1" applyBorder="1" applyAlignment="1">
      <alignment horizontal="center" vertical="center" wrapText="1"/>
    </xf>
    <xf numFmtId="0" fontId="2" fillId="0" borderId="1" xfId="57" applyFont="1" applyBorder="1" applyAlignment="1">
      <alignment horizontal="left" vertical="center" wrapText="1"/>
    </xf>
    <xf numFmtId="0" fontId="5" fillId="0" borderId="0" xfId="57" applyFont="1" applyBorder="1" applyAlignment="1">
      <alignment horizontal="center" vertical="center" wrapText="1"/>
    </xf>
    <xf numFmtId="0" fontId="2" fillId="0" borderId="0" xfId="57" applyFont="1" applyBorder="1" applyAlignment="1">
      <alignment horizontal="center" vertical="center" wrapText="1"/>
    </xf>
    <xf numFmtId="0" fontId="2" fillId="0" borderId="2" xfId="57" applyFont="1" applyFill="1" applyBorder="1" applyAlignment="1">
      <alignment horizontal="center" vertical="center" wrapText="1"/>
    </xf>
    <xf numFmtId="49" fontId="2" fillId="0" borderId="2" xfId="57" applyNumberFormat="1" applyFont="1" applyFill="1" applyBorder="1" applyAlignment="1">
      <alignment horizontal="left" vertical="center" wrapText="1"/>
    </xf>
    <xf numFmtId="0" fontId="2" fillId="0" borderId="3" xfId="56" applyFont="1" applyBorder="1" applyAlignment="1" applyProtection="1">
      <alignment horizontal="center" vertical="center" wrapText="1"/>
    </xf>
    <xf numFmtId="0" fontId="2" fillId="0" borderId="4" xfId="52" applyFont="1" applyFill="1" applyBorder="1" applyAlignment="1">
      <alignment horizontal="left" vertical="center"/>
    </xf>
    <xf numFmtId="0" fontId="2" fillId="0" borderId="5" xfId="52" applyFont="1" applyFill="1" applyBorder="1" applyAlignment="1">
      <alignment horizontal="left" vertical="center"/>
    </xf>
    <xf numFmtId="0" fontId="2" fillId="0" borderId="6" xfId="52" applyFont="1" applyFill="1" applyBorder="1" applyAlignment="1">
      <alignment horizontal="left" vertical="center"/>
    </xf>
    <xf numFmtId="0" fontId="2" fillId="0" borderId="7" xfId="56" applyFont="1" applyBorder="1" applyAlignment="1" applyProtection="1">
      <alignment horizontal="center" vertical="center" wrapText="1"/>
    </xf>
    <xf numFmtId="0" fontId="2" fillId="0" borderId="4" xfId="57" applyFont="1" applyFill="1" applyBorder="1" applyAlignment="1">
      <alignment horizontal="left" vertical="center" wrapText="1"/>
    </xf>
    <xf numFmtId="0" fontId="2" fillId="0" borderId="6" xfId="57" applyFont="1" applyFill="1" applyBorder="1" applyAlignment="1">
      <alignment horizontal="left" vertical="center" wrapText="1"/>
    </xf>
    <xf numFmtId="0" fontId="6" fillId="0" borderId="7" xfId="56" applyFont="1" applyBorder="1" applyAlignment="1" applyProtection="1">
      <alignment horizontal="center" vertical="center" wrapText="1"/>
    </xf>
    <xf numFmtId="0" fontId="2" fillId="0" borderId="4" xfId="56" applyFont="1" applyBorder="1" applyAlignment="1" applyProtection="1">
      <alignment horizontal="center" vertical="center"/>
    </xf>
    <xf numFmtId="0" fontId="2" fillId="0" borderId="6" xfId="56" applyFont="1" applyBorder="1" applyAlignment="1" applyProtection="1">
      <alignment horizontal="center" vertical="center"/>
    </xf>
    <xf numFmtId="0" fontId="2" fillId="0" borderId="2" xfId="57" applyFont="1" applyFill="1" applyBorder="1" applyAlignment="1">
      <alignment vertical="center" wrapText="1"/>
    </xf>
    <xf numFmtId="0" fontId="6" fillId="0" borderId="8" xfId="56" applyFont="1" applyBorder="1" applyAlignment="1" applyProtection="1">
      <alignment horizontal="center" vertical="center" wrapText="1"/>
    </xf>
    <xf numFmtId="0" fontId="2" fillId="0" borderId="2" xfId="56" applyFont="1" applyFill="1" applyBorder="1" applyAlignment="1" applyProtection="1">
      <alignment horizontal="left" vertical="center"/>
    </xf>
    <xf numFmtId="0" fontId="2" fillId="0" borderId="3" xfId="56" applyFont="1" applyFill="1" applyBorder="1" applyAlignment="1" applyProtection="1">
      <alignment horizontal="left" vertical="center"/>
    </xf>
    <xf numFmtId="0" fontId="2" fillId="0" borderId="2" xfId="57" applyNumberFormat="1" applyFont="1" applyFill="1" applyBorder="1" applyAlignment="1">
      <alignment horizontal="center" vertical="center" wrapText="1"/>
    </xf>
    <xf numFmtId="0" fontId="2" fillId="0" borderId="3" xfId="57" applyFont="1" applyFill="1" applyBorder="1" applyAlignment="1">
      <alignment horizontal="center" vertical="center" wrapText="1"/>
    </xf>
    <xf numFmtId="0" fontId="2" fillId="0" borderId="4" xfId="57" applyNumberFormat="1" applyFont="1" applyFill="1" applyBorder="1" applyAlignment="1">
      <alignment horizontal="center" vertical="center" wrapText="1"/>
    </xf>
    <xf numFmtId="0" fontId="2" fillId="0" borderId="5" xfId="57" applyNumberFormat="1" applyFont="1" applyFill="1" applyBorder="1" applyAlignment="1">
      <alignment horizontal="center" vertical="center" wrapText="1"/>
    </xf>
    <xf numFmtId="0" fontId="2" fillId="0" borderId="6" xfId="57" applyNumberFormat="1" applyFont="1" applyFill="1" applyBorder="1" applyAlignment="1">
      <alignment horizontal="center" vertical="center" wrapText="1"/>
    </xf>
    <xf numFmtId="0" fontId="2" fillId="0" borderId="7" xfId="57" applyFont="1" applyFill="1" applyBorder="1" applyAlignment="1">
      <alignment horizontal="center" vertical="center" wrapText="1"/>
    </xf>
    <xf numFmtId="0" fontId="2" fillId="0" borderId="2" xfId="57" applyNumberFormat="1" applyFont="1" applyFill="1" applyBorder="1" applyAlignment="1">
      <alignment vertical="top" wrapText="1"/>
    </xf>
    <xf numFmtId="0" fontId="2" fillId="0" borderId="2" xfId="57" applyNumberFormat="1" applyFont="1" applyFill="1" applyBorder="1" applyAlignment="1">
      <alignment horizontal="center" vertical="top" wrapText="1"/>
    </xf>
    <xf numFmtId="0" fontId="2" fillId="0" borderId="8" xfId="57" applyFont="1" applyFill="1" applyBorder="1" applyAlignment="1">
      <alignment horizontal="center" vertical="center" wrapText="1"/>
    </xf>
    <xf numFmtId="0" fontId="2" fillId="0" borderId="4" xfId="57" applyNumberFormat="1" applyFont="1" applyFill="1" applyBorder="1" applyAlignment="1">
      <alignment vertical="center" wrapText="1"/>
    </xf>
    <xf numFmtId="0" fontId="2" fillId="0" borderId="5" xfId="57" applyNumberFormat="1" applyFont="1" applyFill="1" applyBorder="1" applyAlignment="1">
      <alignment vertical="center" wrapText="1"/>
    </xf>
    <xf numFmtId="0" fontId="2" fillId="0" borderId="6" xfId="57" applyNumberFormat="1" applyFont="1" applyFill="1" applyBorder="1" applyAlignment="1">
      <alignment vertical="center" wrapText="1"/>
    </xf>
    <xf numFmtId="0" fontId="2" fillId="0" borderId="2" xfId="57" applyFont="1" applyBorder="1" applyAlignment="1">
      <alignment horizontal="center" vertical="center" wrapText="1"/>
    </xf>
    <xf numFmtId="0" fontId="2" fillId="0" borderId="8" xfId="57" applyFont="1" applyBorder="1" applyAlignment="1">
      <alignment horizontal="center" vertical="center" wrapText="1"/>
    </xf>
    <xf numFmtId="49" fontId="2" fillId="0" borderId="2" xfId="52" applyNumberFormat="1" applyFont="1" applyFill="1" applyBorder="1" applyAlignment="1">
      <alignment horizontal="center" vertical="center" wrapText="1"/>
    </xf>
    <xf numFmtId="0" fontId="2" fillId="0" borderId="2" xfId="52" applyNumberFormat="1" applyFont="1" applyFill="1" applyBorder="1" applyAlignment="1">
      <alignment horizontal="center" vertical="center" wrapText="1"/>
    </xf>
    <xf numFmtId="0" fontId="2" fillId="0" borderId="2" xfId="52" applyNumberFormat="1" applyFont="1" applyFill="1" applyBorder="1" applyAlignment="1">
      <alignment vertical="center" wrapText="1"/>
    </xf>
    <xf numFmtId="9" fontId="2" fillId="0" borderId="2" xfId="52" applyNumberFormat="1" applyFont="1" applyFill="1" applyBorder="1" applyAlignment="1">
      <alignment horizontal="center" vertical="center" wrapText="1"/>
    </xf>
    <xf numFmtId="49" fontId="2" fillId="0" borderId="3" xfId="52" applyNumberFormat="1" applyFont="1" applyFill="1" applyBorder="1" applyAlignment="1">
      <alignment horizontal="center" vertical="center" wrapText="1"/>
    </xf>
    <xf numFmtId="49" fontId="2" fillId="0" borderId="7" xfId="52" applyNumberFormat="1" applyFont="1" applyFill="1" applyBorder="1" applyAlignment="1">
      <alignment horizontal="center" vertical="center" wrapText="1"/>
    </xf>
    <xf numFmtId="49" fontId="2" fillId="0" borderId="8" xfId="52" applyNumberFormat="1" applyFont="1" applyFill="1" applyBorder="1" applyAlignment="1">
      <alignment horizontal="center" vertical="center" wrapText="1"/>
    </xf>
    <xf numFmtId="49" fontId="2" fillId="0" borderId="4" xfId="52" applyNumberFormat="1" applyFont="1" applyFill="1" applyBorder="1" applyAlignment="1">
      <alignment horizontal="center" vertical="center" wrapText="1"/>
    </xf>
    <xf numFmtId="49" fontId="2" fillId="0" borderId="5" xfId="52" applyNumberFormat="1" applyFont="1" applyFill="1" applyBorder="1" applyAlignment="1">
      <alignment horizontal="center" vertical="center" wrapText="1"/>
    </xf>
    <xf numFmtId="49" fontId="2" fillId="0" borderId="6" xfId="52" applyNumberFormat="1" applyFont="1" applyFill="1" applyBorder="1" applyAlignment="1">
      <alignment horizontal="center" vertical="center" wrapText="1"/>
    </xf>
    <xf numFmtId="0" fontId="7" fillId="0" borderId="0" xfId="52" applyFont="1" applyFill="1" applyAlignment="1">
      <alignment horizontal="left" vertical="center"/>
    </xf>
    <xf numFmtId="0" fontId="1" fillId="0" borderId="0" xfId="55" applyFont="1" applyFill="1" applyBorder="1" applyAlignment="1"/>
    <xf numFmtId="0" fontId="8" fillId="0" borderId="0" xfId="55">
      <alignment vertical="center"/>
    </xf>
    <xf numFmtId="0" fontId="9" fillId="0" borderId="0" xfId="55" applyFont="1" applyFill="1" applyBorder="1" applyAlignment="1">
      <alignment vertical="center"/>
    </xf>
    <xf numFmtId="0" fontId="10" fillId="0" borderId="0" xfId="55" applyFont="1" applyFill="1" applyBorder="1" applyAlignment="1">
      <alignment horizontal="center" vertical="center" wrapText="1"/>
    </xf>
    <xf numFmtId="0" fontId="2" fillId="0" borderId="1" xfId="57" applyFont="1" applyFill="1" applyBorder="1" applyAlignment="1">
      <alignment horizontal="left" vertical="center" wrapText="1"/>
    </xf>
    <xf numFmtId="0" fontId="2" fillId="0" borderId="0" xfId="57" applyFont="1" applyFill="1" applyBorder="1" applyAlignment="1">
      <alignment horizontal="left" vertical="center" wrapText="1"/>
    </xf>
    <xf numFmtId="0" fontId="2" fillId="0" borderId="0" xfId="57" applyFont="1" applyFill="1" applyBorder="1" applyAlignment="1">
      <alignment horizontal="right" vertical="center" wrapText="1"/>
    </xf>
    <xf numFmtId="49" fontId="2" fillId="0" borderId="2" xfId="57" applyNumberFormat="1" applyFont="1" applyFill="1" applyBorder="1" applyAlignment="1">
      <alignment horizontal="center" vertical="center" wrapText="1"/>
    </xf>
    <xf numFmtId="0" fontId="9" fillId="0" borderId="2" xfId="55" applyFont="1" applyFill="1" applyBorder="1" applyAlignment="1">
      <alignment horizontal="center" vertical="center"/>
    </xf>
    <xf numFmtId="49" fontId="2" fillId="0" borderId="9" xfId="57" applyNumberFormat="1" applyFont="1" applyFill="1" applyBorder="1" applyAlignment="1">
      <alignment horizontal="center" vertical="center" wrapText="1"/>
    </xf>
    <xf numFmtId="49" fontId="2" fillId="0" borderId="1" xfId="57" applyNumberFormat="1" applyFont="1" applyFill="1" applyBorder="1" applyAlignment="1">
      <alignment horizontal="center" vertical="center" wrapText="1"/>
    </xf>
    <xf numFmtId="49" fontId="2" fillId="0" borderId="10" xfId="57" applyNumberFormat="1" applyFont="1" applyFill="1" applyBorder="1" applyAlignment="1">
      <alignment horizontal="center" vertical="center" wrapText="1"/>
    </xf>
    <xf numFmtId="0" fontId="2" fillId="0" borderId="4" xfId="57" applyFont="1" applyBorder="1" applyAlignment="1">
      <alignment horizontal="center" vertical="center" wrapText="1"/>
    </xf>
    <xf numFmtId="0" fontId="2" fillId="0" borderId="6" xfId="57" applyFont="1" applyBorder="1" applyAlignment="1">
      <alignment horizontal="center" vertical="center" wrapText="1"/>
    </xf>
    <xf numFmtId="0" fontId="11" fillId="0" borderId="2" xfId="55" applyFont="1" applyBorder="1" applyAlignment="1">
      <alignment horizontal="center" vertical="center"/>
    </xf>
    <xf numFmtId="0" fontId="12" fillId="0" borderId="0" xfId="55" applyFont="1">
      <alignment vertical="center"/>
    </xf>
    <xf numFmtId="57" fontId="2" fillId="0" borderId="2" xfId="52" applyNumberFormat="1" applyFont="1" applyFill="1" applyBorder="1" applyAlignment="1">
      <alignment vertical="center" wrapText="1"/>
    </xf>
    <xf numFmtId="0" fontId="13" fillId="0" borderId="0" xfId="55" applyFont="1" applyAlignment="1">
      <alignment vertical="center" wrapText="1"/>
    </xf>
    <xf numFmtId="0" fontId="2" fillId="0" borderId="4" xfId="52" applyNumberFormat="1" applyFont="1" applyFill="1" applyBorder="1" applyAlignment="1">
      <alignment horizontal="center" vertical="center" wrapText="1"/>
    </xf>
    <xf numFmtId="0" fontId="2" fillId="0" borderId="6" xfId="52" applyNumberFormat="1" applyFont="1" applyFill="1" applyBorder="1" applyAlignment="1">
      <alignment horizontal="center" vertical="center" wrapText="1"/>
    </xf>
    <xf numFmtId="0" fontId="2" fillId="0" borderId="2" xfId="55" applyFont="1" applyFill="1" applyBorder="1" applyAlignment="1">
      <alignment horizontal="left" vertical="center"/>
    </xf>
    <xf numFmtId="0" fontId="2" fillId="0" borderId="2" xfId="55" applyFont="1" applyFill="1" applyBorder="1" applyAlignment="1">
      <alignment horizontal="center" vertical="center"/>
    </xf>
    <xf numFmtId="0" fontId="2" fillId="0" borderId="4" xfId="55" applyFont="1" applyFill="1" applyBorder="1" applyAlignment="1">
      <alignment horizontal="center" vertical="center"/>
    </xf>
    <xf numFmtId="0" fontId="2" fillId="0" borderId="5" xfId="55" applyFont="1" applyFill="1" applyBorder="1" applyAlignment="1">
      <alignment horizontal="center" vertical="center"/>
    </xf>
    <xf numFmtId="0" fontId="2" fillId="0" borderId="6" xfId="55" applyFont="1" applyFill="1" applyBorder="1" applyAlignment="1">
      <alignment horizontal="center" vertical="center"/>
    </xf>
    <xf numFmtId="0" fontId="7" fillId="0" borderId="0" xfId="55" applyFont="1" applyFill="1" applyBorder="1" applyAlignment="1">
      <alignment horizontal="left"/>
    </xf>
    <xf numFmtId="49" fontId="2" fillId="0" borderId="4" xfId="57" applyNumberFormat="1" applyFont="1" applyFill="1" applyBorder="1" applyAlignment="1">
      <alignment horizontal="center" vertical="center" wrapText="1"/>
    </xf>
    <xf numFmtId="0" fontId="14" fillId="0" borderId="0" xfId="0" applyFont="1" applyBorder="1" applyAlignment="1">
      <alignment vertical="center" wrapText="1"/>
    </xf>
    <xf numFmtId="0" fontId="15" fillId="0" borderId="0" xfId="0" applyFont="1" applyBorder="1" applyAlignment="1">
      <alignment horizontal="center" vertical="center" wrapText="1"/>
    </xf>
    <xf numFmtId="0" fontId="16" fillId="0" borderId="0" xfId="0" applyFont="1" applyBorder="1" applyAlignment="1">
      <alignment vertical="center" wrapText="1"/>
    </xf>
    <xf numFmtId="0" fontId="17" fillId="0" borderId="11" xfId="0" applyFont="1" applyBorder="1" applyAlignment="1">
      <alignment horizontal="center" vertical="center" wrapText="1"/>
    </xf>
    <xf numFmtId="0" fontId="18" fillId="0" borderId="0" xfId="0" applyFont="1" applyBorder="1" applyAlignment="1">
      <alignment vertical="center" wrapText="1"/>
    </xf>
    <xf numFmtId="0" fontId="19" fillId="0" borderId="11" xfId="0" applyFont="1" applyBorder="1" applyAlignment="1">
      <alignment vertical="center" wrapText="1"/>
    </xf>
    <xf numFmtId="0" fontId="20" fillId="0" borderId="0" xfId="0" applyFont="1" applyBorder="1" applyAlignment="1">
      <alignment vertical="center" wrapText="1"/>
    </xf>
    <xf numFmtId="0" fontId="19" fillId="0" borderId="11" xfId="0" applyFont="1" applyBorder="1" applyAlignment="1">
      <alignment horizontal="center" vertical="center" wrapText="1"/>
    </xf>
    <xf numFmtId="4" fontId="19" fillId="0" borderId="11" xfId="0" applyNumberFormat="1" applyFont="1" applyBorder="1" applyAlignment="1">
      <alignment vertical="center" wrapText="1"/>
    </xf>
    <xf numFmtId="0" fontId="19" fillId="0" borderId="11" xfId="0" applyFont="1" applyBorder="1" applyAlignment="1">
      <alignment horizontal="left" vertical="center" wrapText="1"/>
    </xf>
    <xf numFmtId="0" fontId="20" fillId="2" borderId="11" xfId="0" applyFont="1" applyFill="1" applyBorder="1" applyAlignment="1">
      <alignment horizontal="left" vertical="center" wrapText="1"/>
    </xf>
    <xf numFmtId="4" fontId="20" fillId="0" borderId="11" xfId="0" applyNumberFormat="1" applyFont="1" applyBorder="1" applyAlignment="1">
      <alignment vertical="center" wrapText="1"/>
    </xf>
    <xf numFmtId="0" fontId="20" fillId="2" borderId="12" xfId="0" applyFont="1" applyFill="1" applyBorder="1" applyAlignment="1">
      <alignment horizontal="left" vertical="center" wrapText="1"/>
    </xf>
    <xf numFmtId="4" fontId="20" fillId="0" borderId="12" xfId="0" applyNumberFormat="1" applyFont="1" applyBorder="1" applyAlignment="1">
      <alignment vertical="center" wrapText="1"/>
    </xf>
    <xf numFmtId="0" fontId="20" fillId="2" borderId="2" xfId="0" applyFont="1" applyFill="1" applyBorder="1" applyAlignment="1">
      <alignment horizontal="left" vertical="center" wrapText="1"/>
    </xf>
    <xf numFmtId="0" fontId="0" fillId="0" borderId="2" xfId="0" applyBorder="1">
      <alignment vertical="center"/>
    </xf>
    <xf numFmtId="4" fontId="20" fillId="0" borderId="2" xfId="0" applyNumberFormat="1" applyFont="1" applyBorder="1" applyAlignment="1">
      <alignment vertical="center" wrapText="1"/>
    </xf>
    <xf numFmtId="0" fontId="21" fillId="0" borderId="0" xfId="0" applyFont="1" applyBorder="1" applyAlignment="1">
      <alignment horizontal="right" vertical="center" wrapText="1"/>
    </xf>
    <xf numFmtId="0" fontId="20" fillId="0" borderId="11" xfId="0" applyFont="1" applyBorder="1" applyAlignment="1">
      <alignment vertical="center" wrapText="1"/>
    </xf>
    <xf numFmtId="0" fontId="20" fillId="0" borderId="12" xfId="0" applyFont="1" applyBorder="1" applyAlignment="1">
      <alignment vertical="center" wrapText="1"/>
    </xf>
    <xf numFmtId="0" fontId="21" fillId="0" borderId="0" xfId="0" applyFont="1" applyBorder="1" applyAlignment="1">
      <alignment vertical="center" wrapText="1"/>
    </xf>
    <xf numFmtId="0" fontId="19" fillId="2" borderId="11" xfId="0" applyFont="1" applyFill="1" applyBorder="1" applyAlignment="1">
      <alignment horizontal="left" vertical="center" wrapText="1"/>
    </xf>
    <xf numFmtId="4" fontId="20" fillId="0" borderId="11" xfId="0" applyNumberFormat="1" applyFont="1" applyBorder="1" applyAlignment="1">
      <alignment horizontal="right" vertical="center" wrapText="1"/>
    </xf>
    <xf numFmtId="0" fontId="19" fillId="2" borderId="11" xfId="0" applyFont="1" applyFill="1" applyBorder="1" applyAlignment="1">
      <alignment vertical="center" wrapText="1"/>
    </xf>
    <xf numFmtId="0" fontId="20" fillId="2" borderId="11" xfId="0" applyFont="1" applyFill="1" applyBorder="1" applyAlignment="1">
      <alignment horizontal="center" vertical="center" wrapText="1"/>
    </xf>
    <xf numFmtId="0" fontId="20" fillId="2" borderId="11" xfId="0" applyFont="1" applyFill="1" applyBorder="1" applyAlignment="1">
      <alignment vertical="center" wrapText="1"/>
    </xf>
    <xf numFmtId="4" fontId="20" fillId="2" borderId="11" xfId="0" applyNumberFormat="1" applyFont="1" applyFill="1" applyBorder="1" applyAlignment="1">
      <alignment vertical="center" wrapText="1"/>
    </xf>
    <xf numFmtId="0" fontId="15" fillId="0" borderId="0" xfId="0" applyFont="1" applyAlignment="1">
      <alignment horizontal="center" vertical="center" wrapText="1"/>
    </xf>
    <xf numFmtId="0" fontId="22" fillId="0" borderId="2" xfId="4" applyNumberFormat="1" applyFont="1" applyFill="1" applyBorder="1" applyAlignment="1" applyProtection="1">
      <alignment horizontal="center" vertical="center" wrapText="1"/>
    </xf>
    <xf numFmtId="177" fontId="22" fillId="0" borderId="3" xfId="0" applyNumberFormat="1" applyFont="1" applyFill="1" applyBorder="1" applyAlignment="1" applyProtection="1">
      <alignment horizontal="center" vertical="center" wrapText="1"/>
    </xf>
    <xf numFmtId="49" fontId="22" fillId="0" borderId="2" xfId="0" applyNumberFormat="1" applyFont="1" applyFill="1" applyBorder="1" applyAlignment="1" applyProtection="1">
      <alignment horizontal="center" vertical="center" wrapText="1"/>
    </xf>
    <xf numFmtId="0" fontId="14" fillId="0" borderId="11" xfId="0" applyFont="1" applyBorder="1" applyAlignment="1">
      <alignment vertical="center" wrapText="1"/>
    </xf>
    <xf numFmtId="4" fontId="19" fillId="0" borderId="11" xfId="0" applyNumberFormat="1" applyFont="1" applyBorder="1" applyAlignment="1">
      <alignment horizontal="right" vertical="center" wrapText="1"/>
    </xf>
    <xf numFmtId="0" fontId="21" fillId="0" borderId="0" xfId="0" applyFont="1" applyAlignment="1">
      <alignment horizontal="right" vertical="center" wrapText="1"/>
    </xf>
    <xf numFmtId="0" fontId="17" fillId="0" borderId="11" xfId="0" applyFont="1" applyFill="1" applyBorder="1" applyAlignment="1">
      <alignment horizontal="center" vertical="center" wrapText="1"/>
    </xf>
    <xf numFmtId="0" fontId="22" fillId="0" borderId="9" xfId="0" applyNumberFormat="1" applyFont="1" applyFill="1" applyBorder="1" applyAlignment="1" applyProtection="1">
      <alignment horizontal="center" vertical="center" wrapText="1"/>
    </xf>
    <xf numFmtId="0" fontId="19" fillId="2" borderId="11" xfId="0" applyFont="1" applyFill="1" applyBorder="1" applyAlignment="1">
      <alignment horizontal="center" vertical="center" wrapText="1"/>
    </xf>
    <xf numFmtId="0" fontId="19" fillId="2" borderId="13" xfId="0" applyFont="1" applyFill="1" applyBorder="1" applyAlignment="1">
      <alignment horizontal="left" vertical="center" wrapText="1"/>
    </xf>
    <xf numFmtId="0" fontId="22" fillId="0" borderId="2" xfId="0" applyNumberFormat="1" applyFont="1" applyFill="1" applyBorder="1" applyAlignment="1" applyProtection="1">
      <alignment horizontal="center" vertical="center" wrapText="1"/>
    </xf>
    <xf numFmtId="0" fontId="23" fillId="0" borderId="0" xfId="0" applyFont="1" applyAlignment="1">
      <alignment horizontal="center" vertical="center" wrapText="1"/>
    </xf>
    <xf numFmtId="0" fontId="22" fillId="0" borderId="8" xfId="0" applyNumberFormat="1" applyFont="1" applyFill="1" applyBorder="1" applyAlignment="1" applyProtection="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8" fillId="0" borderId="11" xfId="0" applyFont="1" applyBorder="1" applyAlignment="1">
      <alignment vertical="center" wrapText="1"/>
    </xf>
    <xf numFmtId="49" fontId="18" fillId="0" borderId="11" xfId="0" applyNumberFormat="1" applyFont="1" applyBorder="1" applyAlignment="1">
      <alignment vertical="center" wrapText="1"/>
    </xf>
    <xf numFmtId="178" fontId="19" fillId="2" borderId="11" xfId="0" applyNumberFormat="1" applyFont="1" applyFill="1" applyBorder="1" applyAlignment="1">
      <alignment horizontal="right" vertical="center" wrapText="1"/>
    </xf>
    <xf numFmtId="0" fontId="18" fillId="2" borderId="11" xfId="0" applyFont="1" applyFill="1" applyBorder="1" applyAlignment="1">
      <alignment horizontal="center" vertical="center" wrapText="1"/>
    </xf>
    <xf numFmtId="0" fontId="19" fillId="2" borderId="11" xfId="0" applyFont="1" applyFill="1" applyBorder="1" applyAlignment="1">
      <alignment horizontal="right" vertical="center" wrapText="1"/>
    </xf>
    <xf numFmtId="4" fontId="19" fillId="2" borderId="11" xfId="0" applyNumberFormat="1" applyFont="1" applyFill="1" applyBorder="1" applyAlignment="1">
      <alignment horizontal="right" vertical="center" wrapText="1"/>
    </xf>
    <xf numFmtId="0" fontId="20" fillId="0" borderId="11" xfId="0" applyFont="1" applyBorder="1" applyAlignment="1">
      <alignment horizontal="left" vertical="center" wrapText="1"/>
    </xf>
    <xf numFmtId="4" fontId="20" fillId="0" borderId="11" xfId="0" applyNumberFormat="1" applyFont="1" applyBorder="1" applyAlignment="1">
      <alignment horizontal="left" vertical="center" wrapText="1"/>
    </xf>
    <xf numFmtId="0" fontId="20" fillId="2" borderId="12" xfId="0" applyFont="1" applyFill="1" applyBorder="1" applyAlignment="1">
      <alignment horizontal="center" vertical="center" wrapText="1"/>
    </xf>
    <xf numFmtId="4" fontId="19" fillId="0" borderId="12" xfId="0" applyNumberFormat="1" applyFont="1" applyBorder="1" applyAlignment="1">
      <alignment vertical="center" wrapText="1"/>
    </xf>
    <xf numFmtId="4" fontId="19" fillId="0" borderId="12" xfId="0" applyNumberFormat="1" applyFont="1" applyBorder="1" applyAlignment="1">
      <alignment horizontal="right" vertical="center" wrapText="1"/>
    </xf>
    <xf numFmtId="4" fontId="20" fillId="0" borderId="12" xfId="0" applyNumberFormat="1" applyFont="1" applyBorder="1" applyAlignment="1">
      <alignment horizontal="left" vertical="center" wrapText="1"/>
    </xf>
    <xf numFmtId="4" fontId="20" fillId="0" borderId="12" xfId="0" applyNumberFormat="1" applyFont="1" applyBorder="1" applyAlignment="1">
      <alignment horizontal="right" vertical="center" wrapText="1"/>
    </xf>
    <xf numFmtId="4" fontId="19" fillId="2" borderId="11" xfId="0" applyNumberFormat="1" applyFont="1" applyFill="1" applyBorder="1" applyAlignment="1">
      <alignment vertical="center" wrapText="1"/>
    </xf>
    <xf numFmtId="4" fontId="19" fillId="0" borderId="11" xfId="0" applyNumberFormat="1" applyFont="1" applyBorder="1" applyAlignment="1">
      <alignment horizontal="left" vertical="center" wrapText="1"/>
    </xf>
    <xf numFmtId="0" fontId="20" fillId="0" borderId="12" xfId="0" applyFont="1" applyBorder="1" applyAlignment="1">
      <alignment horizontal="left" vertical="center" wrapText="1"/>
    </xf>
    <xf numFmtId="0" fontId="20" fillId="2" borderId="2" xfId="0" applyFont="1" applyFill="1" applyBorder="1" applyAlignment="1">
      <alignment horizontal="center" vertical="center" wrapText="1"/>
    </xf>
    <xf numFmtId="0" fontId="20" fillId="0" borderId="2" xfId="0" applyFont="1" applyBorder="1" applyAlignment="1">
      <alignment horizontal="left" vertical="center" wrapText="1"/>
    </xf>
    <xf numFmtId="4" fontId="20" fillId="0" borderId="2" xfId="0" applyNumberFormat="1" applyFont="1" applyBorder="1" applyAlignment="1">
      <alignment horizontal="right" vertical="center" wrapText="1"/>
    </xf>
    <xf numFmtId="0" fontId="20" fillId="2" borderId="8" xfId="0" applyFont="1" applyFill="1" applyBorder="1" applyAlignment="1">
      <alignment horizontal="center" vertical="center" wrapText="1"/>
    </xf>
    <xf numFmtId="0" fontId="19" fillId="2" borderId="2" xfId="0" applyFont="1" applyFill="1" applyBorder="1" applyAlignment="1">
      <alignment horizontal="left" vertical="center" wrapText="1"/>
    </xf>
    <xf numFmtId="4" fontId="19" fillId="0" borderId="8" xfId="0" applyNumberFormat="1" applyFont="1" applyBorder="1" applyAlignment="1">
      <alignment vertical="center" wrapText="1"/>
    </xf>
    <xf numFmtId="0" fontId="19" fillId="2" borderId="8"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0" borderId="8" xfId="0" applyFont="1" applyBorder="1" applyAlignment="1">
      <alignment horizontal="left" vertical="center" wrapText="1"/>
    </xf>
    <xf numFmtId="4" fontId="20" fillId="0" borderId="8" xfId="0" applyNumberFormat="1" applyFont="1" applyBorder="1" applyAlignment="1">
      <alignment vertical="center" wrapText="1"/>
    </xf>
    <xf numFmtId="4" fontId="20" fillId="0" borderId="15" xfId="0" applyNumberFormat="1" applyFont="1" applyBorder="1" applyAlignment="1">
      <alignment vertical="center" wrapText="1"/>
    </xf>
    <xf numFmtId="4" fontId="20" fillId="0" borderId="8" xfId="0" applyNumberFormat="1" applyFont="1" applyBorder="1" applyAlignment="1">
      <alignment horizontal="right" vertical="center" wrapText="1"/>
    </xf>
    <xf numFmtId="0" fontId="17" fillId="0" borderId="16" xfId="0" applyFont="1" applyBorder="1" applyAlignment="1">
      <alignment horizontal="center" vertical="center" wrapText="1"/>
    </xf>
    <xf numFmtId="4" fontId="19" fillId="0" borderId="15" xfId="0" applyNumberFormat="1" applyFont="1" applyBorder="1" applyAlignment="1">
      <alignment vertical="center" wrapText="1"/>
    </xf>
    <xf numFmtId="0" fontId="19" fillId="0" borderId="0" xfId="0" applyFont="1" applyBorder="1" applyAlignment="1">
      <alignment vertical="center" wrapText="1"/>
    </xf>
    <xf numFmtId="0" fontId="20" fillId="2" borderId="2" xfId="0" applyFont="1" applyFill="1" applyBorder="1" applyAlignment="1">
      <alignment vertical="center" wrapText="1"/>
    </xf>
    <xf numFmtId="4" fontId="20" fillId="2" borderId="2" xfId="0" applyNumberFormat="1" applyFont="1" applyFill="1" applyBorder="1" applyAlignment="1">
      <alignment vertical="center" wrapText="1"/>
    </xf>
    <xf numFmtId="0" fontId="19" fillId="2" borderId="2" xfId="0" applyFont="1" applyFill="1" applyBorder="1" applyAlignment="1">
      <alignment horizontal="center" vertical="center" wrapText="1"/>
    </xf>
    <xf numFmtId="0" fontId="19" fillId="2" borderId="15" xfId="0" applyFont="1" applyFill="1" applyBorder="1" applyAlignment="1">
      <alignment horizontal="center" vertical="center" wrapText="1"/>
    </xf>
    <xf numFmtId="4" fontId="19" fillId="0" borderId="2" xfId="0" applyNumberFormat="1" applyFont="1" applyBorder="1" applyAlignment="1">
      <alignment vertical="center" wrapText="1"/>
    </xf>
    <xf numFmtId="0" fontId="20" fillId="2" borderId="15" xfId="0" applyFont="1" applyFill="1" applyBorder="1" applyAlignment="1">
      <alignment horizontal="center" vertical="center" wrapText="1"/>
    </xf>
    <xf numFmtId="0" fontId="20" fillId="2" borderId="15" xfId="0" applyFont="1" applyFill="1" applyBorder="1" applyAlignment="1">
      <alignment vertical="center" wrapText="1"/>
    </xf>
    <xf numFmtId="0" fontId="20" fillId="2" borderId="12" xfId="0" applyFont="1" applyFill="1" applyBorder="1" applyAlignment="1">
      <alignment vertical="center" wrapText="1"/>
    </xf>
    <xf numFmtId="0" fontId="24" fillId="0" borderId="2" xfId="0" applyFont="1" applyBorder="1">
      <alignment vertical="center"/>
    </xf>
    <xf numFmtId="0" fontId="20" fillId="2" borderId="17" xfId="0" applyFont="1" applyFill="1" applyBorder="1" applyAlignment="1">
      <alignment horizontal="center" vertical="center" wrapText="1"/>
    </xf>
    <xf numFmtId="0" fontId="20" fillId="2" borderId="17" xfId="0" applyFont="1" applyFill="1" applyBorder="1" applyAlignment="1">
      <alignment vertical="center" wrapText="1"/>
    </xf>
    <xf numFmtId="4" fontId="20" fillId="0" borderId="17" xfId="0" applyNumberFormat="1" applyFont="1" applyBorder="1" applyAlignment="1">
      <alignment vertical="center" wrapText="1"/>
    </xf>
    <xf numFmtId="49" fontId="18" fillId="2" borderId="11" xfId="0" applyNumberFormat="1" applyFont="1" applyFill="1" applyBorder="1" applyAlignment="1">
      <alignment horizontal="center" vertical="center" wrapText="1"/>
    </xf>
    <xf numFmtId="49" fontId="0" fillId="0" borderId="0" xfId="0" applyNumberFormat="1">
      <alignment vertical="center"/>
    </xf>
    <xf numFmtId="0" fontId="14" fillId="0" borderId="0" xfId="0" applyFont="1" applyBorder="1" applyAlignment="1">
      <alignment horizontal="center" vertical="center" wrapText="1"/>
    </xf>
    <xf numFmtId="0" fontId="21" fillId="0" borderId="0" xfId="0" applyFont="1" applyBorder="1" applyAlignment="1">
      <alignment horizontal="left" vertical="center" wrapText="1"/>
    </xf>
    <xf numFmtId="49" fontId="17" fillId="0" borderId="11" xfId="0" applyNumberFormat="1" applyFont="1" applyBorder="1" applyAlignment="1">
      <alignment horizontal="center" vertical="center" wrapText="1"/>
    </xf>
    <xf numFmtId="49" fontId="14" fillId="0" borderId="11" xfId="0" applyNumberFormat="1" applyFont="1" applyBorder="1" applyAlignment="1">
      <alignment vertical="center" wrapText="1"/>
    </xf>
    <xf numFmtId="0" fontId="17" fillId="0" borderId="11" xfId="0" applyFont="1" applyBorder="1" applyAlignment="1">
      <alignment vertical="center" wrapText="1"/>
    </xf>
    <xf numFmtId="4" fontId="17" fillId="0" borderId="11" xfId="0" applyNumberFormat="1" applyFont="1" applyBorder="1" applyAlignment="1">
      <alignment vertical="center" wrapText="1"/>
    </xf>
    <xf numFmtId="0" fontId="17" fillId="2" borderId="11" xfId="0" applyFont="1" applyFill="1" applyBorder="1" applyAlignment="1">
      <alignment horizontal="left" vertical="center" wrapText="1"/>
    </xf>
    <xf numFmtId="4" fontId="17" fillId="2" borderId="11" xfId="0" applyNumberFormat="1" applyFont="1" applyFill="1" applyBorder="1" applyAlignment="1">
      <alignment vertical="center" wrapText="1"/>
    </xf>
    <xf numFmtId="0" fontId="18" fillId="0" borderId="11" xfId="0" applyFont="1" applyBorder="1" applyAlignment="1">
      <alignment horizontal="center" vertical="center" wrapText="1"/>
    </xf>
    <xf numFmtId="0" fontId="17" fillId="2" borderId="11" xfId="0" applyFont="1" applyFill="1" applyBorder="1" applyAlignment="1">
      <alignment horizontal="center" vertical="center" wrapText="1"/>
    </xf>
    <xf numFmtId="0" fontId="18" fillId="2" borderId="11" xfId="0" applyFont="1" applyFill="1" applyBorder="1" applyAlignment="1">
      <alignment horizontal="left" vertical="center" wrapText="1"/>
    </xf>
    <xf numFmtId="0" fontId="18" fillId="2" borderId="11" xfId="0" applyFont="1" applyFill="1" applyBorder="1" applyAlignment="1">
      <alignment vertical="center" wrapText="1"/>
    </xf>
    <xf numFmtId="4" fontId="18" fillId="2" borderId="11" xfId="0" applyNumberFormat="1" applyFont="1" applyFill="1" applyBorder="1" applyAlignment="1">
      <alignment vertical="center" wrapText="1"/>
    </xf>
    <xf numFmtId="0" fontId="17" fillId="2" borderId="11" xfId="0" applyFont="1" applyFill="1" applyBorder="1" applyAlignment="1">
      <alignment vertical="center" wrapText="1"/>
    </xf>
    <xf numFmtId="4" fontId="18" fillId="2" borderId="13" xfId="0" applyNumberFormat="1" applyFont="1" applyFill="1" applyBorder="1" applyAlignment="1">
      <alignment vertical="center" wrapText="1"/>
    </xf>
    <xf numFmtId="4" fontId="18" fillId="2" borderId="18" xfId="0" applyNumberFormat="1" applyFont="1" applyFill="1" applyBorder="1" applyAlignment="1">
      <alignment vertical="center" wrapText="1"/>
    </xf>
    <xf numFmtId="4" fontId="18" fillId="2" borderId="12" xfId="0" applyNumberFormat="1" applyFont="1" applyFill="1" applyBorder="1" applyAlignment="1">
      <alignment vertical="center" wrapText="1"/>
    </xf>
    <xf numFmtId="4" fontId="18" fillId="2" borderId="2" xfId="0" applyNumberFormat="1" applyFont="1" applyFill="1" applyBorder="1" applyAlignment="1">
      <alignment vertical="center" wrapText="1"/>
    </xf>
    <xf numFmtId="0" fontId="18" fillId="2" borderId="2" xfId="0" applyFont="1" applyFill="1" applyBorder="1" applyAlignment="1">
      <alignment vertical="center" wrapText="1"/>
    </xf>
    <xf numFmtId="0" fontId="18" fillId="2" borderId="12" xfId="0" applyFont="1" applyFill="1" applyBorder="1" applyAlignment="1">
      <alignment vertical="center" wrapText="1"/>
    </xf>
    <xf numFmtId="0" fontId="14" fillId="0" borderId="0" xfId="0" applyFont="1" applyBorder="1" applyAlignment="1">
      <alignment horizontal="right" vertical="center" wrapText="1"/>
    </xf>
    <xf numFmtId="0" fontId="25" fillId="0" borderId="0" xfId="0" applyFont="1" applyBorder="1" applyAlignment="1">
      <alignment horizontal="center" vertical="center" wrapText="1"/>
    </xf>
    <xf numFmtId="0" fontId="23" fillId="0" borderId="0" xfId="0" applyFont="1" applyFill="1" applyBorder="1" applyAlignment="1">
      <alignment horizontal="center" vertical="center" wrapText="1"/>
    </xf>
    <xf numFmtId="0" fontId="21" fillId="0" borderId="11" xfId="0" applyFont="1" applyFill="1" applyBorder="1" applyAlignment="1">
      <alignment horizontal="left" vertical="center" wrapText="1"/>
    </xf>
    <xf numFmtId="0" fontId="26" fillId="0" borderId="11" xfId="0" applyFont="1" applyFill="1" applyBorder="1" applyAlignment="1">
      <alignment horizontal="center" vertical="center" wrapText="1"/>
    </xf>
    <xf numFmtId="0" fontId="26" fillId="0" borderId="11" xfId="0" applyFont="1" applyFill="1" applyBorder="1" applyAlignment="1">
      <alignment horizontal="left" vertical="center" wrapText="1"/>
    </xf>
    <xf numFmtId="0" fontId="27" fillId="0" borderId="0" xfId="0" applyFont="1" applyBorder="1" applyAlignment="1">
      <alignment horizontal="center" vertical="center" wrapText="1"/>
    </xf>
    <xf numFmtId="0" fontId="25" fillId="0" borderId="0" xfId="0" applyFont="1" applyBorder="1" applyAlignment="1">
      <alignment vertical="center" wrapText="1"/>
    </xf>
    <xf numFmtId="0" fontId="25" fillId="0" borderId="0" xfId="0" applyFont="1" applyBorder="1" applyAlignment="1">
      <alignment horizontal="lef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百分比 3" xfId="50"/>
    <cellStyle name="常规 2" xfId="51"/>
    <cellStyle name="常规 2 2" xfId="52"/>
    <cellStyle name="常规 3" xfId="53"/>
    <cellStyle name="常规 3 2" xfId="54"/>
    <cellStyle name="常规 4" xfId="55"/>
    <cellStyle name="常规_项目-新_1" xfId="56"/>
    <cellStyle name="常规_专项资金预算绩效目标申报表" xfId="57"/>
    <cellStyle name="货币 2" xfId="58"/>
    <cellStyle name="千位分隔[0] 2"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P20" sqref="P20"/>
    </sheetView>
  </sheetViews>
  <sheetFormatPr defaultColWidth="9.75" defaultRowHeight="13.5" outlineLevelRow="4"/>
  <cols>
    <col min="1" max="1" width="3.625" customWidth="1"/>
    <col min="2" max="2" width="3.75" customWidth="1"/>
    <col min="3" max="3" width="4.625" customWidth="1"/>
    <col min="4" max="4" width="19.25" customWidth="1"/>
    <col min="5" max="10" width="9.75" customWidth="1"/>
  </cols>
  <sheetData>
    <row r="1" ht="64.15" customHeight="1" spans="1:9">
      <c r="A1" s="192" t="s">
        <v>0</v>
      </c>
      <c r="B1" s="192"/>
      <c r="C1" s="192"/>
      <c r="D1" s="192"/>
      <c r="E1" s="192"/>
      <c r="F1" s="192"/>
      <c r="G1" s="192"/>
      <c r="H1" s="192"/>
      <c r="I1" s="192"/>
    </row>
    <row r="2" ht="20.45" customHeight="1" spans="1:9">
      <c r="A2" s="98"/>
      <c r="B2" s="98"/>
      <c r="C2" s="98"/>
      <c r="D2" s="98"/>
      <c r="E2" s="98"/>
      <c r="F2" s="98"/>
      <c r="G2" s="98"/>
      <c r="H2" s="98"/>
      <c r="I2" s="98"/>
    </row>
    <row r="3" ht="18.75" customHeight="1" spans="1:9">
      <c r="A3" s="98"/>
      <c r="B3" s="98"/>
      <c r="C3" s="98"/>
      <c r="D3" s="98"/>
      <c r="E3" s="98"/>
      <c r="F3" s="98"/>
      <c r="G3" s="98"/>
      <c r="H3" s="98"/>
      <c r="I3" s="98"/>
    </row>
    <row r="4" ht="34.7" customHeight="1" spans="1:9">
      <c r="A4" s="193"/>
      <c r="B4" s="194"/>
      <c r="C4" s="78"/>
      <c r="D4" s="193" t="s">
        <v>1</v>
      </c>
      <c r="E4" s="194" t="s">
        <v>2</v>
      </c>
      <c r="F4" s="194"/>
      <c r="G4" s="194"/>
      <c r="H4" s="194"/>
      <c r="I4" s="78"/>
    </row>
    <row r="5" ht="47.45" customHeight="1" spans="1:9">
      <c r="A5" s="193"/>
      <c r="B5" s="194"/>
      <c r="C5" s="78"/>
      <c r="D5" s="193" t="s">
        <v>3</v>
      </c>
      <c r="E5" s="194" t="s">
        <v>4</v>
      </c>
      <c r="F5" s="194"/>
      <c r="G5" s="194"/>
      <c r="H5" s="194"/>
      <c r="I5" s="78"/>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workbookViewId="0">
      <selection activeCell="F9" sqref="F9:F10"/>
    </sheetView>
  </sheetViews>
  <sheetFormatPr defaultColWidth="9.75" defaultRowHeight="13.5"/>
  <cols>
    <col min="1" max="1" width="4.375" customWidth="1"/>
    <col min="2" max="2" width="4.75" customWidth="1"/>
    <col min="3" max="3" width="5.5" customWidth="1"/>
    <col min="4" max="4" width="9.625" customWidth="1"/>
    <col min="5" max="5" width="21.375" customWidth="1"/>
    <col min="6" max="6" width="13.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4.25" customHeight="1" spans="1:1">
      <c r="A1" s="78"/>
    </row>
    <row r="2" ht="39.2" customHeight="1" spans="1:14">
      <c r="A2" s="79" t="s">
        <v>14</v>
      </c>
      <c r="B2" s="79"/>
      <c r="C2" s="79"/>
      <c r="D2" s="79"/>
      <c r="E2" s="79"/>
      <c r="F2" s="79"/>
      <c r="G2" s="79"/>
      <c r="H2" s="79"/>
      <c r="I2" s="79"/>
      <c r="J2" s="79"/>
      <c r="K2" s="79"/>
      <c r="L2" s="79"/>
      <c r="M2" s="79"/>
      <c r="N2" s="79"/>
    </row>
    <row r="3" ht="19.5" customHeight="1" spans="1:14">
      <c r="A3" s="98" t="s">
        <v>29</v>
      </c>
      <c r="B3" s="98"/>
      <c r="C3" s="98"/>
      <c r="D3" s="98"/>
      <c r="E3" s="98"/>
      <c r="F3" s="98"/>
      <c r="G3" s="98"/>
      <c r="H3" s="98"/>
      <c r="I3" s="98"/>
      <c r="J3" s="98"/>
      <c r="K3" s="98"/>
      <c r="L3" s="98"/>
      <c r="M3" s="95" t="s">
        <v>30</v>
      </c>
      <c r="N3" s="95"/>
    </row>
    <row r="4" ht="36.95" customHeight="1" spans="1:14">
      <c r="A4" s="81" t="s">
        <v>154</v>
      </c>
      <c r="B4" s="81"/>
      <c r="C4" s="81"/>
      <c r="D4" s="81" t="s">
        <v>212</v>
      </c>
      <c r="E4" s="81" t="s">
        <v>213</v>
      </c>
      <c r="F4" s="81" t="s">
        <v>268</v>
      </c>
      <c r="G4" s="81" t="s">
        <v>215</v>
      </c>
      <c r="H4" s="81"/>
      <c r="I4" s="81"/>
      <c r="J4" s="81"/>
      <c r="K4" s="81"/>
      <c r="L4" s="81" t="s">
        <v>219</v>
      </c>
      <c r="M4" s="81"/>
      <c r="N4" s="81"/>
    </row>
    <row r="5" ht="34.7" customHeight="1" spans="1:14">
      <c r="A5" s="81" t="s">
        <v>162</v>
      </c>
      <c r="B5" s="81" t="s">
        <v>163</v>
      </c>
      <c r="C5" s="81" t="s">
        <v>164</v>
      </c>
      <c r="D5" s="81"/>
      <c r="E5" s="81"/>
      <c r="F5" s="81"/>
      <c r="G5" s="81" t="s">
        <v>133</v>
      </c>
      <c r="H5" s="81" t="s">
        <v>269</v>
      </c>
      <c r="I5" s="81" t="s">
        <v>270</v>
      </c>
      <c r="J5" s="81" t="s">
        <v>271</v>
      </c>
      <c r="K5" s="81" t="s">
        <v>272</v>
      </c>
      <c r="L5" s="81" t="s">
        <v>133</v>
      </c>
      <c r="M5" s="81" t="s">
        <v>237</v>
      </c>
      <c r="N5" s="81" t="s">
        <v>273</v>
      </c>
    </row>
    <row r="6" ht="19.9" customHeight="1" spans="1:14">
      <c r="A6" s="83"/>
      <c r="B6" s="83"/>
      <c r="C6" s="83"/>
      <c r="D6" s="83"/>
      <c r="E6" s="83" t="s">
        <v>133</v>
      </c>
      <c r="F6" s="110">
        <v>2711069.24</v>
      </c>
      <c r="G6" s="110">
        <v>2711069.24</v>
      </c>
      <c r="H6" s="110">
        <v>2046912</v>
      </c>
      <c r="I6" s="110">
        <v>416687.8</v>
      </c>
      <c r="J6" s="110">
        <v>245629.44</v>
      </c>
      <c r="K6" s="110">
        <v>1840</v>
      </c>
      <c r="L6" s="110"/>
      <c r="M6" s="110"/>
      <c r="N6" s="110"/>
    </row>
    <row r="7" ht="19.9" customHeight="1" spans="1:14">
      <c r="A7" s="83"/>
      <c r="B7" s="83"/>
      <c r="C7" s="83"/>
      <c r="D7" s="87" t="s">
        <v>151</v>
      </c>
      <c r="E7" s="87" t="s">
        <v>4</v>
      </c>
      <c r="F7" s="110">
        <v>2711069.24</v>
      </c>
      <c r="G7" s="110">
        <v>2711069.24</v>
      </c>
      <c r="H7" s="110">
        <v>2046912</v>
      </c>
      <c r="I7" s="110">
        <v>416687.8</v>
      </c>
      <c r="J7" s="110">
        <v>245629.44</v>
      </c>
      <c r="K7" s="110">
        <v>1840</v>
      </c>
      <c r="L7" s="110"/>
      <c r="M7" s="110"/>
      <c r="N7" s="110"/>
    </row>
    <row r="8" ht="19.9" customHeight="1" spans="1:14">
      <c r="A8" s="83"/>
      <c r="B8" s="83"/>
      <c r="C8" s="83"/>
      <c r="D8" s="99" t="s">
        <v>152</v>
      </c>
      <c r="E8" s="99" t="s">
        <v>153</v>
      </c>
      <c r="F8" s="110">
        <f>F9+F17+F22</f>
        <v>2711069.24</v>
      </c>
      <c r="G8" s="110">
        <v>2711069.24</v>
      </c>
      <c r="H8" s="110">
        <v>2046912</v>
      </c>
      <c r="I8" s="110">
        <v>416687.8</v>
      </c>
      <c r="J8" s="110">
        <v>245629.44</v>
      </c>
      <c r="K8" s="110">
        <v>1840</v>
      </c>
      <c r="L8" s="110"/>
      <c r="M8" s="110"/>
      <c r="N8" s="110"/>
    </row>
    <row r="9" ht="19.9" customHeight="1" spans="1:14">
      <c r="A9" s="102" t="s">
        <v>168</v>
      </c>
      <c r="B9" s="83"/>
      <c r="C9" s="83"/>
      <c r="D9" s="88" t="s">
        <v>229</v>
      </c>
      <c r="E9" s="99" t="s">
        <v>165</v>
      </c>
      <c r="F9" s="110">
        <f>F10+F12+F14</f>
        <v>2297571.18</v>
      </c>
      <c r="G9" s="110">
        <f>G10</f>
        <v>2046912</v>
      </c>
      <c r="H9" s="110">
        <f>H10</f>
        <v>2046912</v>
      </c>
      <c r="I9" s="110"/>
      <c r="J9" s="110"/>
      <c r="K9" s="110"/>
      <c r="L9" s="110"/>
      <c r="M9" s="110"/>
      <c r="N9" s="110"/>
    </row>
    <row r="10" ht="19.9" customHeight="1" spans="1:14">
      <c r="A10" s="102" t="s">
        <v>168</v>
      </c>
      <c r="B10" s="102" t="s">
        <v>166</v>
      </c>
      <c r="C10" s="83"/>
      <c r="D10" s="88" t="s">
        <v>229</v>
      </c>
      <c r="E10" s="99" t="s">
        <v>167</v>
      </c>
      <c r="F10" s="110">
        <f>F11</f>
        <v>2046912</v>
      </c>
      <c r="G10" s="110">
        <f>G11</f>
        <v>2046912</v>
      </c>
      <c r="H10" s="110">
        <f>H11</f>
        <v>2046912</v>
      </c>
      <c r="I10" s="110"/>
      <c r="J10" s="110"/>
      <c r="K10" s="110"/>
      <c r="L10" s="110"/>
      <c r="M10" s="110"/>
      <c r="N10" s="110"/>
    </row>
    <row r="11" ht="19.9" customHeight="1" spans="1:14">
      <c r="A11" s="102" t="s">
        <v>168</v>
      </c>
      <c r="B11" s="102" t="s">
        <v>166</v>
      </c>
      <c r="C11" s="102" t="s">
        <v>169</v>
      </c>
      <c r="D11" s="88" t="s">
        <v>229</v>
      </c>
      <c r="E11" s="96" t="s">
        <v>171</v>
      </c>
      <c r="F11" s="89">
        <v>2046912</v>
      </c>
      <c r="G11" s="89">
        <v>2046912</v>
      </c>
      <c r="H11" s="100">
        <v>2046912</v>
      </c>
      <c r="I11" s="100"/>
      <c r="J11" s="100"/>
      <c r="K11" s="100"/>
      <c r="L11" s="89"/>
      <c r="M11" s="100"/>
      <c r="N11" s="100"/>
    </row>
    <row r="12" ht="19.9" customHeight="1" spans="1:14">
      <c r="A12" s="102" t="s">
        <v>168</v>
      </c>
      <c r="B12" s="102" t="s">
        <v>172</v>
      </c>
      <c r="C12" s="102"/>
      <c r="D12" s="88" t="s">
        <v>229</v>
      </c>
      <c r="E12" s="99" t="s">
        <v>173</v>
      </c>
      <c r="F12" s="110">
        <f>F13</f>
        <v>239185.92</v>
      </c>
      <c r="G12" s="110">
        <f>G13</f>
        <v>239185.92</v>
      </c>
      <c r="H12" s="100"/>
      <c r="I12" s="110">
        <f>I13</f>
        <v>239185.92</v>
      </c>
      <c r="J12" s="100"/>
      <c r="K12" s="100"/>
      <c r="L12" s="89"/>
      <c r="M12" s="100"/>
      <c r="N12" s="100"/>
    </row>
    <row r="13" ht="19.9" customHeight="1" spans="1:14">
      <c r="A13" s="102" t="s">
        <v>168</v>
      </c>
      <c r="B13" s="102" t="s">
        <v>172</v>
      </c>
      <c r="C13" s="102" t="s">
        <v>172</v>
      </c>
      <c r="D13" s="88" t="s">
        <v>229</v>
      </c>
      <c r="E13" s="96" t="s">
        <v>175</v>
      </c>
      <c r="F13" s="89">
        <v>239185.92</v>
      </c>
      <c r="G13" s="89">
        <v>239185.92</v>
      </c>
      <c r="H13" s="100"/>
      <c r="I13" s="100">
        <v>239185.92</v>
      </c>
      <c r="J13" s="100"/>
      <c r="K13" s="100"/>
      <c r="L13" s="89"/>
      <c r="M13" s="100"/>
      <c r="N13" s="100"/>
    </row>
    <row r="14" ht="19.9" customHeight="1" spans="1:14">
      <c r="A14" s="102" t="s">
        <v>168</v>
      </c>
      <c r="B14" s="102" t="s">
        <v>190</v>
      </c>
      <c r="C14" s="102"/>
      <c r="D14" s="88" t="s">
        <v>229</v>
      </c>
      <c r="E14" s="114" t="s">
        <v>191</v>
      </c>
      <c r="F14" s="86">
        <f>F15+F16</f>
        <v>11473.26</v>
      </c>
      <c r="G14" s="86">
        <f>G15+G16</f>
        <v>11473.26</v>
      </c>
      <c r="H14" s="100"/>
      <c r="I14" s="86">
        <f>I15+I16</f>
        <v>11473.26</v>
      </c>
      <c r="J14" s="100"/>
      <c r="K14" s="100"/>
      <c r="L14" s="89"/>
      <c r="M14" s="100"/>
      <c r="N14" s="100"/>
    </row>
    <row r="15" ht="19.9" customHeight="1" spans="1:14">
      <c r="A15" s="102" t="s">
        <v>168</v>
      </c>
      <c r="B15" s="102" t="s">
        <v>190</v>
      </c>
      <c r="C15" s="102" t="s">
        <v>169</v>
      </c>
      <c r="D15" s="88" t="s">
        <v>229</v>
      </c>
      <c r="E15" s="96" t="s">
        <v>193</v>
      </c>
      <c r="F15" s="89">
        <v>4661.83</v>
      </c>
      <c r="G15" s="89">
        <v>4661.83</v>
      </c>
      <c r="H15" s="100"/>
      <c r="I15" s="100">
        <v>4661.83</v>
      </c>
      <c r="J15" s="100"/>
      <c r="K15" s="100"/>
      <c r="L15" s="89"/>
      <c r="M15" s="100"/>
      <c r="N15" s="100"/>
    </row>
    <row r="16" ht="19.9" customHeight="1" spans="1:14">
      <c r="A16" s="102" t="s">
        <v>168</v>
      </c>
      <c r="B16" s="102" t="s">
        <v>190</v>
      </c>
      <c r="C16" s="102" t="s">
        <v>166</v>
      </c>
      <c r="D16" s="88" t="s">
        <v>229</v>
      </c>
      <c r="E16" s="96" t="s">
        <v>195</v>
      </c>
      <c r="F16" s="89">
        <v>6811.43</v>
      </c>
      <c r="G16" s="89">
        <v>6811.43</v>
      </c>
      <c r="H16" s="100"/>
      <c r="I16" s="100">
        <v>6811.43</v>
      </c>
      <c r="J16" s="100"/>
      <c r="K16" s="100"/>
      <c r="L16" s="89"/>
      <c r="M16" s="100"/>
      <c r="N16" s="100"/>
    </row>
    <row r="17" ht="19.9" customHeight="1" spans="1:14">
      <c r="A17" s="102" t="s">
        <v>197</v>
      </c>
      <c r="B17" s="102"/>
      <c r="C17" s="102"/>
      <c r="D17" s="88" t="s">
        <v>229</v>
      </c>
      <c r="E17" s="87" t="s">
        <v>196</v>
      </c>
      <c r="F17" s="86">
        <f>F18</f>
        <v>167868.62</v>
      </c>
      <c r="G17" s="86">
        <f>G18</f>
        <v>167868.62</v>
      </c>
      <c r="H17" s="110"/>
      <c r="I17" s="86">
        <f>I18</f>
        <v>166028.62</v>
      </c>
      <c r="J17" s="110"/>
      <c r="K17" s="86">
        <f>K18</f>
        <v>1840</v>
      </c>
      <c r="L17" s="89"/>
      <c r="M17" s="100"/>
      <c r="N17" s="100"/>
    </row>
    <row r="18" ht="19.9" customHeight="1" spans="1:14">
      <c r="A18" s="102" t="s">
        <v>197</v>
      </c>
      <c r="B18" s="102" t="s">
        <v>198</v>
      </c>
      <c r="C18" s="102"/>
      <c r="D18" s="88" t="s">
        <v>229</v>
      </c>
      <c r="E18" s="115" t="s">
        <v>199</v>
      </c>
      <c r="F18" s="86">
        <f>F19+F20+F21</f>
        <v>167868.62</v>
      </c>
      <c r="G18" s="86">
        <f>G19+G20+G21</f>
        <v>167868.62</v>
      </c>
      <c r="H18" s="100"/>
      <c r="I18" s="86">
        <f>I19+I20+I21</f>
        <v>166028.62</v>
      </c>
      <c r="J18" s="100"/>
      <c r="K18" s="86">
        <f>K19+K20+K21</f>
        <v>1840</v>
      </c>
      <c r="L18" s="89"/>
      <c r="M18" s="100"/>
      <c r="N18" s="100"/>
    </row>
    <row r="19" ht="19.9" customHeight="1" spans="1:14">
      <c r="A19" s="102" t="s">
        <v>197</v>
      </c>
      <c r="B19" s="102" t="s">
        <v>198</v>
      </c>
      <c r="C19" s="102" t="s">
        <v>169</v>
      </c>
      <c r="D19" s="88" t="s">
        <v>229</v>
      </c>
      <c r="E19" s="96" t="s">
        <v>201</v>
      </c>
      <c r="F19" s="89">
        <v>123457.18</v>
      </c>
      <c r="G19" s="89">
        <v>123457.18</v>
      </c>
      <c r="H19" s="100"/>
      <c r="I19" s="100">
        <v>123457.18</v>
      </c>
      <c r="J19" s="100"/>
      <c r="K19" s="100"/>
      <c r="L19" s="89"/>
      <c r="M19" s="100"/>
      <c r="N19" s="100"/>
    </row>
    <row r="20" ht="19.9" customHeight="1" spans="1:14">
      <c r="A20" s="102" t="s">
        <v>197</v>
      </c>
      <c r="B20" s="102" t="s">
        <v>198</v>
      </c>
      <c r="C20" s="102" t="s">
        <v>202</v>
      </c>
      <c r="D20" s="88" t="s">
        <v>229</v>
      </c>
      <c r="E20" s="96" t="s">
        <v>204</v>
      </c>
      <c r="F20" s="89">
        <v>42571.44</v>
      </c>
      <c r="G20" s="89">
        <v>42571.44</v>
      </c>
      <c r="H20" s="100"/>
      <c r="I20" s="100">
        <v>42571.44</v>
      </c>
      <c r="J20" s="100"/>
      <c r="K20" s="100"/>
      <c r="L20" s="89"/>
      <c r="M20" s="100"/>
      <c r="N20" s="100"/>
    </row>
    <row r="21" ht="19.9" customHeight="1" spans="1:14">
      <c r="A21" s="102" t="s">
        <v>197</v>
      </c>
      <c r="B21" s="102" t="s">
        <v>198</v>
      </c>
      <c r="C21" s="102" t="s">
        <v>176</v>
      </c>
      <c r="D21" s="88" t="s">
        <v>229</v>
      </c>
      <c r="E21" s="96" t="s">
        <v>206</v>
      </c>
      <c r="F21" s="89">
        <v>1840</v>
      </c>
      <c r="G21" s="89">
        <v>1840</v>
      </c>
      <c r="H21" s="100"/>
      <c r="I21" s="100"/>
      <c r="J21" s="100"/>
      <c r="K21" s="100">
        <v>1840</v>
      </c>
      <c r="L21" s="89"/>
      <c r="M21" s="100"/>
      <c r="N21" s="100"/>
    </row>
    <row r="22" ht="19.9" customHeight="1" spans="1:14">
      <c r="A22" s="102" t="s">
        <v>208</v>
      </c>
      <c r="B22" s="102"/>
      <c r="C22" s="102"/>
      <c r="D22" s="88" t="s">
        <v>229</v>
      </c>
      <c r="E22" s="87" t="s">
        <v>207</v>
      </c>
      <c r="F22" s="110">
        <f>F23</f>
        <v>245629.44</v>
      </c>
      <c r="G22" s="110">
        <f>G23</f>
        <v>245629.44</v>
      </c>
      <c r="H22" s="100"/>
      <c r="I22" s="100"/>
      <c r="J22" s="110">
        <f>J23</f>
        <v>245629.44</v>
      </c>
      <c r="K22" s="100"/>
      <c r="L22" s="89"/>
      <c r="M22" s="100"/>
      <c r="N22" s="100"/>
    </row>
    <row r="23" ht="19.9" customHeight="1" spans="1:14">
      <c r="A23" s="102" t="s">
        <v>208</v>
      </c>
      <c r="B23" s="102" t="s">
        <v>166</v>
      </c>
      <c r="C23" s="102"/>
      <c r="D23" s="88" t="s">
        <v>229</v>
      </c>
      <c r="E23" s="87" t="s">
        <v>209</v>
      </c>
      <c r="F23" s="110">
        <f>F24</f>
        <v>245629.44</v>
      </c>
      <c r="G23" s="110">
        <f>G24</f>
        <v>245629.44</v>
      </c>
      <c r="H23" s="100"/>
      <c r="I23" s="100"/>
      <c r="J23" s="110">
        <f>J24</f>
        <v>245629.44</v>
      </c>
      <c r="K23" s="100"/>
      <c r="L23" s="89"/>
      <c r="M23" s="100"/>
      <c r="N23" s="100"/>
    </row>
    <row r="24" ht="19.9" customHeight="1" spans="1:14">
      <c r="A24" s="102" t="s">
        <v>208</v>
      </c>
      <c r="B24" s="102" t="s">
        <v>166</v>
      </c>
      <c r="C24" s="102" t="s">
        <v>169</v>
      </c>
      <c r="D24" s="88" t="s">
        <v>229</v>
      </c>
      <c r="E24" s="96" t="s">
        <v>211</v>
      </c>
      <c r="F24" s="89">
        <v>245629.44</v>
      </c>
      <c r="G24" s="89">
        <v>245629.44</v>
      </c>
      <c r="H24" s="100"/>
      <c r="I24" s="100"/>
      <c r="J24" s="100">
        <v>245629.44</v>
      </c>
      <c r="K24" s="100"/>
      <c r="L24" s="89"/>
      <c r="M24" s="100"/>
      <c r="N24" s="100"/>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5"/>
  <sheetViews>
    <sheetView topLeftCell="A4" workbookViewId="0">
      <selection activeCell="E18" sqref="E18:E19"/>
    </sheetView>
  </sheetViews>
  <sheetFormatPr defaultColWidth="9.75" defaultRowHeight="13.5"/>
  <cols>
    <col min="1" max="1" width="5" customWidth="1"/>
    <col min="2" max="2" width="5.125" customWidth="1"/>
    <col min="3" max="3" width="5.625" customWidth="1"/>
    <col min="4" max="4" width="8" customWidth="1"/>
    <col min="5" max="5" width="20.125" customWidth="1"/>
    <col min="6" max="6" width="14" customWidth="1"/>
    <col min="7" max="7" width="10.5" customWidth="1"/>
    <col min="8" max="8" width="9.375" customWidth="1"/>
    <col min="9" max="10" width="9" customWidth="1"/>
    <col min="11" max="11" width="7.625" customWidth="1"/>
    <col min="12" max="12" width="9.625" customWidth="1"/>
    <col min="13" max="13" width="9.875" customWidth="1"/>
    <col min="14" max="14" width="7.625" customWidth="1"/>
    <col min="15" max="15" width="9.625" customWidth="1"/>
    <col min="16" max="17" width="7.625" customWidth="1"/>
    <col min="18" max="18" width="8.375" customWidth="1"/>
    <col min="19" max="19" width="9.75" customWidth="1"/>
    <col min="20" max="23" width="7.625" customWidth="1"/>
    <col min="24" max="24" width="9.75" customWidth="1"/>
  </cols>
  <sheetData>
    <row r="1" ht="14.25" customHeight="1" spans="1:1">
      <c r="A1" s="78"/>
    </row>
    <row r="2" ht="43.7" customHeight="1" spans="1:22">
      <c r="A2" s="117" t="s">
        <v>15</v>
      </c>
      <c r="B2" s="117"/>
      <c r="C2" s="117"/>
      <c r="D2" s="117"/>
      <c r="E2" s="117"/>
      <c r="F2" s="117"/>
      <c r="G2" s="117"/>
      <c r="H2" s="117"/>
      <c r="I2" s="117"/>
      <c r="J2" s="117"/>
      <c r="K2" s="117"/>
      <c r="L2" s="117"/>
      <c r="M2" s="117"/>
      <c r="N2" s="117"/>
      <c r="O2" s="117"/>
      <c r="P2" s="117"/>
      <c r="Q2" s="117"/>
      <c r="R2" s="117"/>
      <c r="S2" s="117"/>
      <c r="T2" s="117"/>
      <c r="U2" s="117"/>
      <c r="V2" s="117"/>
    </row>
    <row r="3" ht="21.2" customHeight="1" spans="1:22">
      <c r="A3" s="80" t="s">
        <v>29</v>
      </c>
      <c r="B3" s="80"/>
      <c r="C3" s="80"/>
      <c r="D3" s="80"/>
      <c r="E3" s="80"/>
      <c r="F3" s="80"/>
      <c r="G3" s="80"/>
      <c r="H3" s="80"/>
      <c r="I3" s="80"/>
      <c r="J3" s="80"/>
      <c r="K3" s="80"/>
      <c r="L3" s="80"/>
      <c r="M3" s="80"/>
      <c r="N3" s="80"/>
      <c r="O3" s="80"/>
      <c r="P3" s="80"/>
      <c r="Q3" s="80"/>
      <c r="R3" s="80"/>
      <c r="S3" s="80"/>
      <c r="T3" s="80"/>
      <c r="U3" s="95" t="s">
        <v>30</v>
      </c>
      <c r="V3" s="95"/>
    </row>
    <row r="4" ht="23.45" customHeight="1" spans="1:22">
      <c r="A4" s="81" t="s">
        <v>154</v>
      </c>
      <c r="B4" s="81"/>
      <c r="C4" s="81"/>
      <c r="D4" s="81" t="s">
        <v>212</v>
      </c>
      <c r="E4" s="81" t="s">
        <v>213</v>
      </c>
      <c r="F4" s="81" t="s">
        <v>268</v>
      </c>
      <c r="G4" s="81" t="s">
        <v>274</v>
      </c>
      <c r="H4" s="81"/>
      <c r="I4" s="81"/>
      <c r="J4" s="81"/>
      <c r="K4" s="81"/>
      <c r="L4" s="81" t="s">
        <v>275</v>
      </c>
      <c r="M4" s="81"/>
      <c r="N4" s="81"/>
      <c r="O4" s="81"/>
      <c r="P4" s="81"/>
      <c r="Q4" s="81"/>
      <c r="R4" s="81" t="s">
        <v>271</v>
      </c>
      <c r="S4" s="81" t="s">
        <v>276</v>
      </c>
      <c r="T4" s="81"/>
      <c r="U4" s="81"/>
      <c r="V4" s="81"/>
    </row>
    <row r="5" ht="48.95" customHeight="1" spans="1:22">
      <c r="A5" s="81" t="s">
        <v>162</v>
      </c>
      <c r="B5" s="81" t="s">
        <v>163</v>
      </c>
      <c r="C5" s="81" t="s">
        <v>164</v>
      </c>
      <c r="D5" s="81"/>
      <c r="E5" s="81"/>
      <c r="F5" s="81"/>
      <c r="G5" s="81" t="s">
        <v>133</v>
      </c>
      <c r="H5" s="81" t="s">
        <v>277</v>
      </c>
      <c r="I5" s="81" t="s">
        <v>278</v>
      </c>
      <c r="J5" s="81" t="s">
        <v>279</v>
      </c>
      <c r="K5" s="81" t="s">
        <v>280</v>
      </c>
      <c r="L5" s="81" t="s">
        <v>133</v>
      </c>
      <c r="M5" s="81" t="s">
        <v>281</v>
      </c>
      <c r="N5" s="81" t="s">
        <v>282</v>
      </c>
      <c r="O5" s="81" t="s">
        <v>283</v>
      </c>
      <c r="P5" s="81" t="s">
        <v>284</v>
      </c>
      <c r="Q5" s="81" t="s">
        <v>285</v>
      </c>
      <c r="R5" s="81"/>
      <c r="S5" s="81" t="s">
        <v>133</v>
      </c>
      <c r="T5" s="81" t="s">
        <v>286</v>
      </c>
      <c r="U5" s="81" t="s">
        <v>287</v>
      </c>
      <c r="V5" s="81" t="s">
        <v>272</v>
      </c>
    </row>
    <row r="6" ht="21" customHeight="1" spans="1:22">
      <c r="A6" s="81"/>
      <c r="B6" s="81"/>
      <c r="C6" s="81"/>
      <c r="D6" s="81"/>
      <c r="E6" s="106" t="s">
        <v>288</v>
      </c>
      <c r="F6" s="118"/>
      <c r="G6" s="116"/>
      <c r="H6" s="113">
        <v>30101</v>
      </c>
      <c r="I6" s="113">
        <v>30102</v>
      </c>
      <c r="J6" s="113">
        <v>30103</v>
      </c>
      <c r="K6" s="113">
        <v>30107</v>
      </c>
      <c r="L6" s="113"/>
      <c r="M6" s="113">
        <v>30108</v>
      </c>
      <c r="N6" s="113">
        <v>30109</v>
      </c>
      <c r="O6" s="113">
        <v>30110</v>
      </c>
      <c r="P6" s="113">
        <v>30111</v>
      </c>
      <c r="Q6" s="113">
        <v>30112</v>
      </c>
      <c r="R6" s="113">
        <v>30114</v>
      </c>
      <c r="S6" s="113"/>
      <c r="T6" s="113">
        <v>30113</v>
      </c>
      <c r="U6" s="113">
        <v>30106</v>
      </c>
      <c r="V6" s="116">
        <v>30199</v>
      </c>
    </row>
    <row r="7" ht="19.9" customHeight="1" spans="1:22">
      <c r="A7" s="83"/>
      <c r="B7" s="83"/>
      <c r="C7" s="83"/>
      <c r="D7" s="83"/>
      <c r="E7" s="83" t="s">
        <v>133</v>
      </c>
      <c r="F7" s="86">
        <v>2711069.24</v>
      </c>
      <c r="G7" s="86">
        <v>2046912</v>
      </c>
      <c r="H7" s="86">
        <v>910368</v>
      </c>
      <c r="I7" s="86">
        <v>508680</v>
      </c>
      <c r="J7" s="86">
        <v>627864</v>
      </c>
      <c r="K7" s="86"/>
      <c r="L7" s="86">
        <v>416687.8</v>
      </c>
      <c r="M7" s="86">
        <v>239185.92</v>
      </c>
      <c r="N7" s="86"/>
      <c r="O7" s="86">
        <v>123457.18</v>
      </c>
      <c r="P7" s="86">
        <v>42571.44</v>
      </c>
      <c r="Q7" s="86">
        <v>11473.26</v>
      </c>
      <c r="R7" s="86">
        <v>245629.44</v>
      </c>
      <c r="S7" s="86">
        <v>1840</v>
      </c>
      <c r="T7" s="86"/>
      <c r="U7" s="86">
        <v>1840</v>
      </c>
      <c r="V7" s="86"/>
    </row>
    <row r="8" ht="19.9" customHeight="1" spans="1:22">
      <c r="A8" s="83"/>
      <c r="B8" s="83"/>
      <c r="C8" s="83"/>
      <c r="D8" s="87" t="s">
        <v>151</v>
      </c>
      <c r="E8" s="87" t="s">
        <v>4</v>
      </c>
      <c r="F8" s="86">
        <v>2711069.24</v>
      </c>
      <c r="G8" s="86">
        <v>2046912</v>
      </c>
      <c r="H8" s="86">
        <v>910368</v>
      </c>
      <c r="I8" s="86">
        <v>508680</v>
      </c>
      <c r="J8" s="86">
        <v>627864</v>
      </c>
      <c r="K8" s="86"/>
      <c r="L8" s="86">
        <v>416687.8</v>
      </c>
      <c r="M8" s="86">
        <v>239185.92</v>
      </c>
      <c r="N8" s="86"/>
      <c r="O8" s="86">
        <v>123457.18</v>
      </c>
      <c r="P8" s="86">
        <v>42571.44</v>
      </c>
      <c r="Q8" s="86">
        <v>11473.26</v>
      </c>
      <c r="R8" s="86">
        <v>245629.44</v>
      </c>
      <c r="S8" s="86">
        <v>1840</v>
      </c>
      <c r="T8" s="86"/>
      <c r="U8" s="86">
        <v>1840</v>
      </c>
      <c r="V8" s="86"/>
    </row>
    <row r="9" ht="19.9" customHeight="1" spans="1:22">
      <c r="A9" s="83"/>
      <c r="B9" s="83"/>
      <c r="C9" s="83"/>
      <c r="D9" s="99" t="s">
        <v>152</v>
      </c>
      <c r="E9" s="99" t="s">
        <v>153</v>
      </c>
      <c r="F9" s="86">
        <v>2711069.24</v>
      </c>
      <c r="G9" s="86">
        <v>2046912</v>
      </c>
      <c r="H9" s="86">
        <v>910368</v>
      </c>
      <c r="I9" s="86">
        <v>508680</v>
      </c>
      <c r="J9" s="86">
        <v>627864</v>
      </c>
      <c r="K9" s="86"/>
      <c r="L9" s="86">
        <f>L13+L15+L18</f>
        <v>416687.8</v>
      </c>
      <c r="M9" s="86">
        <v>239185.92</v>
      </c>
      <c r="N9" s="86"/>
      <c r="O9" s="86">
        <v>123457.18</v>
      </c>
      <c r="P9" s="86">
        <v>42571.44</v>
      </c>
      <c r="Q9" s="86">
        <v>11473.26</v>
      </c>
      <c r="R9" s="86">
        <v>245629.44</v>
      </c>
      <c r="S9" s="86">
        <v>1840</v>
      </c>
      <c r="T9" s="86"/>
      <c r="U9" s="86">
        <v>1840</v>
      </c>
      <c r="V9" s="86"/>
    </row>
    <row r="10" ht="19.9" customHeight="1" spans="1:22">
      <c r="A10" s="102" t="s">
        <v>168</v>
      </c>
      <c r="B10" s="83"/>
      <c r="C10" s="83"/>
      <c r="D10" s="88" t="s">
        <v>229</v>
      </c>
      <c r="E10" s="99" t="s">
        <v>165</v>
      </c>
      <c r="F10" s="110">
        <f>F11+F13+F15</f>
        <v>2297571.18</v>
      </c>
      <c r="G10" s="110">
        <f>G11+G13+G15</f>
        <v>2046912</v>
      </c>
      <c r="H10" s="110">
        <f>H11+H13+H15</f>
        <v>910368</v>
      </c>
      <c r="I10" s="110">
        <f>I11+I13+I15</f>
        <v>508680</v>
      </c>
      <c r="J10" s="110">
        <f>J11+J13+J15</f>
        <v>627864</v>
      </c>
      <c r="K10" s="86"/>
      <c r="L10" s="86"/>
      <c r="M10" s="86"/>
      <c r="N10" s="86"/>
      <c r="O10" s="86"/>
      <c r="P10" s="86"/>
      <c r="Q10" s="86"/>
      <c r="R10" s="86"/>
      <c r="S10" s="86"/>
      <c r="T10" s="86"/>
      <c r="U10" s="86"/>
      <c r="V10" s="86"/>
    </row>
    <row r="11" ht="19.9" customHeight="1" spans="1:22">
      <c r="A11" s="102" t="s">
        <v>168</v>
      </c>
      <c r="B11" s="102" t="s">
        <v>166</v>
      </c>
      <c r="C11" s="83"/>
      <c r="D11" s="88" t="s">
        <v>229</v>
      </c>
      <c r="E11" s="99" t="s">
        <v>167</v>
      </c>
      <c r="F11" s="110">
        <f>F12</f>
        <v>2046912</v>
      </c>
      <c r="G11" s="110">
        <f>G12</f>
        <v>2046912</v>
      </c>
      <c r="H11" s="110">
        <f>H12</f>
        <v>910368</v>
      </c>
      <c r="I11" s="110">
        <f>I12</f>
        <v>508680</v>
      </c>
      <c r="J11" s="110">
        <f>J12</f>
        <v>627864</v>
      </c>
      <c r="K11" s="86"/>
      <c r="L11" s="86"/>
      <c r="M11" s="86"/>
      <c r="N11" s="86"/>
      <c r="O11" s="86"/>
      <c r="P11" s="86"/>
      <c r="Q11" s="86"/>
      <c r="R11" s="86"/>
      <c r="S11" s="86"/>
      <c r="T11" s="86"/>
      <c r="U11" s="86"/>
      <c r="V11" s="86"/>
    </row>
    <row r="12" ht="19.9" customHeight="1" spans="1:22">
      <c r="A12" s="102" t="s">
        <v>168</v>
      </c>
      <c r="B12" s="102" t="s">
        <v>166</v>
      </c>
      <c r="C12" s="102" t="s">
        <v>169</v>
      </c>
      <c r="D12" s="88" t="s">
        <v>229</v>
      </c>
      <c r="E12" s="96" t="s">
        <v>171</v>
      </c>
      <c r="F12" s="89">
        <v>2046912</v>
      </c>
      <c r="G12" s="100">
        <v>2046912</v>
      </c>
      <c r="H12" s="100">
        <v>910368</v>
      </c>
      <c r="I12" s="100">
        <v>508680</v>
      </c>
      <c r="J12" s="100">
        <v>627864</v>
      </c>
      <c r="K12" s="100"/>
      <c r="L12" s="89"/>
      <c r="M12" s="100"/>
      <c r="N12" s="100"/>
      <c r="O12" s="100"/>
      <c r="P12" s="100"/>
      <c r="Q12" s="100"/>
      <c r="R12" s="100"/>
      <c r="S12" s="89"/>
      <c r="T12" s="100"/>
      <c r="U12" s="100"/>
      <c r="V12" s="100"/>
    </row>
    <row r="13" ht="19.9" customHeight="1" spans="1:22">
      <c r="A13" s="102" t="s">
        <v>168</v>
      </c>
      <c r="B13" s="102" t="s">
        <v>172</v>
      </c>
      <c r="C13" s="102"/>
      <c r="D13" s="88" t="s">
        <v>229</v>
      </c>
      <c r="E13" s="99" t="s">
        <v>173</v>
      </c>
      <c r="F13" s="86">
        <f>F14</f>
        <v>239185.92</v>
      </c>
      <c r="G13" s="110"/>
      <c r="H13" s="110"/>
      <c r="I13" s="110"/>
      <c r="J13" s="110"/>
      <c r="K13" s="110"/>
      <c r="L13" s="86">
        <f>L14</f>
        <v>239185.92</v>
      </c>
      <c r="M13" s="86">
        <f>M14</f>
        <v>239185.92</v>
      </c>
      <c r="N13" s="100"/>
      <c r="O13" s="100"/>
      <c r="P13" s="100"/>
      <c r="Q13" s="100"/>
      <c r="R13" s="100"/>
      <c r="S13" s="89"/>
      <c r="T13" s="100"/>
      <c r="U13" s="100"/>
      <c r="V13" s="100"/>
    </row>
    <row r="14" ht="19.9" customHeight="1" spans="1:22">
      <c r="A14" s="102" t="s">
        <v>168</v>
      </c>
      <c r="B14" s="102" t="s">
        <v>172</v>
      </c>
      <c r="C14" s="102" t="s">
        <v>172</v>
      </c>
      <c r="D14" s="88" t="s">
        <v>229</v>
      </c>
      <c r="E14" s="96" t="s">
        <v>175</v>
      </c>
      <c r="F14" s="89">
        <v>239185.92</v>
      </c>
      <c r="G14" s="100"/>
      <c r="H14" s="100"/>
      <c r="I14" s="100"/>
      <c r="J14" s="100"/>
      <c r="K14" s="100"/>
      <c r="L14" s="89">
        <v>239185.92</v>
      </c>
      <c r="M14" s="100">
        <v>239185.92</v>
      </c>
      <c r="N14" s="100"/>
      <c r="O14" s="100"/>
      <c r="P14" s="100"/>
      <c r="Q14" s="100"/>
      <c r="R14" s="100"/>
      <c r="S14" s="89"/>
      <c r="T14" s="100"/>
      <c r="U14" s="100"/>
      <c r="V14" s="100"/>
    </row>
    <row r="15" ht="19.9" customHeight="1" spans="1:22">
      <c r="A15" s="102" t="s">
        <v>168</v>
      </c>
      <c r="B15" s="102" t="s">
        <v>190</v>
      </c>
      <c r="C15" s="102"/>
      <c r="D15" s="88" t="s">
        <v>229</v>
      </c>
      <c r="E15" s="114" t="s">
        <v>191</v>
      </c>
      <c r="F15" s="86">
        <f>F16+F17</f>
        <v>11473.26</v>
      </c>
      <c r="G15" s="110"/>
      <c r="H15" s="110"/>
      <c r="I15" s="110"/>
      <c r="J15" s="110"/>
      <c r="K15" s="110"/>
      <c r="L15" s="86">
        <f>L16+L17</f>
        <v>11473.26</v>
      </c>
      <c r="M15" s="110"/>
      <c r="N15" s="110"/>
      <c r="O15" s="110"/>
      <c r="P15" s="110"/>
      <c r="Q15" s="86">
        <f>Q16+Q17</f>
        <v>11473.26</v>
      </c>
      <c r="R15" s="100"/>
      <c r="S15" s="89"/>
      <c r="T15" s="100"/>
      <c r="U15" s="100"/>
      <c r="V15" s="100"/>
    </row>
    <row r="16" ht="19.9" customHeight="1" spans="1:22">
      <c r="A16" s="102" t="s">
        <v>168</v>
      </c>
      <c r="B16" s="102" t="s">
        <v>190</v>
      </c>
      <c r="C16" s="102" t="s">
        <v>169</v>
      </c>
      <c r="D16" s="88" t="s">
        <v>229</v>
      </c>
      <c r="E16" s="96" t="s">
        <v>193</v>
      </c>
      <c r="F16" s="89">
        <v>4661.83</v>
      </c>
      <c r="G16" s="100"/>
      <c r="H16" s="100"/>
      <c r="I16" s="100"/>
      <c r="J16" s="100"/>
      <c r="K16" s="100"/>
      <c r="L16" s="89">
        <v>4661.83</v>
      </c>
      <c r="M16" s="100"/>
      <c r="N16" s="100"/>
      <c r="O16" s="100"/>
      <c r="P16" s="100"/>
      <c r="Q16" s="100">
        <v>4661.83</v>
      </c>
      <c r="R16" s="100"/>
      <c r="S16" s="89"/>
      <c r="T16" s="100"/>
      <c r="U16" s="100"/>
      <c r="V16" s="100"/>
    </row>
    <row r="17" ht="19.9" customHeight="1" spans="1:22">
      <c r="A17" s="102" t="s">
        <v>168</v>
      </c>
      <c r="B17" s="102" t="s">
        <v>190</v>
      </c>
      <c r="C17" s="102" t="s">
        <v>166</v>
      </c>
      <c r="D17" s="88" t="s">
        <v>229</v>
      </c>
      <c r="E17" s="96" t="s">
        <v>195</v>
      </c>
      <c r="F17" s="89">
        <v>6811.43</v>
      </c>
      <c r="G17" s="100"/>
      <c r="H17" s="100"/>
      <c r="I17" s="100"/>
      <c r="J17" s="100"/>
      <c r="K17" s="100"/>
      <c r="L17" s="89">
        <v>6811.43</v>
      </c>
      <c r="M17" s="100"/>
      <c r="N17" s="100"/>
      <c r="O17" s="100"/>
      <c r="P17" s="100"/>
      <c r="Q17" s="100">
        <v>6811.43</v>
      </c>
      <c r="R17" s="100"/>
      <c r="S17" s="89"/>
      <c r="T17" s="100"/>
      <c r="U17" s="100"/>
      <c r="V17" s="100"/>
    </row>
    <row r="18" ht="19.9" customHeight="1" spans="1:22">
      <c r="A18" s="102" t="s">
        <v>197</v>
      </c>
      <c r="B18" s="102" t="s">
        <v>198</v>
      </c>
      <c r="C18" s="102"/>
      <c r="D18" s="88" t="s">
        <v>229</v>
      </c>
      <c r="E18" s="87" t="s">
        <v>196</v>
      </c>
      <c r="F18" s="86">
        <f>F19</f>
        <v>167868.62</v>
      </c>
      <c r="G18" s="100"/>
      <c r="H18" s="100"/>
      <c r="I18" s="100"/>
      <c r="J18" s="100"/>
      <c r="K18" s="100"/>
      <c r="L18" s="86">
        <f>L19</f>
        <v>166028.62</v>
      </c>
      <c r="M18" s="100"/>
      <c r="N18" s="100"/>
      <c r="O18" s="86">
        <f>O19</f>
        <v>123457.18</v>
      </c>
      <c r="P18" s="86">
        <f>P19</f>
        <v>42571.44</v>
      </c>
      <c r="Q18" s="100"/>
      <c r="R18" s="100"/>
      <c r="S18" s="86">
        <f>S19</f>
        <v>1840</v>
      </c>
      <c r="T18" s="100"/>
      <c r="U18" s="86">
        <f>U19</f>
        <v>1840</v>
      </c>
      <c r="V18" s="100"/>
    </row>
    <row r="19" ht="19.9" customHeight="1" spans="1:22">
      <c r="A19" s="102" t="s">
        <v>197</v>
      </c>
      <c r="B19" s="102" t="s">
        <v>198</v>
      </c>
      <c r="C19" s="102"/>
      <c r="D19" s="88" t="s">
        <v>229</v>
      </c>
      <c r="E19" s="115" t="s">
        <v>199</v>
      </c>
      <c r="F19" s="86">
        <f>F20+F21+F22</f>
        <v>167868.62</v>
      </c>
      <c r="G19" s="100"/>
      <c r="H19" s="100"/>
      <c r="I19" s="100"/>
      <c r="J19" s="100"/>
      <c r="K19" s="100"/>
      <c r="L19" s="86">
        <f>L20+L21+L22</f>
        <v>166028.62</v>
      </c>
      <c r="M19" s="100"/>
      <c r="N19" s="100"/>
      <c r="O19" s="86">
        <f>O20+O21+O22</f>
        <v>123457.18</v>
      </c>
      <c r="P19" s="86">
        <f>P20+P21+P22</f>
        <v>42571.44</v>
      </c>
      <c r="Q19" s="100"/>
      <c r="R19" s="100"/>
      <c r="S19" s="86">
        <f>S20+S21+S22</f>
        <v>1840</v>
      </c>
      <c r="T19" s="100"/>
      <c r="U19" s="86">
        <f>U20+U21+U22</f>
        <v>1840</v>
      </c>
      <c r="V19" s="100"/>
    </row>
    <row r="20" ht="19.9" customHeight="1" spans="1:22">
      <c r="A20" s="102" t="s">
        <v>197</v>
      </c>
      <c r="B20" s="102" t="s">
        <v>198</v>
      </c>
      <c r="C20" s="102" t="s">
        <v>169</v>
      </c>
      <c r="D20" s="88" t="s">
        <v>229</v>
      </c>
      <c r="E20" s="96" t="s">
        <v>201</v>
      </c>
      <c r="F20" s="89">
        <v>123457.18</v>
      </c>
      <c r="G20" s="100"/>
      <c r="H20" s="100"/>
      <c r="I20" s="100"/>
      <c r="J20" s="100"/>
      <c r="K20" s="100"/>
      <c r="L20" s="89">
        <v>123457.18</v>
      </c>
      <c r="M20" s="100"/>
      <c r="N20" s="100"/>
      <c r="O20" s="100">
        <v>123457.18</v>
      </c>
      <c r="P20" s="100"/>
      <c r="Q20" s="100"/>
      <c r="R20" s="100"/>
      <c r="S20" s="89"/>
      <c r="T20" s="100"/>
      <c r="U20" s="100"/>
      <c r="V20" s="100"/>
    </row>
    <row r="21" ht="19.9" customHeight="1" spans="1:22">
      <c r="A21" s="102" t="s">
        <v>197</v>
      </c>
      <c r="B21" s="102" t="s">
        <v>198</v>
      </c>
      <c r="C21" s="102" t="s">
        <v>202</v>
      </c>
      <c r="D21" s="88" t="s">
        <v>229</v>
      </c>
      <c r="E21" s="96" t="s">
        <v>204</v>
      </c>
      <c r="F21" s="89">
        <v>42571.44</v>
      </c>
      <c r="G21" s="100"/>
      <c r="H21" s="100"/>
      <c r="I21" s="100"/>
      <c r="J21" s="100"/>
      <c r="K21" s="100"/>
      <c r="L21" s="89">
        <v>42571.44</v>
      </c>
      <c r="M21" s="100"/>
      <c r="N21" s="100"/>
      <c r="O21" s="100"/>
      <c r="P21" s="100">
        <v>42571.44</v>
      </c>
      <c r="Q21" s="100"/>
      <c r="R21" s="100"/>
      <c r="S21" s="89"/>
      <c r="T21" s="100"/>
      <c r="U21" s="100"/>
      <c r="V21" s="100"/>
    </row>
    <row r="22" ht="19.9" customHeight="1" spans="1:22">
      <c r="A22" s="102" t="s">
        <v>197</v>
      </c>
      <c r="B22" s="102" t="s">
        <v>198</v>
      </c>
      <c r="C22" s="102" t="s">
        <v>176</v>
      </c>
      <c r="D22" s="88" t="s">
        <v>229</v>
      </c>
      <c r="E22" s="96" t="s">
        <v>206</v>
      </c>
      <c r="F22" s="89">
        <v>1840</v>
      </c>
      <c r="G22" s="100"/>
      <c r="H22" s="100"/>
      <c r="I22" s="100"/>
      <c r="J22" s="100"/>
      <c r="K22" s="100"/>
      <c r="L22" s="89"/>
      <c r="M22" s="100"/>
      <c r="N22" s="100"/>
      <c r="O22" s="100"/>
      <c r="P22" s="100"/>
      <c r="Q22" s="100"/>
      <c r="R22" s="100"/>
      <c r="S22" s="89">
        <v>1840</v>
      </c>
      <c r="T22" s="100"/>
      <c r="U22" s="100">
        <v>1840</v>
      </c>
      <c r="V22" s="100"/>
    </row>
    <row r="23" ht="19.9" customHeight="1" spans="1:22">
      <c r="A23" s="102" t="s">
        <v>208</v>
      </c>
      <c r="B23" s="102"/>
      <c r="C23" s="102"/>
      <c r="D23" s="88" t="s">
        <v>229</v>
      </c>
      <c r="E23" s="87" t="s">
        <v>207</v>
      </c>
      <c r="F23" s="86">
        <f>F24</f>
        <v>245629.44</v>
      </c>
      <c r="G23" s="100"/>
      <c r="H23" s="100"/>
      <c r="I23" s="100"/>
      <c r="J23" s="100"/>
      <c r="K23" s="100"/>
      <c r="L23" s="89"/>
      <c r="M23" s="100"/>
      <c r="N23" s="100"/>
      <c r="O23" s="100"/>
      <c r="P23" s="100"/>
      <c r="Q23" s="100"/>
      <c r="R23" s="86">
        <f>R24</f>
        <v>245629.44</v>
      </c>
      <c r="S23" s="89"/>
      <c r="T23" s="100"/>
      <c r="U23" s="100"/>
      <c r="V23" s="100"/>
    </row>
    <row r="24" ht="19.9" customHeight="1" spans="1:22">
      <c r="A24" s="102" t="s">
        <v>208</v>
      </c>
      <c r="B24" s="102" t="s">
        <v>166</v>
      </c>
      <c r="C24" s="102"/>
      <c r="D24" s="88" t="s">
        <v>229</v>
      </c>
      <c r="E24" s="87" t="s">
        <v>209</v>
      </c>
      <c r="F24" s="89">
        <f>F25</f>
        <v>245629.44</v>
      </c>
      <c r="G24" s="100"/>
      <c r="H24" s="100"/>
      <c r="I24" s="100"/>
      <c r="J24" s="100"/>
      <c r="K24" s="100"/>
      <c r="L24" s="89"/>
      <c r="M24" s="100"/>
      <c r="N24" s="100"/>
      <c r="O24" s="100"/>
      <c r="P24" s="100"/>
      <c r="Q24" s="100"/>
      <c r="R24" s="110">
        <f>R25</f>
        <v>245629.44</v>
      </c>
      <c r="S24" s="89"/>
      <c r="T24" s="100"/>
      <c r="U24" s="100"/>
      <c r="V24" s="100"/>
    </row>
    <row r="25" ht="19.9" customHeight="1" spans="1:22">
      <c r="A25" s="102" t="s">
        <v>208</v>
      </c>
      <c r="B25" s="102" t="s">
        <v>166</v>
      </c>
      <c r="C25" s="102" t="s">
        <v>169</v>
      </c>
      <c r="D25" s="88" t="s">
        <v>229</v>
      </c>
      <c r="E25" s="96" t="s">
        <v>211</v>
      </c>
      <c r="F25" s="89">
        <v>245629.44</v>
      </c>
      <c r="G25" s="100"/>
      <c r="H25" s="100"/>
      <c r="I25" s="100"/>
      <c r="J25" s="100"/>
      <c r="K25" s="100"/>
      <c r="L25" s="89"/>
      <c r="M25" s="100"/>
      <c r="N25" s="100"/>
      <c r="O25" s="100"/>
      <c r="P25" s="100"/>
      <c r="Q25" s="100"/>
      <c r="R25" s="100">
        <v>245629.44</v>
      </c>
      <c r="S25" s="89"/>
      <c r="T25" s="100"/>
      <c r="U25" s="100"/>
      <c r="V25" s="100"/>
    </row>
  </sheetData>
  <mergeCells count="12">
    <mergeCell ref="A2:V2"/>
    <mergeCell ref="A3:R3"/>
    <mergeCell ref="S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scale="7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A12" sqref="A12:E13"/>
    </sheetView>
  </sheetViews>
  <sheetFormatPr defaultColWidth="9.75" defaultRowHeight="13.5"/>
  <cols>
    <col min="1" max="1" width="4.75" customWidth="1"/>
    <col min="2" max="2" width="5.75" customWidth="1"/>
    <col min="3" max="3" width="7.5" customWidth="1"/>
    <col min="4" max="4" width="12.5" customWidth="1"/>
    <col min="5" max="5" width="29.875" customWidth="1"/>
    <col min="6" max="6" width="16.5" customWidth="1"/>
    <col min="7" max="7" width="13.5" customWidth="1"/>
    <col min="8" max="8" width="11.125" customWidth="1"/>
    <col min="9" max="9" width="12.125" customWidth="1"/>
    <col min="10" max="10" width="11.875" customWidth="1"/>
    <col min="11" max="11" width="11.5" customWidth="1"/>
    <col min="12" max="13" width="9.75" customWidth="1"/>
  </cols>
  <sheetData>
    <row r="1" ht="14.25" customHeight="1" spans="1:1">
      <c r="A1" s="78"/>
    </row>
    <row r="2" ht="40.7" customHeight="1" spans="1:11">
      <c r="A2" s="79" t="s">
        <v>16</v>
      </c>
      <c r="B2" s="79"/>
      <c r="C2" s="79"/>
      <c r="D2" s="79"/>
      <c r="E2" s="79"/>
      <c r="F2" s="79"/>
      <c r="G2" s="79"/>
      <c r="H2" s="79"/>
      <c r="I2" s="79"/>
      <c r="J2" s="79"/>
      <c r="K2" s="79"/>
    </row>
    <row r="3" ht="21.2" customHeight="1" spans="1:11">
      <c r="A3" s="80" t="s">
        <v>29</v>
      </c>
      <c r="B3" s="80"/>
      <c r="C3" s="80"/>
      <c r="D3" s="80"/>
      <c r="E3" s="80"/>
      <c r="F3" s="80"/>
      <c r="G3" s="80"/>
      <c r="H3" s="80"/>
      <c r="I3" s="80"/>
      <c r="J3" s="95" t="s">
        <v>30</v>
      </c>
      <c r="K3" s="95"/>
    </row>
    <row r="4" ht="20.45" customHeight="1" spans="1:11">
      <c r="A4" s="81" t="s">
        <v>154</v>
      </c>
      <c r="B4" s="81"/>
      <c r="C4" s="81"/>
      <c r="D4" s="81" t="s">
        <v>212</v>
      </c>
      <c r="E4" s="81" t="s">
        <v>213</v>
      </c>
      <c r="F4" s="81" t="s">
        <v>289</v>
      </c>
      <c r="G4" s="81" t="s">
        <v>290</v>
      </c>
      <c r="H4" s="81" t="s">
        <v>291</v>
      </c>
      <c r="I4" s="81" t="s">
        <v>292</v>
      </c>
      <c r="J4" s="81" t="s">
        <v>293</v>
      </c>
      <c r="K4" s="81" t="s">
        <v>294</v>
      </c>
    </row>
    <row r="5" ht="20.45" customHeight="1" spans="1:11">
      <c r="A5" s="81" t="s">
        <v>162</v>
      </c>
      <c r="B5" s="81" t="s">
        <v>163</v>
      </c>
      <c r="C5" s="81" t="s">
        <v>164</v>
      </c>
      <c r="D5" s="81"/>
      <c r="E5" s="81"/>
      <c r="F5" s="81"/>
      <c r="G5" s="81"/>
      <c r="H5" s="81"/>
      <c r="I5" s="81"/>
      <c r="J5" s="81"/>
      <c r="K5" s="81"/>
    </row>
    <row r="6" ht="19.9" customHeight="1" spans="1:11">
      <c r="A6" s="83"/>
      <c r="B6" s="83"/>
      <c r="C6" s="83"/>
      <c r="D6" s="83"/>
      <c r="E6" s="83" t="s">
        <v>133</v>
      </c>
      <c r="F6" s="86">
        <v>26600</v>
      </c>
      <c r="G6" s="86">
        <v>26600</v>
      </c>
      <c r="H6" s="86"/>
      <c r="I6" s="86"/>
      <c r="J6" s="86"/>
      <c r="K6" s="86"/>
    </row>
    <row r="7" ht="19.9" customHeight="1" spans="1:11">
      <c r="A7" s="83"/>
      <c r="B7" s="83"/>
      <c r="C7" s="83"/>
      <c r="D7" s="87" t="s">
        <v>151</v>
      </c>
      <c r="E7" s="87" t="s">
        <v>4</v>
      </c>
      <c r="F7" s="86">
        <v>26600</v>
      </c>
      <c r="G7" s="86">
        <v>26600</v>
      </c>
      <c r="H7" s="86"/>
      <c r="I7" s="86"/>
      <c r="J7" s="86"/>
      <c r="K7" s="86"/>
    </row>
    <row r="8" ht="19.9" customHeight="1" spans="1:11">
      <c r="A8" s="83"/>
      <c r="B8" s="83"/>
      <c r="C8" s="83"/>
      <c r="D8" s="99" t="s">
        <v>152</v>
      </c>
      <c r="E8" s="99" t="s">
        <v>153</v>
      </c>
      <c r="F8" s="86">
        <v>26600</v>
      </c>
      <c r="G8" s="86">
        <v>26600</v>
      </c>
      <c r="H8" s="86"/>
      <c r="I8" s="86"/>
      <c r="J8" s="86"/>
      <c r="K8" s="86"/>
    </row>
    <row r="9" ht="19.9" customHeight="1" spans="1:11">
      <c r="A9" s="83">
        <v>208</v>
      </c>
      <c r="B9" s="83"/>
      <c r="C9" s="83"/>
      <c r="D9" s="88" t="s">
        <v>229</v>
      </c>
      <c r="E9" s="99" t="s">
        <v>165</v>
      </c>
      <c r="F9" s="86">
        <f>F10</f>
        <v>24840</v>
      </c>
      <c r="G9" s="86">
        <f>G10</f>
        <v>24840</v>
      </c>
      <c r="H9" s="86"/>
      <c r="I9" s="86"/>
      <c r="J9" s="86"/>
      <c r="K9" s="86"/>
    </row>
    <row r="10" ht="19.9" customHeight="1" spans="1:11">
      <c r="A10" s="96">
        <v>208</v>
      </c>
      <c r="B10" s="102" t="s">
        <v>166</v>
      </c>
      <c r="C10" s="83"/>
      <c r="D10" s="88" t="s">
        <v>229</v>
      </c>
      <c r="E10" s="99" t="s">
        <v>167</v>
      </c>
      <c r="F10" s="86">
        <f>F11</f>
        <v>24840</v>
      </c>
      <c r="G10" s="86">
        <f>G11</f>
        <v>24840</v>
      </c>
      <c r="H10" s="86"/>
      <c r="I10" s="86"/>
      <c r="J10" s="86"/>
      <c r="K10" s="86"/>
    </row>
    <row r="11" ht="19.9" customHeight="1" spans="1:11">
      <c r="A11" s="102" t="s">
        <v>168</v>
      </c>
      <c r="B11" s="102" t="s">
        <v>166</v>
      </c>
      <c r="C11" s="102" t="s">
        <v>169</v>
      </c>
      <c r="D11" s="88" t="s">
        <v>229</v>
      </c>
      <c r="E11" s="96" t="s">
        <v>171</v>
      </c>
      <c r="F11" s="89">
        <v>24840</v>
      </c>
      <c r="G11" s="100">
        <v>24840</v>
      </c>
      <c r="H11" s="100"/>
      <c r="I11" s="100"/>
      <c r="J11" s="100"/>
      <c r="K11" s="100"/>
    </row>
    <row r="12" ht="19.9" customHeight="1" spans="1:11">
      <c r="A12" s="114">
        <v>210</v>
      </c>
      <c r="B12" s="102"/>
      <c r="C12" s="102"/>
      <c r="D12" s="88" t="s">
        <v>229</v>
      </c>
      <c r="E12" s="87" t="s">
        <v>196</v>
      </c>
      <c r="F12" s="86">
        <f>F13</f>
        <v>1760</v>
      </c>
      <c r="G12" s="86">
        <f>G13</f>
        <v>1760</v>
      </c>
      <c r="H12" s="100"/>
      <c r="I12" s="100"/>
      <c r="J12" s="100"/>
      <c r="K12" s="100"/>
    </row>
    <row r="13" ht="19.9" customHeight="1" spans="1:11">
      <c r="A13" s="102" t="s">
        <v>197</v>
      </c>
      <c r="B13" s="102" t="s">
        <v>198</v>
      </c>
      <c r="C13" s="102"/>
      <c r="D13" s="88" t="s">
        <v>229</v>
      </c>
      <c r="E13" s="115" t="s">
        <v>199</v>
      </c>
      <c r="F13" s="86">
        <f>F14</f>
        <v>1760</v>
      </c>
      <c r="G13" s="86">
        <f>G14</f>
        <v>1760</v>
      </c>
      <c r="H13" s="100"/>
      <c r="I13" s="100"/>
      <c r="J13" s="100"/>
      <c r="K13" s="100"/>
    </row>
    <row r="14" ht="19.9" customHeight="1" spans="1:11">
      <c r="A14" s="102" t="s">
        <v>197</v>
      </c>
      <c r="B14" s="102" t="s">
        <v>198</v>
      </c>
      <c r="C14" s="102" t="s">
        <v>176</v>
      </c>
      <c r="D14" s="88" t="s">
        <v>229</v>
      </c>
      <c r="E14" s="96" t="s">
        <v>206</v>
      </c>
      <c r="F14" s="89">
        <v>1760</v>
      </c>
      <c r="G14" s="100">
        <v>1760</v>
      </c>
      <c r="H14" s="100"/>
      <c r="I14" s="100"/>
      <c r="J14" s="100"/>
      <c r="K14" s="100"/>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workbookViewId="0">
      <selection activeCell="E10" sqref="E10:E11"/>
    </sheetView>
  </sheetViews>
  <sheetFormatPr defaultColWidth="9.75" defaultRowHeight="13.5"/>
  <cols>
    <col min="1" max="1" width="4.75" customWidth="1"/>
    <col min="2" max="2" width="5.5" customWidth="1"/>
    <col min="3" max="3" width="6" customWidth="1"/>
    <col min="4" max="4" width="9.75" customWidth="1"/>
    <col min="5" max="5" width="20.125" customWidth="1"/>
    <col min="6" max="6" width="8.5" customWidth="1"/>
    <col min="7" max="18" width="7.625" customWidth="1"/>
    <col min="19" max="20" width="9.75" customWidth="1"/>
  </cols>
  <sheetData>
    <row r="1" ht="14.25" customHeight="1" spans="1:1">
      <c r="A1" s="78"/>
    </row>
    <row r="2" ht="35.45" customHeight="1" spans="1:18">
      <c r="A2" s="79" t="s">
        <v>17</v>
      </c>
      <c r="B2" s="79"/>
      <c r="C2" s="79"/>
      <c r="D2" s="79"/>
      <c r="E2" s="79"/>
      <c r="F2" s="79"/>
      <c r="G2" s="79"/>
      <c r="H2" s="79"/>
      <c r="I2" s="79"/>
      <c r="J2" s="79"/>
      <c r="K2" s="79"/>
      <c r="L2" s="79"/>
      <c r="M2" s="79"/>
      <c r="N2" s="79"/>
      <c r="O2" s="79"/>
      <c r="P2" s="79"/>
      <c r="Q2" s="79"/>
      <c r="R2" s="79"/>
    </row>
    <row r="3" ht="21.2" customHeight="1" spans="1:18">
      <c r="A3" s="98" t="s">
        <v>29</v>
      </c>
      <c r="B3" s="98"/>
      <c r="C3" s="98"/>
      <c r="D3" s="98"/>
      <c r="E3" s="98"/>
      <c r="F3" s="98"/>
      <c r="G3" s="98"/>
      <c r="H3" s="98"/>
      <c r="I3" s="98"/>
      <c r="J3" s="98"/>
      <c r="K3" s="98"/>
      <c r="L3" s="98"/>
      <c r="M3" s="98"/>
      <c r="N3" s="98"/>
      <c r="O3" s="98"/>
      <c r="P3" s="98"/>
      <c r="Q3" s="95" t="s">
        <v>30</v>
      </c>
      <c r="R3" s="95"/>
    </row>
    <row r="4" ht="21.2" customHeight="1" spans="1:18">
      <c r="A4" s="81" t="s">
        <v>154</v>
      </c>
      <c r="B4" s="81"/>
      <c r="C4" s="81"/>
      <c r="D4" s="81" t="s">
        <v>212</v>
      </c>
      <c r="E4" s="81" t="s">
        <v>213</v>
      </c>
      <c r="F4" s="81" t="s">
        <v>289</v>
      </c>
      <c r="G4" s="81" t="s">
        <v>295</v>
      </c>
      <c r="H4" s="81" t="s">
        <v>296</v>
      </c>
      <c r="I4" s="81" t="s">
        <v>297</v>
      </c>
      <c r="J4" s="81" t="s">
        <v>298</v>
      </c>
      <c r="K4" s="81" t="s">
        <v>299</v>
      </c>
      <c r="L4" s="81" t="s">
        <v>300</v>
      </c>
      <c r="M4" s="81" t="s">
        <v>301</v>
      </c>
      <c r="N4" s="81" t="s">
        <v>291</v>
      </c>
      <c r="O4" s="81" t="s">
        <v>302</v>
      </c>
      <c r="P4" s="81" t="s">
        <v>303</v>
      </c>
      <c r="Q4" s="81" t="s">
        <v>292</v>
      </c>
      <c r="R4" s="81" t="s">
        <v>294</v>
      </c>
    </row>
    <row r="5" ht="18.75" customHeight="1" spans="1:18">
      <c r="A5" s="81" t="s">
        <v>162</v>
      </c>
      <c r="B5" s="81" t="s">
        <v>163</v>
      </c>
      <c r="C5" s="81" t="s">
        <v>164</v>
      </c>
      <c r="D5" s="81"/>
      <c r="E5" s="81"/>
      <c r="F5" s="81"/>
      <c r="G5" s="81"/>
      <c r="H5" s="81"/>
      <c r="I5" s="81"/>
      <c r="J5" s="81"/>
      <c r="K5" s="81"/>
      <c r="L5" s="81"/>
      <c r="M5" s="81"/>
      <c r="N5" s="81"/>
      <c r="O5" s="81"/>
      <c r="P5" s="81"/>
      <c r="Q5" s="81"/>
      <c r="R5" s="81"/>
    </row>
    <row r="6" ht="18.75" customHeight="1" spans="1:18">
      <c r="A6" s="81"/>
      <c r="B6" s="81"/>
      <c r="C6" s="81"/>
      <c r="D6" s="81"/>
      <c r="E6" s="106" t="s">
        <v>288</v>
      </c>
      <c r="F6" s="112"/>
      <c r="G6" s="113">
        <v>30301</v>
      </c>
      <c r="H6" s="113">
        <v>30302</v>
      </c>
      <c r="I6" s="113">
        <v>30303</v>
      </c>
      <c r="J6" s="113">
        <v>30304</v>
      </c>
      <c r="K6" s="113">
        <v>30305</v>
      </c>
      <c r="L6" s="113">
        <v>30306</v>
      </c>
      <c r="M6" s="113">
        <v>30307</v>
      </c>
      <c r="N6" s="113">
        <v>30308</v>
      </c>
      <c r="O6" s="113">
        <v>30309</v>
      </c>
      <c r="P6" s="113">
        <v>30311</v>
      </c>
      <c r="Q6" s="113">
        <v>30310</v>
      </c>
      <c r="R6" s="116">
        <v>30399</v>
      </c>
    </row>
    <row r="7" ht="19.9" customHeight="1" spans="1:18">
      <c r="A7" s="83"/>
      <c r="B7" s="83"/>
      <c r="C7" s="83"/>
      <c r="D7" s="83"/>
      <c r="E7" s="83" t="s">
        <v>133</v>
      </c>
      <c r="F7" s="86">
        <v>26600</v>
      </c>
      <c r="G7" s="86"/>
      <c r="H7" s="86"/>
      <c r="I7" s="86"/>
      <c r="J7" s="86"/>
      <c r="K7" s="86">
        <v>24840</v>
      </c>
      <c r="L7" s="86"/>
      <c r="M7" s="86">
        <v>1760</v>
      </c>
      <c r="N7" s="86"/>
      <c r="O7" s="86"/>
      <c r="P7" s="86"/>
      <c r="Q7" s="86"/>
      <c r="R7" s="86"/>
    </row>
    <row r="8" ht="19.9" customHeight="1" spans="1:18">
      <c r="A8" s="83"/>
      <c r="B8" s="83"/>
      <c r="C8" s="83"/>
      <c r="D8" s="87" t="s">
        <v>151</v>
      </c>
      <c r="E8" s="87" t="s">
        <v>4</v>
      </c>
      <c r="F8" s="86">
        <v>26600</v>
      </c>
      <c r="G8" s="86"/>
      <c r="H8" s="86"/>
      <c r="I8" s="86"/>
      <c r="J8" s="86"/>
      <c r="K8" s="86">
        <v>24840</v>
      </c>
      <c r="L8" s="86"/>
      <c r="M8" s="86">
        <v>1760</v>
      </c>
      <c r="N8" s="86"/>
      <c r="O8" s="86"/>
      <c r="P8" s="86"/>
      <c r="Q8" s="86"/>
      <c r="R8" s="86"/>
    </row>
    <row r="9" ht="19.9" customHeight="1" spans="1:18">
      <c r="A9" s="83"/>
      <c r="B9" s="83"/>
      <c r="C9" s="83"/>
      <c r="D9" s="99" t="s">
        <v>152</v>
      </c>
      <c r="E9" s="99" t="s">
        <v>153</v>
      </c>
      <c r="F9" s="86">
        <v>26600</v>
      </c>
      <c r="G9" s="86"/>
      <c r="H9" s="86"/>
      <c r="I9" s="86"/>
      <c r="J9" s="86"/>
      <c r="K9" s="86">
        <v>24840</v>
      </c>
      <c r="L9" s="86"/>
      <c r="M9" s="86">
        <v>1760</v>
      </c>
      <c r="N9" s="86"/>
      <c r="O9" s="86"/>
      <c r="P9" s="86"/>
      <c r="Q9" s="86"/>
      <c r="R9" s="86"/>
    </row>
    <row r="10" ht="19.9" customHeight="1" spans="1:18">
      <c r="A10" s="102" t="s">
        <v>168</v>
      </c>
      <c r="B10" s="83"/>
      <c r="C10" s="83"/>
      <c r="D10" s="88" t="s">
        <v>229</v>
      </c>
      <c r="E10" s="99" t="s">
        <v>165</v>
      </c>
      <c r="F10" s="86">
        <f>F11</f>
        <v>24840</v>
      </c>
      <c r="G10" s="86"/>
      <c r="H10" s="86"/>
      <c r="I10" s="86"/>
      <c r="J10" s="86"/>
      <c r="K10" s="86">
        <f>K11</f>
        <v>24840</v>
      </c>
      <c r="L10" s="86"/>
      <c r="M10" s="86"/>
      <c r="N10" s="86"/>
      <c r="O10" s="86"/>
      <c r="P10" s="86"/>
      <c r="Q10" s="86"/>
      <c r="R10" s="86"/>
    </row>
    <row r="11" ht="19.9" customHeight="1" spans="1:18">
      <c r="A11" s="102" t="s">
        <v>168</v>
      </c>
      <c r="B11" s="102" t="s">
        <v>166</v>
      </c>
      <c r="C11" s="83"/>
      <c r="D11" s="88" t="s">
        <v>229</v>
      </c>
      <c r="E11" s="99" t="s">
        <v>167</v>
      </c>
      <c r="F11" s="86">
        <f>F12</f>
        <v>24840</v>
      </c>
      <c r="G11" s="86"/>
      <c r="H11" s="86"/>
      <c r="I11" s="86"/>
      <c r="J11" s="86"/>
      <c r="K11" s="86">
        <f>K12</f>
        <v>24840</v>
      </c>
      <c r="L11" s="86"/>
      <c r="M11" s="86"/>
      <c r="N11" s="86"/>
      <c r="O11" s="86"/>
      <c r="P11" s="86"/>
      <c r="Q11" s="86"/>
      <c r="R11" s="86"/>
    </row>
    <row r="12" ht="19.9" customHeight="1" spans="1:18">
      <c r="A12" s="102" t="s">
        <v>168</v>
      </c>
      <c r="B12" s="102" t="s">
        <v>166</v>
      </c>
      <c r="C12" s="102" t="s">
        <v>169</v>
      </c>
      <c r="D12" s="88" t="s">
        <v>229</v>
      </c>
      <c r="E12" s="96" t="s">
        <v>171</v>
      </c>
      <c r="F12" s="89">
        <v>24840</v>
      </c>
      <c r="G12" s="100"/>
      <c r="H12" s="100"/>
      <c r="I12" s="100"/>
      <c r="J12" s="100"/>
      <c r="K12" s="100">
        <v>24840</v>
      </c>
      <c r="L12" s="100"/>
      <c r="M12" s="100"/>
      <c r="N12" s="100"/>
      <c r="O12" s="100"/>
      <c r="P12" s="100"/>
      <c r="Q12" s="100"/>
      <c r="R12" s="100"/>
    </row>
    <row r="13" ht="19.9" customHeight="1" spans="1:18">
      <c r="A13" s="114">
        <v>210</v>
      </c>
      <c r="B13" s="102"/>
      <c r="C13" s="102"/>
      <c r="D13" s="88" t="s">
        <v>229</v>
      </c>
      <c r="E13" s="87" t="s">
        <v>196</v>
      </c>
      <c r="F13" s="86">
        <f>F14</f>
        <v>1760</v>
      </c>
      <c r="G13" s="100"/>
      <c r="H13" s="100"/>
      <c r="I13" s="100"/>
      <c r="J13" s="100"/>
      <c r="K13" s="100"/>
      <c r="L13" s="100"/>
      <c r="M13" s="86">
        <f>M14</f>
        <v>1760</v>
      </c>
      <c r="N13" s="100"/>
      <c r="O13" s="100"/>
      <c r="P13" s="100"/>
      <c r="Q13" s="100"/>
      <c r="R13" s="100"/>
    </row>
    <row r="14" ht="19.9" customHeight="1" spans="1:18">
      <c r="A14" s="102" t="s">
        <v>197</v>
      </c>
      <c r="B14" s="102" t="s">
        <v>198</v>
      </c>
      <c r="C14" s="102"/>
      <c r="D14" s="88" t="s">
        <v>229</v>
      </c>
      <c r="E14" s="115" t="s">
        <v>199</v>
      </c>
      <c r="F14" s="86">
        <f>F15</f>
        <v>1760</v>
      </c>
      <c r="G14" s="100"/>
      <c r="H14" s="100"/>
      <c r="I14" s="100"/>
      <c r="J14" s="100"/>
      <c r="K14" s="100"/>
      <c r="L14" s="100"/>
      <c r="M14" s="86">
        <f>M15</f>
        <v>1760</v>
      </c>
      <c r="N14" s="100"/>
      <c r="O14" s="100"/>
      <c r="P14" s="100"/>
      <c r="Q14" s="100"/>
      <c r="R14" s="100"/>
    </row>
    <row r="15" ht="19.9" customHeight="1" spans="1:18">
      <c r="A15" s="102" t="s">
        <v>197</v>
      </c>
      <c r="B15" s="102" t="s">
        <v>198</v>
      </c>
      <c r="C15" s="102" t="s">
        <v>176</v>
      </c>
      <c r="D15" s="88" t="s">
        <v>229</v>
      </c>
      <c r="E15" s="96" t="s">
        <v>206</v>
      </c>
      <c r="F15" s="89">
        <v>1760</v>
      </c>
      <c r="G15" s="100"/>
      <c r="H15" s="100"/>
      <c r="I15" s="100"/>
      <c r="J15" s="100"/>
      <c r="K15" s="100"/>
      <c r="L15" s="100"/>
      <c r="M15" s="100">
        <v>1760</v>
      </c>
      <c r="N15" s="100"/>
      <c r="O15" s="100"/>
      <c r="P15" s="100"/>
      <c r="Q15" s="100"/>
      <c r="R15" s="100"/>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selection activeCell="A9" sqref="A9:E10"/>
    </sheetView>
  </sheetViews>
  <sheetFormatPr defaultColWidth="9.75" defaultRowHeight="13.5"/>
  <cols>
    <col min="1" max="1" width="3.625" customWidth="1"/>
    <col min="2" max="2" width="4.625" customWidth="1"/>
    <col min="3" max="3" width="5.375" customWidth="1"/>
    <col min="4" max="4" width="7" customWidth="1"/>
    <col min="5" max="5" width="15.875" customWidth="1"/>
    <col min="6" max="6" width="9.625" customWidth="1"/>
    <col min="7" max="8" width="9.5" customWidth="1"/>
    <col min="9" max="12" width="7.25" customWidth="1"/>
    <col min="13" max="13" width="8.5" customWidth="1"/>
    <col min="14" max="17" width="7.25" customWidth="1"/>
    <col min="18" max="18" width="8.5" customWidth="1"/>
    <col min="19" max="19" width="7.25" customWidth="1"/>
    <col min="20" max="20" width="9.75" customWidth="1"/>
    <col min="21" max="21" width="7.25" customWidth="1"/>
    <col min="22" max="22" width="9.75" customWidth="1"/>
  </cols>
  <sheetData>
    <row r="1" ht="14.25" customHeight="1" spans="1:1">
      <c r="A1" s="78"/>
    </row>
    <row r="2" ht="31.7" customHeight="1" spans="1:20">
      <c r="A2" s="105" t="s">
        <v>18</v>
      </c>
      <c r="B2" s="105"/>
      <c r="C2" s="105"/>
      <c r="D2" s="105"/>
      <c r="E2" s="105"/>
      <c r="F2" s="105"/>
      <c r="G2" s="105"/>
      <c r="H2" s="105"/>
      <c r="I2" s="105"/>
      <c r="J2" s="105"/>
      <c r="K2" s="105"/>
      <c r="L2" s="105"/>
      <c r="M2" s="105"/>
      <c r="N2" s="105"/>
      <c r="O2" s="105"/>
      <c r="P2" s="105"/>
      <c r="Q2" s="105"/>
      <c r="R2" s="105"/>
      <c r="S2" s="105"/>
      <c r="T2" s="105"/>
    </row>
    <row r="3" ht="21.2" customHeight="1" spans="1:20">
      <c r="A3" s="98" t="s">
        <v>29</v>
      </c>
      <c r="B3" s="98"/>
      <c r="C3" s="98"/>
      <c r="D3" s="98"/>
      <c r="E3" s="98"/>
      <c r="F3" s="98"/>
      <c r="G3" s="98"/>
      <c r="H3" s="98"/>
      <c r="I3" s="98"/>
      <c r="J3" s="98"/>
      <c r="K3" s="98"/>
      <c r="L3" s="98"/>
      <c r="M3" s="98"/>
      <c r="N3" s="98"/>
      <c r="O3" s="98"/>
      <c r="P3" s="98"/>
      <c r="Q3" s="98"/>
      <c r="R3" s="98"/>
      <c r="S3" s="111" t="s">
        <v>30</v>
      </c>
      <c r="T3" s="111"/>
    </row>
    <row r="4" ht="24.95" customHeight="1" spans="1:20">
      <c r="A4" s="81" t="s">
        <v>154</v>
      </c>
      <c r="B4" s="81"/>
      <c r="C4" s="81"/>
      <c r="D4" s="81" t="s">
        <v>212</v>
      </c>
      <c r="E4" s="81" t="s">
        <v>213</v>
      </c>
      <c r="F4" s="81" t="s">
        <v>289</v>
      </c>
      <c r="G4" s="81" t="s">
        <v>216</v>
      </c>
      <c r="H4" s="81"/>
      <c r="I4" s="81"/>
      <c r="J4" s="81"/>
      <c r="K4" s="81"/>
      <c r="L4" s="81"/>
      <c r="M4" s="81"/>
      <c r="N4" s="81"/>
      <c r="O4" s="81"/>
      <c r="P4" s="81"/>
      <c r="Q4" s="81"/>
      <c r="R4" s="81" t="s">
        <v>219</v>
      </c>
      <c r="S4" s="81"/>
      <c r="T4" s="81" t="s">
        <v>219</v>
      </c>
    </row>
    <row r="5" ht="31.7" customHeight="1" spans="1:20">
      <c r="A5" s="81" t="s">
        <v>162</v>
      </c>
      <c r="B5" s="81" t="s">
        <v>163</v>
      </c>
      <c r="C5" s="81" t="s">
        <v>164</v>
      </c>
      <c r="D5" s="81"/>
      <c r="E5" s="81"/>
      <c r="F5" s="81"/>
      <c r="G5" s="81" t="s">
        <v>133</v>
      </c>
      <c r="H5" s="81" t="s">
        <v>304</v>
      </c>
      <c r="I5" s="81" t="s">
        <v>305</v>
      </c>
      <c r="J5" s="81" t="s">
        <v>306</v>
      </c>
      <c r="K5" s="81" t="s">
        <v>307</v>
      </c>
      <c r="L5" s="81" t="s">
        <v>308</v>
      </c>
      <c r="M5" s="81" t="s">
        <v>309</v>
      </c>
      <c r="N5" s="81" t="s">
        <v>310</v>
      </c>
      <c r="O5" s="81" t="s">
        <v>311</v>
      </c>
      <c r="P5" s="81" t="s">
        <v>312</v>
      </c>
      <c r="Q5" s="81" t="s">
        <v>313</v>
      </c>
      <c r="R5" s="81" t="s">
        <v>133</v>
      </c>
      <c r="S5" s="81" t="s">
        <v>314</v>
      </c>
      <c r="T5" s="81" t="s">
        <v>273</v>
      </c>
    </row>
    <row r="6" ht="19.9" customHeight="1" spans="1:20">
      <c r="A6" s="83"/>
      <c r="B6" s="83"/>
      <c r="C6" s="83"/>
      <c r="D6" s="83"/>
      <c r="E6" s="83" t="s">
        <v>133</v>
      </c>
      <c r="F6" s="110">
        <v>350950.78</v>
      </c>
      <c r="G6" s="110">
        <v>350950.78</v>
      </c>
      <c r="H6" s="110">
        <v>287950.78</v>
      </c>
      <c r="I6" s="110"/>
      <c r="J6" s="110"/>
      <c r="K6" s="110"/>
      <c r="L6" s="110"/>
      <c r="M6" s="110">
        <v>63000</v>
      </c>
      <c r="N6" s="110"/>
      <c r="O6" s="110"/>
      <c r="P6" s="110"/>
      <c r="Q6" s="110"/>
      <c r="R6" s="110"/>
      <c r="S6" s="110"/>
      <c r="T6" s="110"/>
    </row>
    <row r="7" ht="19.9" customHeight="1" spans="1:20">
      <c r="A7" s="83"/>
      <c r="B7" s="83"/>
      <c r="C7" s="83"/>
      <c r="D7" s="87" t="s">
        <v>151</v>
      </c>
      <c r="E7" s="87" t="s">
        <v>4</v>
      </c>
      <c r="F7" s="110">
        <v>350950.78</v>
      </c>
      <c r="G7" s="110">
        <v>350950.78</v>
      </c>
      <c r="H7" s="110">
        <v>287950.78</v>
      </c>
      <c r="I7" s="110"/>
      <c r="J7" s="110"/>
      <c r="K7" s="110"/>
      <c r="L7" s="110"/>
      <c r="M7" s="110">
        <v>63000</v>
      </c>
      <c r="N7" s="110"/>
      <c r="O7" s="110"/>
      <c r="P7" s="110"/>
      <c r="Q7" s="110"/>
      <c r="R7" s="110"/>
      <c r="S7" s="110"/>
      <c r="T7" s="110"/>
    </row>
    <row r="8" ht="19.9" customHeight="1" spans="1:20">
      <c r="A8" s="83"/>
      <c r="B8" s="83"/>
      <c r="C8" s="83"/>
      <c r="D8" s="99" t="s">
        <v>152</v>
      </c>
      <c r="E8" s="99" t="s">
        <v>153</v>
      </c>
      <c r="F8" s="110">
        <v>350950.78</v>
      </c>
      <c r="G8" s="110">
        <v>350950.78</v>
      </c>
      <c r="H8" s="110">
        <v>287950.78</v>
      </c>
      <c r="I8" s="110"/>
      <c r="J8" s="110"/>
      <c r="K8" s="110"/>
      <c r="L8" s="110"/>
      <c r="M8" s="110">
        <v>63000</v>
      </c>
      <c r="N8" s="110"/>
      <c r="O8" s="110"/>
      <c r="P8" s="110"/>
      <c r="Q8" s="110"/>
      <c r="R8" s="110"/>
      <c r="S8" s="110"/>
      <c r="T8" s="110"/>
    </row>
    <row r="9" ht="19.9" customHeight="1" spans="1:20">
      <c r="A9" s="83">
        <v>208</v>
      </c>
      <c r="B9" s="83"/>
      <c r="C9" s="83"/>
      <c r="D9" s="88" t="s">
        <v>229</v>
      </c>
      <c r="E9" s="99" t="s">
        <v>165</v>
      </c>
      <c r="F9" s="110">
        <f>F10</f>
        <v>350950.78</v>
      </c>
      <c r="G9" s="110">
        <f>G10</f>
        <v>350950.78</v>
      </c>
      <c r="H9" s="110">
        <f>H10</f>
        <v>287950.78</v>
      </c>
      <c r="I9" s="110"/>
      <c r="J9" s="110"/>
      <c r="K9" s="110"/>
      <c r="L9" s="110"/>
      <c r="M9" s="110">
        <f>M10</f>
        <v>63000</v>
      </c>
      <c r="N9" s="110"/>
      <c r="O9" s="110"/>
      <c r="P9" s="110"/>
      <c r="Q9" s="110"/>
      <c r="R9" s="110"/>
      <c r="S9" s="110"/>
      <c r="T9" s="110"/>
    </row>
    <row r="10" ht="19.9" customHeight="1" spans="1:20">
      <c r="A10" s="102" t="s">
        <v>168</v>
      </c>
      <c r="B10" s="102" t="s">
        <v>166</v>
      </c>
      <c r="C10" s="83"/>
      <c r="D10" s="88" t="s">
        <v>229</v>
      </c>
      <c r="E10" s="99" t="s">
        <v>167</v>
      </c>
      <c r="F10" s="110">
        <f>F11</f>
        <v>350950.78</v>
      </c>
      <c r="G10" s="110">
        <f>G11</f>
        <v>350950.78</v>
      </c>
      <c r="H10" s="110">
        <f>H11</f>
        <v>287950.78</v>
      </c>
      <c r="I10" s="110"/>
      <c r="J10" s="110"/>
      <c r="K10" s="110"/>
      <c r="L10" s="110"/>
      <c r="M10" s="110">
        <f>M11</f>
        <v>63000</v>
      </c>
      <c r="N10" s="110"/>
      <c r="O10" s="110"/>
      <c r="P10" s="110"/>
      <c r="Q10" s="110"/>
      <c r="R10" s="110"/>
      <c r="S10" s="110"/>
      <c r="T10" s="110"/>
    </row>
    <row r="11" ht="19.9" customHeight="1" spans="1:20">
      <c r="A11" s="102" t="s">
        <v>168</v>
      </c>
      <c r="B11" s="102" t="s">
        <v>166</v>
      </c>
      <c r="C11" s="102" t="s">
        <v>169</v>
      </c>
      <c r="D11" s="88" t="s">
        <v>229</v>
      </c>
      <c r="E11" s="96" t="s">
        <v>171</v>
      </c>
      <c r="F11" s="89">
        <v>350950.78</v>
      </c>
      <c r="G11" s="100">
        <v>350950.78</v>
      </c>
      <c r="H11" s="100">
        <v>287950.78</v>
      </c>
      <c r="I11" s="100"/>
      <c r="J11" s="100"/>
      <c r="K11" s="100"/>
      <c r="L11" s="100"/>
      <c r="M11" s="100">
        <v>63000</v>
      </c>
      <c r="N11" s="100"/>
      <c r="O11" s="100"/>
      <c r="P11" s="100"/>
      <c r="Q11" s="100"/>
      <c r="R11" s="100"/>
      <c r="S11" s="100"/>
      <c r="T11" s="100"/>
    </row>
  </sheetData>
  <mergeCells count="9">
    <mergeCell ref="A2:T2"/>
    <mergeCell ref="A3:R3"/>
    <mergeCell ref="S3:T3"/>
    <mergeCell ref="A4:C4"/>
    <mergeCell ref="G4:Q4"/>
    <mergeCell ref="R4:S4"/>
    <mergeCell ref="D4:D5"/>
    <mergeCell ref="E4:E5"/>
    <mergeCell ref="F4:F5"/>
  </mergeCells>
  <printOptions horizontalCentered="1"/>
  <pageMargins left="0.0780000016093254" right="0.0780000016093254" top="0.0780000016093254" bottom="0.0780000016093254" header="0" footer="0"/>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2"/>
  <sheetViews>
    <sheetView topLeftCell="F1" workbookViewId="0">
      <selection activeCell="V26" sqref="V26"/>
    </sheetView>
  </sheetViews>
  <sheetFormatPr defaultColWidth="9.75" defaultRowHeight="13.5"/>
  <cols>
    <col min="1" max="1" width="5.375" customWidth="1"/>
    <col min="2" max="2" width="5.5" customWidth="1"/>
    <col min="3" max="3" width="5.75" customWidth="1"/>
    <col min="4" max="4" width="10.25" customWidth="1"/>
    <col min="5" max="5" width="18.25" customWidth="1"/>
    <col min="6" max="6" width="10.625" customWidth="1"/>
    <col min="7" max="7" width="7.25" customWidth="1"/>
    <col min="8" max="8" width="7.75" customWidth="1"/>
    <col min="9" max="11" width="7.25" customWidth="1"/>
    <col min="12" max="12" width="8.5" customWidth="1"/>
    <col min="13" max="15" width="7.25" customWidth="1"/>
    <col min="16" max="16" width="8.5" customWidth="1"/>
    <col min="17" max="18" width="7.25" customWidth="1"/>
    <col min="19" max="19" width="9.75" customWidth="1"/>
    <col min="20" max="21" width="7.25" customWidth="1"/>
    <col min="22" max="22" width="8.25" customWidth="1"/>
    <col min="23" max="23" width="8.5" customWidth="1"/>
    <col min="24" max="27" width="7.25" customWidth="1"/>
    <col min="28" max="28" width="8.25" customWidth="1"/>
    <col min="29" max="29" width="8.5" customWidth="1"/>
    <col min="30" max="30" width="7.25" customWidth="1"/>
    <col min="31" max="31" width="9" customWidth="1"/>
    <col min="32" max="32" width="9.5" customWidth="1"/>
    <col min="33" max="34" width="7.25" customWidth="1"/>
    <col min="35" max="35" width="9.75" customWidth="1"/>
  </cols>
  <sheetData>
    <row r="1" ht="14.25" customHeight="1" spans="1:1">
      <c r="A1" s="78"/>
    </row>
    <row r="2" ht="38.45" customHeight="1" spans="1:33">
      <c r="A2" s="105" t="s">
        <v>19</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row>
    <row r="3" ht="21.2" customHeight="1" spans="1:33">
      <c r="A3" s="98" t="s">
        <v>29</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5" t="s">
        <v>30</v>
      </c>
      <c r="AG3" s="95"/>
    </row>
    <row r="4" ht="21.95" customHeight="1" spans="1:33">
      <c r="A4" s="81" t="s">
        <v>154</v>
      </c>
      <c r="B4" s="81"/>
      <c r="C4" s="81"/>
      <c r="D4" s="81" t="s">
        <v>212</v>
      </c>
      <c r="E4" s="81" t="s">
        <v>213</v>
      </c>
      <c r="F4" s="81" t="s">
        <v>315</v>
      </c>
      <c r="G4" s="81" t="s">
        <v>316</v>
      </c>
      <c r="H4" s="81" t="s">
        <v>317</v>
      </c>
      <c r="I4" s="81" t="s">
        <v>318</v>
      </c>
      <c r="J4" s="81" t="s">
        <v>319</v>
      </c>
      <c r="K4" s="81" t="s">
        <v>320</v>
      </c>
      <c r="L4" s="81" t="s">
        <v>321</v>
      </c>
      <c r="M4" s="81" t="s">
        <v>322</v>
      </c>
      <c r="N4" s="81" t="s">
        <v>323</v>
      </c>
      <c r="O4" s="81" t="s">
        <v>324</v>
      </c>
      <c r="P4" s="81" t="s">
        <v>325</v>
      </c>
      <c r="Q4" s="81" t="s">
        <v>310</v>
      </c>
      <c r="R4" s="81" t="s">
        <v>312</v>
      </c>
      <c r="S4" s="81" t="s">
        <v>326</v>
      </c>
      <c r="T4" s="81" t="s">
        <v>305</v>
      </c>
      <c r="U4" s="81" t="s">
        <v>306</v>
      </c>
      <c r="V4" s="81" t="s">
        <v>309</v>
      </c>
      <c r="W4" s="81" t="s">
        <v>327</v>
      </c>
      <c r="X4" s="81" t="s">
        <v>328</v>
      </c>
      <c r="Y4" s="81" t="s">
        <v>329</v>
      </c>
      <c r="Z4" s="81" t="s">
        <v>330</v>
      </c>
      <c r="AA4" s="81" t="s">
        <v>308</v>
      </c>
      <c r="AB4" s="81" t="s">
        <v>331</v>
      </c>
      <c r="AC4" s="81" t="s">
        <v>332</v>
      </c>
      <c r="AD4" s="81" t="s">
        <v>311</v>
      </c>
      <c r="AE4" s="81" t="s">
        <v>333</v>
      </c>
      <c r="AF4" s="81" t="s">
        <v>334</v>
      </c>
      <c r="AG4" s="81" t="s">
        <v>313</v>
      </c>
    </row>
    <row r="5" ht="18.75" customHeight="1" spans="1:33">
      <c r="A5" s="81" t="s">
        <v>162</v>
      </c>
      <c r="B5" s="81" t="s">
        <v>163</v>
      </c>
      <c r="C5" s="81" t="s">
        <v>164</v>
      </c>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row>
    <row r="6" ht="18.75" customHeight="1" spans="1:33">
      <c r="A6" s="81"/>
      <c r="B6" s="81"/>
      <c r="C6" s="81"/>
      <c r="D6" s="81"/>
      <c r="E6" s="106" t="s">
        <v>288</v>
      </c>
      <c r="F6" s="107"/>
      <c r="G6" s="108">
        <v>30201</v>
      </c>
      <c r="H6" s="108">
        <v>30202</v>
      </c>
      <c r="I6" s="108">
        <v>30203</v>
      </c>
      <c r="J6" s="108">
        <v>30204</v>
      </c>
      <c r="K6" s="108">
        <v>30205</v>
      </c>
      <c r="L6" s="108">
        <v>30206</v>
      </c>
      <c r="M6" s="108">
        <v>30207</v>
      </c>
      <c r="N6" s="108">
        <v>30208</v>
      </c>
      <c r="O6" s="108" t="s">
        <v>335</v>
      </c>
      <c r="P6" s="108" t="s">
        <v>336</v>
      </c>
      <c r="Q6" s="108" t="s">
        <v>337</v>
      </c>
      <c r="R6" s="108" t="s">
        <v>335</v>
      </c>
      <c r="S6" s="108" t="s">
        <v>338</v>
      </c>
      <c r="T6" s="108" t="s">
        <v>339</v>
      </c>
      <c r="U6" s="108" t="s">
        <v>340</v>
      </c>
      <c r="V6" s="108" t="s">
        <v>341</v>
      </c>
      <c r="W6" s="108" t="s">
        <v>342</v>
      </c>
      <c r="X6" s="108" t="s">
        <v>343</v>
      </c>
      <c r="Y6" s="108" t="s">
        <v>344</v>
      </c>
      <c r="Z6" s="108" t="s">
        <v>345</v>
      </c>
      <c r="AA6" s="108" t="s">
        <v>346</v>
      </c>
      <c r="AB6" s="108" t="s">
        <v>347</v>
      </c>
      <c r="AC6" s="108" t="s">
        <v>348</v>
      </c>
      <c r="AD6" s="108" t="s">
        <v>349</v>
      </c>
      <c r="AE6" s="108" t="s">
        <v>350</v>
      </c>
      <c r="AF6" s="108" t="s">
        <v>351</v>
      </c>
      <c r="AG6" s="108" t="s">
        <v>352</v>
      </c>
    </row>
    <row r="7" ht="19.9" customHeight="1" spans="1:33">
      <c r="A7" s="85"/>
      <c r="B7" s="109"/>
      <c r="C7" s="109"/>
      <c r="D7" s="96"/>
      <c r="E7" s="96" t="s">
        <v>133</v>
      </c>
      <c r="F7" s="110">
        <v>350950.78</v>
      </c>
      <c r="G7" s="110"/>
      <c r="H7" s="110">
        <v>8000</v>
      </c>
      <c r="I7" s="110"/>
      <c r="J7" s="110"/>
      <c r="K7" s="110"/>
      <c r="L7" s="110">
        <v>40000</v>
      </c>
      <c r="M7" s="110"/>
      <c r="N7" s="110"/>
      <c r="O7" s="110"/>
      <c r="P7" s="110">
        <v>50000</v>
      </c>
      <c r="Q7" s="110"/>
      <c r="R7" s="110"/>
      <c r="S7" s="110"/>
      <c r="T7" s="110"/>
      <c r="U7" s="110"/>
      <c r="V7" s="110">
        <v>63000</v>
      </c>
      <c r="W7" s="110"/>
      <c r="X7" s="110"/>
      <c r="Y7" s="110"/>
      <c r="Z7" s="110"/>
      <c r="AA7" s="110"/>
      <c r="AB7" s="110">
        <v>24470.78</v>
      </c>
      <c r="AC7" s="110"/>
      <c r="AD7" s="110"/>
      <c r="AE7" s="110">
        <v>165480</v>
      </c>
      <c r="AF7" s="110"/>
      <c r="AG7" s="110"/>
    </row>
    <row r="8" ht="19.9" customHeight="1" spans="1:33">
      <c r="A8" s="83"/>
      <c r="B8" s="83"/>
      <c r="C8" s="83"/>
      <c r="D8" s="87" t="s">
        <v>151</v>
      </c>
      <c r="E8" s="87" t="s">
        <v>4</v>
      </c>
      <c r="F8" s="110">
        <v>350950.78</v>
      </c>
      <c r="G8" s="110"/>
      <c r="H8" s="110">
        <v>8000</v>
      </c>
      <c r="I8" s="110"/>
      <c r="J8" s="110"/>
      <c r="K8" s="110"/>
      <c r="L8" s="110">
        <v>40000</v>
      </c>
      <c r="M8" s="110"/>
      <c r="N8" s="110"/>
      <c r="O8" s="110"/>
      <c r="P8" s="110">
        <v>50000</v>
      </c>
      <c r="Q8" s="110"/>
      <c r="R8" s="110"/>
      <c r="S8" s="110"/>
      <c r="T8" s="110"/>
      <c r="U8" s="110"/>
      <c r="V8" s="110">
        <v>63000</v>
      </c>
      <c r="W8" s="110"/>
      <c r="X8" s="110"/>
      <c r="Y8" s="110"/>
      <c r="Z8" s="110"/>
      <c r="AA8" s="110"/>
      <c r="AB8" s="110">
        <v>24470.78</v>
      </c>
      <c r="AC8" s="110"/>
      <c r="AD8" s="110"/>
      <c r="AE8" s="110">
        <v>165480</v>
      </c>
      <c r="AF8" s="110"/>
      <c r="AG8" s="110"/>
    </row>
    <row r="9" ht="19.9" customHeight="1" spans="1:33">
      <c r="A9" s="83"/>
      <c r="B9" s="83"/>
      <c r="C9" s="83"/>
      <c r="D9" s="99" t="s">
        <v>152</v>
      </c>
      <c r="E9" s="99" t="s">
        <v>153</v>
      </c>
      <c r="F9" s="110">
        <v>350950.78</v>
      </c>
      <c r="G9" s="110"/>
      <c r="H9" s="110">
        <v>8000</v>
      </c>
      <c r="I9" s="110"/>
      <c r="J9" s="110"/>
      <c r="K9" s="110"/>
      <c r="L9" s="110">
        <v>40000</v>
      </c>
      <c r="M9" s="110"/>
      <c r="N9" s="110"/>
      <c r="O9" s="110"/>
      <c r="P9" s="110">
        <v>50000</v>
      </c>
      <c r="Q9" s="110"/>
      <c r="R9" s="110"/>
      <c r="S9" s="110"/>
      <c r="T9" s="110"/>
      <c r="U9" s="110"/>
      <c r="V9" s="110">
        <v>63000</v>
      </c>
      <c r="W9" s="110"/>
      <c r="X9" s="110"/>
      <c r="Y9" s="110"/>
      <c r="Z9" s="110"/>
      <c r="AA9" s="110"/>
      <c r="AB9" s="110">
        <v>24470.78</v>
      </c>
      <c r="AC9" s="110"/>
      <c r="AD9" s="110"/>
      <c r="AE9" s="110">
        <v>165480</v>
      </c>
      <c r="AF9" s="110"/>
      <c r="AG9" s="110"/>
    </row>
    <row r="10" ht="19.9" customHeight="1" spans="1:33">
      <c r="A10" s="83">
        <v>208</v>
      </c>
      <c r="B10" s="83"/>
      <c r="C10" s="83"/>
      <c r="D10" s="88" t="s">
        <v>229</v>
      </c>
      <c r="E10" s="99" t="s">
        <v>165</v>
      </c>
      <c r="F10" s="110">
        <f>F11</f>
        <v>350950.78</v>
      </c>
      <c r="G10" s="110"/>
      <c r="H10" s="110">
        <f>H11</f>
        <v>8000</v>
      </c>
      <c r="I10" s="110"/>
      <c r="J10" s="110"/>
      <c r="K10" s="110"/>
      <c r="L10" s="110">
        <f>L11</f>
        <v>40000</v>
      </c>
      <c r="M10" s="110"/>
      <c r="N10" s="110"/>
      <c r="O10" s="110"/>
      <c r="P10" s="110">
        <f>P11</f>
        <v>50000</v>
      </c>
      <c r="Q10" s="110"/>
      <c r="R10" s="110"/>
      <c r="S10" s="110"/>
      <c r="T10" s="110"/>
      <c r="U10" s="110"/>
      <c r="V10" s="110">
        <f>V11</f>
        <v>63000</v>
      </c>
      <c r="W10" s="110"/>
      <c r="X10" s="110"/>
      <c r="Y10" s="110"/>
      <c r="Z10" s="110"/>
      <c r="AA10" s="110"/>
      <c r="AB10" s="110">
        <f>AB11</f>
        <v>24470.78</v>
      </c>
      <c r="AC10" s="110"/>
      <c r="AD10" s="110"/>
      <c r="AE10" s="110">
        <f>AE11</f>
        <v>165480</v>
      </c>
      <c r="AF10" s="110"/>
      <c r="AG10" s="110"/>
    </row>
    <row r="11" ht="19.9" customHeight="1" spans="1:33">
      <c r="A11" s="102" t="s">
        <v>168</v>
      </c>
      <c r="B11" s="102" t="s">
        <v>166</v>
      </c>
      <c r="C11" s="83"/>
      <c r="D11" s="88" t="s">
        <v>229</v>
      </c>
      <c r="E11" s="99" t="s">
        <v>167</v>
      </c>
      <c r="F11" s="110">
        <f>F12</f>
        <v>350950.78</v>
      </c>
      <c r="G11" s="110"/>
      <c r="H11" s="110">
        <f>H12</f>
        <v>8000</v>
      </c>
      <c r="I11" s="110"/>
      <c r="J11" s="110"/>
      <c r="K11" s="110"/>
      <c r="L11" s="110">
        <f>L12</f>
        <v>40000</v>
      </c>
      <c r="M11" s="110"/>
      <c r="N11" s="110"/>
      <c r="O11" s="110"/>
      <c r="P11" s="110">
        <f>P12</f>
        <v>50000</v>
      </c>
      <c r="Q11" s="110"/>
      <c r="R11" s="110"/>
      <c r="S11" s="110"/>
      <c r="T11" s="110"/>
      <c r="U11" s="110"/>
      <c r="V11" s="110">
        <f>V12</f>
        <v>63000</v>
      </c>
      <c r="W11" s="110"/>
      <c r="X11" s="110"/>
      <c r="Y11" s="110"/>
      <c r="Z11" s="110"/>
      <c r="AA11" s="110"/>
      <c r="AB11" s="110">
        <f>AB12</f>
        <v>24470.78</v>
      </c>
      <c r="AC11" s="110"/>
      <c r="AD11" s="110"/>
      <c r="AE11" s="110">
        <f>AE12</f>
        <v>165480</v>
      </c>
      <c r="AF11" s="110"/>
      <c r="AG11" s="110"/>
    </row>
    <row r="12" ht="19.9" customHeight="1" spans="1:33">
      <c r="A12" s="102" t="s">
        <v>168</v>
      </c>
      <c r="B12" s="102" t="s">
        <v>166</v>
      </c>
      <c r="C12" s="102" t="s">
        <v>169</v>
      </c>
      <c r="D12" s="88" t="s">
        <v>229</v>
      </c>
      <c r="E12" s="96" t="s">
        <v>171</v>
      </c>
      <c r="F12" s="100">
        <v>350950.78</v>
      </c>
      <c r="G12" s="100"/>
      <c r="H12" s="100">
        <v>8000</v>
      </c>
      <c r="I12" s="100"/>
      <c r="J12" s="100"/>
      <c r="K12" s="100"/>
      <c r="L12" s="100">
        <v>40000</v>
      </c>
      <c r="M12" s="100"/>
      <c r="N12" s="100"/>
      <c r="O12" s="100"/>
      <c r="P12" s="100">
        <v>50000</v>
      </c>
      <c r="Q12" s="100"/>
      <c r="R12" s="100"/>
      <c r="S12" s="100"/>
      <c r="T12" s="100"/>
      <c r="U12" s="100"/>
      <c r="V12" s="100">
        <v>63000</v>
      </c>
      <c r="W12" s="100"/>
      <c r="X12" s="100"/>
      <c r="Y12" s="100"/>
      <c r="Z12" s="100"/>
      <c r="AA12" s="100"/>
      <c r="AB12" s="100">
        <v>24470.78</v>
      </c>
      <c r="AC12" s="100"/>
      <c r="AD12" s="100"/>
      <c r="AE12" s="100">
        <v>165480</v>
      </c>
      <c r="AF12" s="100"/>
      <c r="AG12" s="100"/>
    </row>
  </sheetData>
  <mergeCells count="35">
    <mergeCell ref="A2:AG2"/>
    <mergeCell ref="A3:R3"/>
    <mergeCell ref="S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scale="5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B16" sqref="$A16:$XFD16"/>
    </sheetView>
  </sheetViews>
  <sheetFormatPr defaultColWidth="9.75" defaultRowHeight="13.5" outlineLevelRow="7" outlineLevelCol="7"/>
  <cols>
    <col min="1" max="1" width="12.875" customWidth="1"/>
    <col min="2" max="2" width="29.625" customWidth="1"/>
    <col min="3" max="3" width="20.75" customWidth="1"/>
    <col min="4" max="4" width="12.375" customWidth="1"/>
    <col min="5" max="5" width="10.375" customWidth="1"/>
    <col min="6" max="6" width="14.125" customWidth="1"/>
    <col min="7" max="7" width="13.625" customWidth="1"/>
    <col min="8" max="8" width="12.375" customWidth="1"/>
    <col min="9" max="9" width="9.75" customWidth="1"/>
  </cols>
  <sheetData>
    <row r="1" ht="14.25" customHeight="1" spans="1:1">
      <c r="A1" s="78"/>
    </row>
    <row r="2" ht="29.45" customHeight="1" spans="1:8">
      <c r="A2" s="79" t="s">
        <v>20</v>
      </c>
      <c r="B2" s="79"/>
      <c r="C2" s="79"/>
      <c r="D2" s="79"/>
      <c r="E2" s="79"/>
      <c r="F2" s="79"/>
      <c r="G2" s="79"/>
      <c r="H2" s="79"/>
    </row>
    <row r="3" ht="21.2" customHeight="1" spans="1:8">
      <c r="A3" s="98" t="s">
        <v>29</v>
      </c>
      <c r="B3" s="98"/>
      <c r="C3" s="98"/>
      <c r="D3" s="98"/>
      <c r="E3" s="98"/>
      <c r="F3" s="98"/>
      <c r="G3" s="95" t="s">
        <v>30</v>
      </c>
      <c r="H3" s="95"/>
    </row>
    <row r="4" ht="20.45" customHeight="1" spans="1:8">
      <c r="A4" s="81" t="s">
        <v>353</v>
      </c>
      <c r="B4" s="81" t="s">
        <v>354</v>
      </c>
      <c r="C4" s="81" t="s">
        <v>355</v>
      </c>
      <c r="D4" s="81" t="s">
        <v>356</v>
      </c>
      <c r="E4" s="81" t="s">
        <v>357</v>
      </c>
      <c r="F4" s="81"/>
      <c r="G4" s="81"/>
      <c r="H4" s="81" t="s">
        <v>358</v>
      </c>
    </row>
    <row r="5" ht="22.7" customHeight="1" spans="1:8">
      <c r="A5" s="81"/>
      <c r="B5" s="81"/>
      <c r="C5" s="81"/>
      <c r="D5" s="81"/>
      <c r="E5" s="81" t="s">
        <v>135</v>
      </c>
      <c r="F5" s="81" t="s">
        <v>359</v>
      </c>
      <c r="G5" s="81" t="s">
        <v>360</v>
      </c>
      <c r="H5" s="81"/>
    </row>
    <row r="6" ht="19.9" customHeight="1" spans="1:8">
      <c r="A6" s="83"/>
      <c r="B6" s="83" t="s">
        <v>133</v>
      </c>
      <c r="C6" s="86">
        <v>63000</v>
      </c>
      <c r="D6" s="86"/>
      <c r="E6" s="86"/>
      <c r="F6" s="86"/>
      <c r="G6" s="86"/>
      <c r="H6" s="86">
        <v>63000</v>
      </c>
    </row>
    <row r="7" ht="19.9" customHeight="1" spans="1:8">
      <c r="A7" s="87" t="s">
        <v>151</v>
      </c>
      <c r="B7" s="87" t="s">
        <v>4</v>
      </c>
      <c r="C7" s="86">
        <v>63000</v>
      </c>
      <c r="D7" s="86"/>
      <c r="E7" s="86"/>
      <c r="F7" s="86"/>
      <c r="G7" s="86"/>
      <c r="H7" s="86">
        <v>63000</v>
      </c>
    </row>
    <row r="8" ht="19.9" customHeight="1" spans="1:8">
      <c r="A8" s="88" t="s">
        <v>152</v>
      </c>
      <c r="B8" s="88" t="s">
        <v>153</v>
      </c>
      <c r="C8" s="100">
        <v>63000</v>
      </c>
      <c r="D8" s="100"/>
      <c r="E8" s="89"/>
      <c r="F8" s="100"/>
      <c r="G8" s="100"/>
      <c r="H8" s="100">
        <v>63000</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16" sqref="$A16:$XFD16"/>
    </sheetView>
  </sheetViews>
  <sheetFormatPr defaultColWidth="9.75" defaultRowHeight="13.5" outlineLevelCol="7"/>
  <cols>
    <col min="1" max="1" width="11.5" customWidth="1"/>
    <col min="2" max="2" width="24.75" customWidth="1"/>
    <col min="3" max="3" width="16.125" customWidth="1"/>
    <col min="4" max="4" width="12.875" customWidth="1"/>
    <col min="5" max="5" width="12.75" customWidth="1"/>
    <col min="6" max="6" width="13.875" customWidth="1"/>
    <col min="7" max="7" width="14.125" customWidth="1"/>
    <col min="8" max="8" width="16.625" customWidth="1"/>
    <col min="9" max="9" width="9.75" customWidth="1"/>
  </cols>
  <sheetData>
    <row r="1" ht="14.25" customHeight="1" spans="1:1">
      <c r="A1" s="78"/>
    </row>
    <row r="2" ht="33.95" customHeight="1" spans="1:8">
      <c r="A2" s="79" t="s">
        <v>21</v>
      </c>
      <c r="B2" s="79"/>
      <c r="C2" s="79"/>
      <c r="D2" s="79"/>
      <c r="E2" s="79"/>
      <c r="F2" s="79"/>
      <c r="G2" s="79"/>
      <c r="H2" s="79"/>
    </row>
    <row r="3" ht="21.2" customHeight="1" spans="1:8">
      <c r="A3" s="98" t="s">
        <v>29</v>
      </c>
      <c r="B3" s="98"/>
      <c r="C3" s="98"/>
      <c r="D3" s="98"/>
      <c r="E3" s="98"/>
      <c r="F3" s="98"/>
      <c r="G3" s="95" t="s">
        <v>30</v>
      </c>
      <c r="H3" s="95"/>
    </row>
    <row r="4" ht="20.45" customHeight="1" spans="1:8">
      <c r="A4" s="81" t="s">
        <v>155</v>
      </c>
      <c r="B4" s="81" t="s">
        <v>156</v>
      </c>
      <c r="C4" s="81" t="s">
        <v>133</v>
      </c>
      <c r="D4" s="81" t="s">
        <v>361</v>
      </c>
      <c r="E4" s="81"/>
      <c r="F4" s="81"/>
      <c r="G4" s="81"/>
      <c r="H4" s="81" t="s">
        <v>158</v>
      </c>
    </row>
    <row r="5" ht="17.25" customHeight="1" spans="1:8">
      <c r="A5" s="81"/>
      <c r="B5" s="81"/>
      <c r="C5" s="81"/>
      <c r="D5" s="81" t="s">
        <v>135</v>
      </c>
      <c r="E5" s="81" t="s">
        <v>251</v>
      </c>
      <c r="F5" s="81"/>
      <c r="G5" s="81" t="s">
        <v>252</v>
      </c>
      <c r="H5" s="81"/>
    </row>
    <row r="6" ht="24.2" customHeight="1" spans="1:8">
      <c r="A6" s="81"/>
      <c r="B6" s="81"/>
      <c r="C6" s="81"/>
      <c r="D6" s="81"/>
      <c r="E6" s="81" t="s">
        <v>237</v>
      </c>
      <c r="F6" s="81" t="s">
        <v>223</v>
      </c>
      <c r="G6" s="81"/>
      <c r="H6" s="81"/>
    </row>
    <row r="7" ht="19.9" customHeight="1" spans="1:8">
      <c r="A7" s="83"/>
      <c r="B7" s="85" t="s">
        <v>133</v>
      </c>
      <c r="C7" s="86">
        <v>0</v>
      </c>
      <c r="D7" s="86"/>
      <c r="E7" s="86"/>
      <c r="F7" s="86"/>
      <c r="G7" s="86"/>
      <c r="H7" s="86"/>
    </row>
    <row r="8" ht="19.9" customHeight="1" spans="1:8">
      <c r="A8" s="87"/>
      <c r="B8" s="87"/>
      <c r="C8" s="86"/>
      <c r="D8" s="86"/>
      <c r="E8" s="86"/>
      <c r="F8" s="86"/>
      <c r="G8" s="86"/>
      <c r="H8" s="86"/>
    </row>
    <row r="9" ht="19.9" customHeight="1" spans="1:8">
      <c r="A9" s="99"/>
      <c r="B9" s="99"/>
      <c r="C9" s="86"/>
      <c r="D9" s="86"/>
      <c r="E9" s="86"/>
      <c r="F9" s="86"/>
      <c r="G9" s="86"/>
      <c r="H9" s="86"/>
    </row>
    <row r="10" ht="19.9" customHeight="1" spans="1:8">
      <c r="A10" s="99"/>
      <c r="B10" s="99"/>
      <c r="C10" s="86"/>
      <c r="D10" s="86"/>
      <c r="E10" s="86"/>
      <c r="F10" s="86"/>
      <c r="G10" s="86"/>
      <c r="H10" s="86"/>
    </row>
    <row r="11" ht="19.9" customHeight="1" spans="1:8">
      <c r="A11" s="99"/>
      <c r="B11" s="99"/>
      <c r="C11" s="86"/>
      <c r="D11" s="86"/>
      <c r="E11" s="86"/>
      <c r="F11" s="86"/>
      <c r="G11" s="86"/>
      <c r="H11" s="86"/>
    </row>
    <row r="12" ht="19.9" customHeight="1" spans="1:8">
      <c r="A12" s="88"/>
      <c r="B12" s="88"/>
      <c r="C12" s="89"/>
      <c r="D12" s="89"/>
      <c r="E12" s="100"/>
      <c r="F12" s="100"/>
      <c r="G12" s="100"/>
      <c r="H12" s="100"/>
    </row>
    <row r="13" spans="1:1">
      <c r="A13" t="s">
        <v>362</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B16" sqref="$A16:$XFD16"/>
    </sheetView>
  </sheetViews>
  <sheetFormatPr defaultColWidth="9.75" defaultRowHeight="13.5"/>
  <cols>
    <col min="1" max="1" width="4.5" customWidth="1"/>
    <col min="2" max="2" width="4.75" customWidth="1"/>
    <col min="3" max="3" width="5" customWidth="1"/>
    <col min="4" max="4" width="6.625" customWidth="1"/>
    <col min="5" max="5" width="16.5" customWidth="1"/>
    <col min="6" max="6" width="11.75" customWidth="1"/>
    <col min="7" max="20" width="7.25" customWidth="1"/>
    <col min="21" max="22" width="9.75" customWidth="1"/>
  </cols>
  <sheetData>
    <row r="1" ht="14.25" customHeight="1" spans="1:1">
      <c r="A1" s="78"/>
    </row>
    <row r="2" ht="41.45" customHeight="1" spans="1:17">
      <c r="A2" s="79" t="s">
        <v>22</v>
      </c>
      <c r="B2" s="79"/>
      <c r="C2" s="79"/>
      <c r="D2" s="79"/>
      <c r="E2" s="79"/>
      <c r="F2" s="79"/>
      <c r="G2" s="79"/>
      <c r="H2" s="79"/>
      <c r="I2" s="79"/>
      <c r="J2" s="79"/>
      <c r="K2" s="79"/>
      <c r="L2" s="79"/>
      <c r="M2" s="79"/>
      <c r="N2" s="79"/>
      <c r="O2" s="79"/>
      <c r="P2" s="79"/>
      <c r="Q2" s="79"/>
    </row>
    <row r="3" ht="21.2" customHeight="1" spans="1:20">
      <c r="A3" s="98" t="s">
        <v>29</v>
      </c>
      <c r="B3" s="98"/>
      <c r="C3" s="98"/>
      <c r="D3" s="98"/>
      <c r="E3" s="98"/>
      <c r="F3" s="98"/>
      <c r="G3" s="98"/>
      <c r="H3" s="98"/>
      <c r="I3" s="98"/>
      <c r="J3" s="98"/>
      <c r="K3" s="98"/>
      <c r="L3" s="98"/>
      <c r="M3" s="98"/>
      <c r="N3" s="98"/>
      <c r="O3" s="98"/>
      <c r="P3" s="98"/>
      <c r="Q3" s="98"/>
      <c r="R3" s="98"/>
      <c r="S3" s="95" t="s">
        <v>30</v>
      </c>
      <c r="T3" s="95"/>
    </row>
    <row r="4" ht="24.2" customHeight="1" spans="1:20">
      <c r="A4" s="81" t="s">
        <v>154</v>
      </c>
      <c r="B4" s="81"/>
      <c r="C4" s="81"/>
      <c r="D4" s="81" t="s">
        <v>212</v>
      </c>
      <c r="E4" s="81" t="s">
        <v>213</v>
      </c>
      <c r="F4" s="81" t="s">
        <v>214</v>
      </c>
      <c r="G4" s="81" t="s">
        <v>215</v>
      </c>
      <c r="H4" s="81" t="s">
        <v>216</v>
      </c>
      <c r="I4" s="81" t="s">
        <v>217</v>
      </c>
      <c r="J4" s="81" t="s">
        <v>218</v>
      </c>
      <c r="K4" s="81" t="s">
        <v>219</v>
      </c>
      <c r="L4" s="81" t="s">
        <v>220</v>
      </c>
      <c r="M4" s="81" t="s">
        <v>221</v>
      </c>
      <c r="N4" s="81" t="s">
        <v>222</v>
      </c>
      <c r="O4" s="81" t="s">
        <v>223</v>
      </c>
      <c r="P4" s="81" t="s">
        <v>224</v>
      </c>
      <c r="Q4" s="81" t="s">
        <v>225</v>
      </c>
      <c r="R4" s="81" t="s">
        <v>226</v>
      </c>
      <c r="S4" s="81" t="s">
        <v>227</v>
      </c>
      <c r="T4" s="81" t="s">
        <v>228</v>
      </c>
    </row>
    <row r="5" ht="17.25" customHeight="1" spans="1:20">
      <c r="A5" s="81" t="s">
        <v>162</v>
      </c>
      <c r="B5" s="81" t="s">
        <v>163</v>
      </c>
      <c r="C5" s="81" t="s">
        <v>164</v>
      </c>
      <c r="D5" s="81"/>
      <c r="E5" s="81"/>
      <c r="F5" s="81"/>
      <c r="G5" s="81"/>
      <c r="H5" s="81"/>
      <c r="I5" s="81"/>
      <c r="J5" s="81"/>
      <c r="K5" s="81"/>
      <c r="L5" s="81"/>
      <c r="M5" s="81"/>
      <c r="N5" s="81"/>
      <c r="O5" s="81"/>
      <c r="P5" s="81"/>
      <c r="Q5" s="81"/>
      <c r="R5" s="81"/>
      <c r="S5" s="81"/>
      <c r="T5" s="81"/>
    </row>
    <row r="6" ht="19.9" customHeight="1" spans="1:20">
      <c r="A6" s="83"/>
      <c r="B6" s="83"/>
      <c r="C6" s="83"/>
      <c r="D6" s="83"/>
      <c r="E6" s="83" t="s">
        <v>133</v>
      </c>
      <c r="F6" s="86">
        <v>0</v>
      </c>
      <c r="G6" s="86"/>
      <c r="H6" s="86"/>
      <c r="I6" s="86"/>
      <c r="J6" s="86"/>
      <c r="K6" s="86"/>
      <c r="L6" s="86"/>
      <c r="M6" s="86"/>
      <c r="N6" s="86"/>
      <c r="O6" s="86"/>
      <c r="P6" s="86"/>
      <c r="Q6" s="86"/>
      <c r="R6" s="86"/>
      <c r="S6" s="86"/>
      <c r="T6" s="86"/>
    </row>
    <row r="7" ht="19.9" customHeight="1" spans="1:20">
      <c r="A7" s="83"/>
      <c r="B7" s="83"/>
      <c r="C7" s="83"/>
      <c r="D7" s="87"/>
      <c r="E7" s="87"/>
      <c r="F7" s="86"/>
      <c r="G7" s="86"/>
      <c r="H7" s="86"/>
      <c r="I7" s="86"/>
      <c r="J7" s="86"/>
      <c r="K7" s="86"/>
      <c r="L7" s="86"/>
      <c r="M7" s="86"/>
      <c r="N7" s="86"/>
      <c r="O7" s="86"/>
      <c r="P7" s="86"/>
      <c r="Q7" s="86"/>
      <c r="R7" s="86"/>
      <c r="S7" s="86"/>
      <c r="T7" s="86"/>
    </row>
    <row r="8" ht="19.9" customHeight="1" spans="1:20">
      <c r="A8" s="101"/>
      <c r="B8" s="101"/>
      <c r="C8" s="101"/>
      <c r="D8" s="99"/>
      <c r="E8" s="99"/>
      <c r="F8" s="86"/>
      <c r="G8" s="86"/>
      <c r="H8" s="86"/>
      <c r="I8" s="86"/>
      <c r="J8" s="86"/>
      <c r="K8" s="86"/>
      <c r="L8" s="86"/>
      <c r="M8" s="86"/>
      <c r="N8" s="86"/>
      <c r="O8" s="86"/>
      <c r="P8" s="86"/>
      <c r="Q8" s="86"/>
      <c r="R8" s="86"/>
      <c r="S8" s="86"/>
      <c r="T8" s="86"/>
    </row>
    <row r="9" ht="19.9" customHeight="1" spans="1:20">
      <c r="A9" s="102"/>
      <c r="B9" s="102"/>
      <c r="C9" s="102"/>
      <c r="D9" s="88"/>
      <c r="E9" s="103"/>
      <c r="F9" s="104"/>
      <c r="G9" s="104"/>
      <c r="H9" s="104"/>
      <c r="I9" s="104"/>
      <c r="J9" s="104"/>
      <c r="K9" s="104"/>
      <c r="L9" s="104"/>
      <c r="M9" s="104"/>
      <c r="N9" s="104"/>
      <c r="O9" s="104"/>
      <c r="P9" s="104"/>
      <c r="Q9" s="104"/>
      <c r="R9" s="104"/>
      <c r="S9" s="104"/>
      <c r="T9" s="104"/>
    </row>
    <row r="10" spans="1:1">
      <c r="A10" t="s">
        <v>362</v>
      </c>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8"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B16" sqref="$A16:$XFD16"/>
    </sheetView>
  </sheetViews>
  <sheetFormatPr defaultColWidth="9.75" defaultRowHeight="13.5"/>
  <cols>
    <col min="1" max="1" width="3.75" customWidth="1"/>
    <col min="2" max="3" width="3.875" customWidth="1"/>
    <col min="4" max="4" width="6.75" customWidth="1"/>
    <col min="5" max="5" width="15.875" customWidth="1"/>
    <col min="6" max="6" width="9.25" customWidth="1"/>
    <col min="7" max="20" width="7.25" customWidth="1"/>
    <col min="21" max="22" width="9.75" customWidth="1"/>
  </cols>
  <sheetData>
    <row r="1" ht="14.25" customHeight="1" spans="1:1">
      <c r="A1" s="78"/>
    </row>
    <row r="2" ht="41.45" customHeight="1" spans="1:20">
      <c r="A2" s="79" t="s">
        <v>23</v>
      </c>
      <c r="B2" s="79"/>
      <c r="C2" s="79"/>
      <c r="D2" s="79"/>
      <c r="E2" s="79"/>
      <c r="F2" s="79"/>
      <c r="G2" s="79"/>
      <c r="H2" s="79"/>
      <c r="I2" s="79"/>
      <c r="J2" s="79"/>
      <c r="K2" s="79"/>
      <c r="L2" s="79"/>
      <c r="M2" s="79"/>
      <c r="N2" s="79"/>
      <c r="O2" s="79"/>
      <c r="P2" s="79"/>
      <c r="Q2" s="79"/>
      <c r="R2" s="79"/>
      <c r="S2" s="79"/>
      <c r="T2" s="79"/>
    </row>
    <row r="3" ht="29.45" customHeight="1" spans="1:20">
      <c r="A3" s="98" t="s">
        <v>29</v>
      </c>
      <c r="B3" s="98"/>
      <c r="C3" s="98"/>
      <c r="D3" s="98"/>
      <c r="E3" s="98"/>
      <c r="F3" s="98"/>
      <c r="G3" s="98"/>
      <c r="H3" s="98"/>
      <c r="I3" s="98"/>
      <c r="J3" s="98"/>
      <c r="K3" s="98"/>
      <c r="L3" s="98"/>
      <c r="M3" s="98"/>
      <c r="N3" s="98"/>
      <c r="O3" s="98"/>
      <c r="P3" s="95" t="s">
        <v>30</v>
      </c>
      <c r="Q3" s="95"/>
      <c r="R3" s="95"/>
      <c r="S3" s="95"/>
      <c r="T3" s="95"/>
    </row>
    <row r="4" ht="25.7" customHeight="1" spans="1:20">
      <c r="A4" s="81" t="s">
        <v>154</v>
      </c>
      <c r="B4" s="81"/>
      <c r="C4" s="81"/>
      <c r="D4" s="81" t="s">
        <v>212</v>
      </c>
      <c r="E4" s="81" t="s">
        <v>213</v>
      </c>
      <c r="F4" s="81" t="s">
        <v>268</v>
      </c>
      <c r="G4" s="81" t="s">
        <v>157</v>
      </c>
      <c r="H4" s="81"/>
      <c r="I4" s="81"/>
      <c r="J4" s="81"/>
      <c r="K4" s="81" t="s">
        <v>158</v>
      </c>
      <c r="L4" s="81"/>
      <c r="M4" s="81"/>
      <c r="N4" s="81"/>
      <c r="O4" s="81"/>
      <c r="P4" s="81"/>
      <c r="Q4" s="81"/>
      <c r="R4" s="81"/>
      <c r="S4" s="81"/>
      <c r="T4" s="81"/>
    </row>
    <row r="5" ht="43.7" customHeight="1" spans="1:20">
      <c r="A5" s="81" t="s">
        <v>162</v>
      </c>
      <c r="B5" s="81" t="s">
        <v>163</v>
      </c>
      <c r="C5" s="81" t="s">
        <v>164</v>
      </c>
      <c r="D5" s="81"/>
      <c r="E5" s="81"/>
      <c r="F5" s="81"/>
      <c r="G5" s="81" t="s">
        <v>133</v>
      </c>
      <c r="H5" s="81" t="s">
        <v>237</v>
      </c>
      <c r="I5" s="81" t="s">
        <v>238</v>
      </c>
      <c r="J5" s="81" t="s">
        <v>223</v>
      </c>
      <c r="K5" s="81" t="s">
        <v>133</v>
      </c>
      <c r="L5" s="81" t="s">
        <v>363</v>
      </c>
      <c r="M5" s="81" t="s">
        <v>364</v>
      </c>
      <c r="N5" s="81" t="s">
        <v>225</v>
      </c>
      <c r="O5" s="81" t="s">
        <v>365</v>
      </c>
      <c r="P5" s="81" t="s">
        <v>366</v>
      </c>
      <c r="Q5" s="81" t="s">
        <v>367</v>
      </c>
      <c r="R5" s="81" t="s">
        <v>221</v>
      </c>
      <c r="S5" s="81" t="s">
        <v>224</v>
      </c>
      <c r="T5" s="81" t="s">
        <v>228</v>
      </c>
    </row>
    <row r="6" ht="19.9" customHeight="1" spans="1:20">
      <c r="A6" s="83"/>
      <c r="B6" s="83"/>
      <c r="C6" s="83"/>
      <c r="D6" s="83"/>
      <c r="E6" s="83" t="s">
        <v>133</v>
      </c>
      <c r="F6" s="86">
        <v>0</v>
      </c>
      <c r="G6" s="86"/>
      <c r="H6" s="86"/>
      <c r="I6" s="86"/>
      <c r="J6" s="86"/>
      <c r="K6" s="86"/>
      <c r="L6" s="86"/>
      <c r="M6" s="86"/>
      <c r="N6" s="86"/>
      <c r="O6" s="86"/>
      <c r="P6" s="86"/>
      <c r="Q6" s="86"/>
      <c r="R6" s="86"/>
      <c r="S6" s="86"/>
      <c r="T6" s="86"/>
    </row>
    <row r="7" ht="19.9" customHeight="1" spans="1:20">
      <c r="A7" s="83"/>
      <c r="B7" s="83"/>
      <c r="C7" s="83"/>
      <c r="D7" s="87"/>
      <c r="E7" s="87"/>
      <c r="F7" s="86"/>
      <c r="G7" s="86"/>
      <c r="H7" s="86"/>
      <c r="I7" s="86"/>
      <c r="J7" s="86"/>
      <c r="K7" s="86"/>
      <c r="L7" s="86"/>
      <c r="M7" s="86"/>
      <c r="N7" s="86"/>
      <c r="O7" s="86"/>
      <c r="P7" s="86"/>
      <c r="Q7" s="86"/>
      <c r="R7" s="86"/>
      <c r="S7" s="86"/>
      <c r="T7" s="86"/>
    </row>
    <row r="8" ht="19.9" customHeight="1" spans="1:20">
      <c r="A8" s="101"/>
      <c r="B8" s="101"/>
      <c r="C8" s="101"/>
      <c r="D8" s="99"/>
      <c r="E8" s="99"/>
      <c r="F8" s="86"/>
      <c r="G8" s="86"/>
      <c r="H8" s="86"/>
      <c r="I8" s="86"/>
      <c r="J8" s="86"/>
      <c r="K8" s="86"/>
      <c r="L8" s="86"/>
      <c r="M8" s="86"/>
      <c r="N8" s="86"/>
      <c r="O8" s="86"/>
      <c r="P8" s="86"/>
      <c r="Q8" s="86"/>
      <c r="R8" s="86"/>
      <c r="S8" s="86"/>
      <c r="T8" s="86"/>
    </row>
    <row r="9" ht="19.9" customHeight="1" spans="1:20">
      <c r="A9" s="102"/>
      <c r="B9" s="102"/>
      <c r="C9" s="102"/>
      <c r="D9" s="88"/>
      <c r="E9" s="103"/>
      <c r="F9" s="100"/>
      <c r="G9" s="89"/>
      <c r="H9" s="89"/>
      <c r="I9" s="89"/>
      <c r="J9" s="89"/>
      <c r="K9" s="89"/>
      <c r="L9" s="89"/>
      <c r="M9" s="89"/>
      <c r="N9" s="89"/>
      <c r="O9" s="89"/>
      <c r="P9" s="89"/>
      <c r="Q9" s="89"/>
      <c r="R9" s="89"/>
      <c r="S9" s="89"/>
      <c r="T9" s="89"/>
    </row>
    <row r="10" spans="1:1">
      <c r="A10" t="s">
        <v>362</v>
      </c>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7" workbookViewId="0">
      <selection activeCell="F12" sqref="F12"/>
    </sheetView>
  </sheetViews>
  <sheetFormatPr defaultColWidth="9.75" defaultRowHeight="13.5" outlineLevelCol="2"/>
  <cols>
    <col min="1" max="1" width="6.375" customWidth="1"/>
    <col min="2" max="2" width="9.875" customWidth="1"/>
    <col min="3" max="3" width="52.375" customWidth="1"/>
    <col min="4" max="4" width="9.75" customWidth="1"/>
  </cols>
  <sheetData>
    <row r="1" ht="28.7" customHeight="1" spans="1:3">
      <c r="A1" s="78"/>
      <c r="B1" s="188" t="s">
        <v>5</v>
      </c>
      <c r="C1" s="188"/>
    </row>
    <row r="2" ht="21.95" customHeight="1" spans="2:3">
      <c r="B2" s="188"/>
      <c r="C2" s="188"/>
    </row>
    <row r="3" ht="27.2" customHeight="1" spans="2:3">
      <c r="B3" s="189" t="s">
        <v>6</v>
      </c>
      <c r="C3" s="189"/>
    </row>
    <row r="4" ht="28.5" customHeight="1" spans="2:3">
      <c r="B4" s="190">
        <v>1</v>
      </c>
      <c r="C4" s="191" t="s">
        <v>7</v>
      </c>
    </row>
    <row r="5" ht="28.5" customHeight="1" spans="2:3">
      <c r="B5" s="190">
        <v>2</v>
      </c>
      <c r="C5" s="191" t="s">
        <v>8</v>
      </c>
    </row>
    <row r="6" ht="28.5" customHeight="1" spans="2:3">
      <c r="B6" s="190">
        <v>3</v>
      </c>
      <c r="C6" s="191" t="s">
        <v>9</v>
      </c>
    </row>
    <row r="7" ht="28.5" customHeight="1" spans="2:3">
      <c r="B7" s="190">
        <v>4</v>
      </c>
      <c r="C7" s="191" t="s">
        <v>10</v>
      </c>
    </row>
    <row r="8" ht="28.5" customHeight="1" spans="2:3">
      <c r="B8" s="190">
        <v>5</v>
      </c>
      <c r="C8" s="191" t="s">
        <v>11</v>
      </c>
    </row>
    <row r="9" ht="28.5" customHeight="1" spans="2:3">
      <c r="B9" s="190">
        <v>6</v>
      </c>
      <c r="C9" s="191" t="s">
        <v>12</v>
      </c>
    </row>
    <row r="10" ht="28.5" customHeight="1" spans="2:3">
      <c r="B10" s="190">
        <v>7</v>
      </c>
      <c r="C10" s="191" t="s">
        <v>13</v>
      </c>
    </row>
    <row r="11" ht="28.5" customHeight="1" spans="2:3">
      <c r="B11" s="190">
        <v>8</v>
      </c>
      <c r="C11" s="191" t="s">
        <v>14</v>
      </c>
    </row>
    <row r="12" ht="28.5" customHeight="1" spans="2:3">
      <c r="B12" s="190">
        <v>9</v>
      </c>
      <c r="C12" s="191" t="s">
        <v>15</v>
      </c>
    </row>
    <row r="13" ht="28.5" customHeight="1" spans="2:3">
      <c r="B13" s="190">
        <v>10</v>
      </c>
      <c r="C13" s="191" t="s">
        <v>16</v>
      </c>
    </row>
    <row r="14" ht="28.5" customHeight="1" spans="2:3">
      <c r="B14" s="190">
        <v>11</v>
      </c>
      <c r="C14" s="191" t="s">
        <v>17</v>
      </c>
    </row>
    <row r="15" ht="28.5" customHeight="1" spans="2:3">
      <c r="B15" s="190">
        <v>12</v>
      </c>
      <c r="C15" s="191" t="s">
        <v>18</v>
      </c>
    </row>
    <row r="16" ht="28.5" customHeight="1" spans="2:3">
      <c r="B16" s="190">
        <v>13</v>
      </c>
      <c r="C16" s="191" t="s">
        <v>19</v>
      </c>
    </row>
    <row r="17" ht="28.5" customHeight="1" spans="2:3">
      <c r="B17" s="190">
        <v>14</v>
      </c>
      <c r="C17" s="191" t="s">
        <v>20</v>
      </c>
    </row>
    <row r="18" ht="28.5" customHeight="1" spans="2:3">
      <c r="B18" s="190">
        <v>15</v>
      </c>
      <c r="C18" s="191" t="s">
        <v>21</v>
      </c>
    </row>
    <row r="19" ht="28.5" customHeight="1" spans="2:3">
      <c r="B19" s="190">
        <v>16</v>
      </c>
      <c r="C19" s="191" t="s">
        <v>22</v>
      </c>
    </row>
    <row r="20" ht="28.5" customHeight="1" spans="2:3">
      <c r="B20" s="190">
        <v>17</v>
      </c>
      <c r="C20" s="191" t="s">
        <v>23</v>
      </c>
    </row>
    <row r="21" ht="28.5" customHeight="1" spans="2:3">
      <c r="B21" s="190">
        <v>18</v>
      </c>
      <c r="C21" s="191" t="s">
        <v>24</v>
      </c>
    </row>
    <row r="22" ht="28.5" customHeight="1" spans="2:3">
      <c r="B22" s="190">
        <v>19</v>
      </c>
      <c r="C22" s="191" t="s">
        <v>25</v>
      </c>
    </row>
    <row r="23" ht="28.5" customHeight="1" spans="2:3">
      <c r="B23" s="190">
        <v>20</v>
      </c>
      <c r="C23" s="191" t="s">
        <v>26</v>
      </c>
    </row>
    <row r="24" ht="28.5" customHeight="1" spans="2:3">
      <c r="B24" s="190">
        <v>21</v>
      </c>
      <c r="C24" s="191" t="s">
        <v>27</v>
      </c>
    </row>
    <row r="25" ht="28.5" customHeight="1" spans="2:3">
      <c r="B25" s="190">
        <v>22</v>
      </c>
      <c r="C25" s="191"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16" sqref="$A16:$XFD16"/>
    </sheetView>
  </sheetViews>
  <sheetFormatPr defaultColWidth="9.75" defaultRowHeight="13.5" outlineLevelCol="7"/>
  <cols>
    <col min="1" max="1" width="11.125" customWidth="1"/>
    <col min="2" max="2" width="25.375" customWidth="1"/>
    <col min="3" max="3" width="15.375" customWidth="1"/>
    <col min="4" max="4" width="12.75" customWidth="1"/>
    <col min="5" max="5" width="16.5" customWidth="1"/>
    <col min="6" max="6" width="14.125" customWidth="1"/>
    <col min="7" max="7" width="15.375" customWidth="1"/>
    <col min="8" max="8" width="17.625" customWidth="1"/>
    <col min="9" max="9" width="9.75" customWidth="1"/>
  </cols>
  <sheetData>
    <row r="1" ht="14.25" customHeight="1" spans="1:1">
      <c r="A1" s="78"/>
    </row>
    <row r="2" ht="33.95" customHeight="1" spans="1:8">
      <c r="A2" s="79" t="s">
        <v>368</v>
      </c>
      <c r="B2" s="79"/>
      <c r="C2" s="79"/>
      <c r="D2" s="79"/>
      <c r="E2" s="79"/>
      <c r="F2" s="79"/>
      <c r="G2" s="79"/>
      <c r="H2" s="79"/>
    </row>
    <row r="3" ht="21.2" customHeight="1" spans="1:8">
      <c r="A3" s="98" t="s">
        <v>29</v>
      </c>
      <c r="B3" s="98"/>
      <c r="C3" s="98"/>
      <c r="D3" s="98"/>
      <c r="E3" s="98"/>
      <c r="F3" s="98"/>
      <c r="G3" s="98"/>
      <c r="H3" s="95" t="s">
        <v>30</v>
      </c>
    </row>
    <row r="4" ht="17.25" customHeight="1" spans="1:8">
      <c r="A4" s="81" t="s">
        <v>155</v>
      </c>
      <c r="B4" s="81" t="s">
        <v>156</v>
      </c>
      <c r="C4" s="81" t="s">
        <v>133</v>
      </c>
      <c r="D4" s="81" t="s">
        <v>369</v>
      </c>
      <c r="E4" s="81"/>
      <c r="F4" s="81"/>
      <c r="G4" s="81"/>
      <c r="H4" s="81" t="s">
        <v>158</v>
      </c>
    </row>
    <row r="5" ht="20.45" customHeight="1" spans="1:8">
      <c r="A5" s="81"/>
      <c r="B5" s="81"/>
      <c r="C5" s="81"/>
      <c r="D5" s="81" t="s">
        <v>135</v>
      </c>
      <c r="E5" s="81" t="s">
        <v>251</v>
      </c>
      <c r="F5" s="81"/>
      <c r="G5" s="81" t="s">
        <v>252</v>
      </c>
      <c r="H5" s="81"/>
    </row>
    <row r="6" ht="20.45" customHeight="1" spans="1:8">
      <c r="A6" s="81"/>
      <c r="B6" s="81"/>
      <c r="C6" s="81"/>
      <c r="D6" s="81"/>
      <c r="E6" s="81" t="s">
        <v>237</v>
      </c>
      <c r="F6" s="81" t="s">
        <v>223</v>
      </c>
      <c r="G6" s="81"/>
      <c r="H6" s="81"/>
    </row>
    <row r="7" ht="19.9" customHeight="1" spans="1:8">
      <c r="A7" s="83"/>
      <c r="B7" s="85" t="s">
        <v>133</v>
      </c>
      <c r="C7" s="86">
        <v>0</v>
      </c>
      <c r="D7" s="86"/>
      <c r="E7" s="86"/>
      <c r="F7" s="86"/>
      <c r="G7" s="86"/>
      <c r="H7" s="86"/>
    </row>
    <row r="8" ht="19.9" customHeight="1" spans="1:8">
      <c r="A8" s="87"/>
      <c r="B8" s="87"/>
      <c r="C8" s="86"/>
      <c r="D8" s="86"/>
      <c r="E8" s="86"/>
      <c r="F8" s="86"/>
      <c r="G8" s="86"/>
      <c r="H8" s="86"/>
    </row>
    <row r="9" ht="19.9" customHeight="1" spans="1:8">
      <c r="A9" s="99"/>
      <c r="B9" s="99"/>
      <c r="C9" s="86"/>
      <c r="D9" s="86"/>
      <c r="E9" s="86"/>
      <c r="F9" s="86"/>
      <c r="G9" s="86"/>
      <c r="H9" s="86"/>
    </row>
    <row r="10" ht="19.9" customHeight="1" spans="1:8">
      <c r="A10" s="99"/>
      <c r="B10" s="99"/>
      <c r="C10" s="86"/>
      <c r="D10" s="86"/>
      <c r="E10" s="86"/>
      <c r="F10" s="86"/>
      <c r="G10" s="86"/>
      <c r="H10" s="86"/>
    </row>
    <row r="11" ht="19.9" customHeight="1" spans="1:8">
      <c r="A11" s="99"/>
      <c r="B11" s="99"/>
      <c r="C11" s="86"/>
      <c r="D11" s="86"/>
      <c r="E11" s="86"/>
      <c r="F11" s="86"/>
      <c r="G11" s="86"/>
      <c r="H11" s="86"/>
    </row>
    <row r="12" ht="19.9" customHeight="1" spans="1:8">
      <c r="A12" s="88"/>
      <c r="B12" s="88"/>
      <c r="C12" s="89"/>
      <c r="D12" s="89"/>
      <c r="E12" s="100"/>
      <c r="F12" s="100"/>
      <c r="G12" s="100"/>
      <c r="H12" s="100"/>
    </row>
    <row r="13" spans="1:1">
      <c r="A13" t="s">
        <v>370</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16" sqref="$A16:$XFD16"/>
    </sheetView>
  </sheetViews>
  <sheetFormatPr defaultColWidth="9.75" defaultRowHeight="13.5" outlineLevelCol="7"/>
  <cols>
    <col min="1" max="1" width="10.625" customWidth="1"/>
    <col min="2" max="2" width="22.75" customWidth="1"/>
    <col min="3" max="3" width="19.25" customWidth="1"/>
    <col min="4" max="4" width="16.625" customWidth="1"/>
    <col min="5" max="6" width="16.5" customWidth="1"/>
    <col min="7" max="8" width="17.625" customWidth="1"/>
    <col min="9" max="9" width="9.75" customWidth="1"/>
  </cols>
  <sheetData>
    <row r="1" ht="14.25" customHeight="1" spans="1:1">
      <c r="A1" s="78"/>
    </row>
    <row r="2" ht="33.95" customHeight="1" spans="1:8">
      <c r="A2" s="79" t="s">
        <v>25</v>
      </c>
      <c r="B2" s="79"/>
      <c r="C2" s="79"/>
      <c r="D2" s="79"/>
      <c r="E2" s="79"/>
      <c r="F2" s="79"/>
      <c r="G2" s="79"/>
      <c r="H2" s="79"/>
    </row>
    <row r="3" ht="21.2" customHeight="1" spans="1:8">
      <c r="A3" s="98" t="s">
        <v>29</v>
      </c>
      <c r="B3" s="98"/>
      <c r="C3" s="98"/>
      <c r="D3" s="98"/>
      <c r="E3" s="98"/>
      <c r="F3" s="98"/>
      <c r="G3" s="98"/>
      <c r="H3" s="95" t="s">
        <v>30</v>
      </c>
    </row>
    <row r="4" ht="21.95" customHeight="1" spans="1:8">
      <c r="A4" s="81" t="s">
        <v>155</v>
      </c>
      <c r="B4" s="81" t="s">
        <v>156</v>
      </c>
      <c r="C4" s="81" t="s">
        <v>133</v>
      </c>
      <c r="D4" s="81" t="s">
        <v>371</v>
      </c>
      <c r="E4" s="81"/>
      <c r="F4" s="81"/>
      <c r="G4" s="81"/>
      <c r="H4" s="81" t="s">
        <v>158</v>
      </c>
    </row>
    <row r="5" ht="22.7" customHeight="1" spans="1:8">
      <c r="A5" s="81"/>
      <c r="B5" s="81"/>
      <c r="C5" s="81"/>
      <c r="D5" s="81" t="s">
        <v>135</v>
      </c>
      <c r="E5" s="81" t="s">
        <v>251</v>
      </c>
      <c r="F5" s="81"/>
      <c r="G5" s="81" t="s">
        <v>252</v>
      </c>
      <c r="H5" s="81"/>
    </row>
    <row r="6" ht="30.95" customHeight="1" spans="1:8">
      <c r="A6" s="81"/>
      <c r="B6" s="81"/>
      <c r="C6" s="81"/>
      <c r="D6" s="81"/>
      <c r="E6" s="81" t="s">
        <v>237</v>
      </c>
      <c r="F6" s="81" t="s">
        <v>223</v>
      </c>
      <c r="G6" s="81"/>
      <c r="H6" s="81"/>
    </row>
    <row r="7" ht="19.9" customHeight="1" spans="1:8">
      <c r="A7" s="83"/>
      <c r="B7" s="85" t="s">
        <v>133</v>
      </c>
      <c r="C7" s="86">
        <v>0</v>
      </c>
      <c r="D7" s="86"/>
      <c r="E7" s="86"/>
      <c r="F7" s="86"/>
      <c r="G7" s="86"/>
      <c r="H7" s="86"/>
    </row>
    <row r="8" ht="19.9" customHeight="1" spans="1:8">
      <c r="A8" s="87"/>
      <c r="B8" s="87"/>
      <c r="C8" s="86"/>
      <c r="D8" s="86"/>
      <c r="E8" s="86"/>
      <c r="F8" s="86"/>
      <c r="G8" s="86"/>
      <c r="H8" s="86"/>
    </row>
    <row r="9" ht="19.9" customHeight="1" spans="1:8">
      <c r="A9" s="99"/>
      <c r="B9" s="99"/>
      <c r="C9" s="86"/>
      <c r="D9" s="86"/>
      <c r="E9" s="86"/>
      <c r="F9" s="86"/>
      <c r="G9" s="86"/>
      <c r="H9" s="86"/>
    </row>
    <row r="10" ht="19.9" customHeight="1" spans="1:8">
      <c r="A10" s="99"/>
      <c r="B10" s="99"/>
      <c r="C10" s="86"/>
      <c r="D10" s="86"/>
      <c r="E10" s="86"/>
      <c r="F10" s="86"/>
      <c r="G10" s="86"/>
      <c r="H10" s="86"/>
    </row>
    <row r="11" ht="19.9" customHeight="1" spans="1:8">
      <c r="A11" s="99"/>
      <c r="B11" s="99"/>
      <c r="C11" s="86"/>
      <c r="D11" s="86"/>
      <c r="E11" s="86"/>
      <c r="F11" s="86"/>
      <c r="G11" s="86"/>
      <c r="H11" s="86"/>
    </row>
    <row r="12" ht="19.9" customHeight="1" spans="1:8">
      <c r="A12" s="88"/>
      <c r="B12" s="88"/>
      <c r="C12" s="89"/>
      <c r="D12" s="89"/>
      <c r="E12" s="100"/>
      <c r="F12" s="100"/>
      <c r="G12" s="100"/>
      <c r="H12" s="100"/>
    </row>
    <row r="13" spans="1:1">
      <c r="A13" t="s">
        <v>372</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
  <sheetViews>
    <sheetView workbookViewId="0">
      <selection activeCell="B16" sqref="$A16:$XFD16"/>
    </sheetView>
  </sheetViews>
  <sheetFormatPr defaultColWidth="9.75" defaultRowHeight="13.5"/>
  <cols>
    <col min="1" max="1" width="10.5" customWidth="1"/>
    <col min="2" max="2" width="0.125" customWidth="1"/>
    <col min="3" max="3" width="24" customWidth="1"/>
    <col min="4" max="4" width="13.375" customWidth="1"/>
    <col min="5" max="5" width="9.5" customWidth="1"/>
    <col min="6" max="6" width="10.875" customWidth="1"/>
    <col min="7" max="7" width="8.5" customWidth="1"/>
    <col min="8" max="13" width="7.625" customWidth="1"/>
    <col min="14" max="14" width="11.25" customWidth="1"/>
    <col min="15" max="15" width="7.625" customWidth="1"/>
    <col min="16" max="18" width="9.75" customWidth="1"/>
  </cols>
  <sheetData>
    <row r="1" ht="14.25" customHeight="1" spans="1:1">
      <c r="A1" s="78"/>
    </row>
    <row r="2" ht="39.95" customHeight="1" spans="1:15">
      <c r="A2" s="79" t="s">
        <v>26</v>
      </c>
      <c r="B2" s="79"/>
      <c r="C2" s="79"/>
      <c r="D2" s="79"/>
      <c r="E2" s="79"/>
      <c r="F2" s="79"/>
      <c r="G2" s="79"/>
      <c r="H2" s="79"/>
      <c r="I2" s="79"/>
      <c r="J2" s="79"/>
      <c r="K2" s="79"/>
      <c r="L2" s="79"/>
      <c r="M2" s="79"/>
      <c r="N2" s="79"/>
      <c r="O2" s="79"/>
    </row>
    <row r="3" ht="21.2" customHeight="1" spans="1:15">
      <c r="A3" s="80" t="s">
        <v>29</v>
      </c>
      <c r="B3" s="80"/>
      <c r="C3" s="80"/>
      <c r="D3" s="80"/>
      <c r="E3" s="80"/>
      <c r="F3" s="80"/>
      <c r="G3" s="80"/>
      <c r="H3" s="80"/>
      <c r="I3" s="80"/>
      <c r="J3" s="80"/>
      <c r="K3" s="80"/>
      <c r="L3" s="80"/>
      <c r="M3" s="80"/>
      <c r="N3" s="95" t="s">
        <v>30</v>
      </c>
      <c r="O3" s="95"/>
    </row>
    <row r="4" ht="22.9" customHeight="1" spans="1:15">
      <c r="A4" s="81" t="s">
        <v>212</v>
      </c>
      <c r="B4" s="82"/>
      <c r="C4" s="81" t="s">
        <v>373</v>
      </c>
      <c r="D4" s="81" t="s">
        <v>374</v>
      </c>
      <c r="E4" s="81"/>
      <c r="F4" s="81"/>
      <c r="G4" s="81"/>
      <c r="H4" s="81"/>
      <c r="I4" s="81"/>
      <c r="J4" s="81"/>
      <c r="K4" s="81"/>
      <c r="L4" s="81"/>
      <c r="M4" s="81"/>
      <c r="N4" s="81" t="s">
        <v>375</v>
      </c>
      <c r="O4" s="81"/>
    </row>
    <row r="5" ht="27.95" customHeight="1" spans="1:15">
      <c r="A5" s="81"/>
      <c r="B5" s="82"/>
      <c r="C5" s="81"/>
      <c r="D5" s="81" t="s">
        <v>376</v>
      </c>
      <c r="E5" s="81" t="s">
        <v>136</v>
      </c>
      <c r="F5" s="81"/>
      <c r="G5" s="81"/>
      <c r="H5" s="81"/>
      <c r="I5" s="81"/>
      <c r="J5" s="81"/>
      <c r="K5" s="81" t="s">
        <v>377</v>
      </c>
      <c r="L5" s="81" t="s">
        <v>138</v>
      </c>
      <c r="M5" s="81" t="s">
        <v>139</v>
      </c>
      <c r="N5" s="81" t="s">
        <v>378</v>
      </c>
      <c r="O5" s="81" t="s">
        <v>379</v>
      </c>
    </row>
    <row r="6" ht="39.2" customHeight="1" spans="1:15">
      <c r="A6" s="81"/>
      <c r="B6" s="82"/>
      <c r="C6" s="81"/>
      <c r="D6" s="81"/>
      <c r="E6" s="81" t="s">
        <v>380</v>
      </c>
      <c r="F6" s="81" t="s">
        <v>381</v>
      </c>
      <c r="G6" s="81" t="s">
        <v>382</v>
      </c>
      <c r="H6" s="81" t="s">
        <v>383</v>
      </c>
      <c r="I6" s="81" t="s">
        <v>384</v>
      </c>
      <c r="J6" s="81" t="s">
        <v>385</v>
      </c>
      <c r="K6" s="81"/>
      <c r="L6" s="81"/>
      <c r="M6" s="81"/>
      <c r="N6" s="81"/>
      <c r="O6" s="81"/>
    </row>
    <row r="7" ht="19.9" customHeight="1" spans="1:15">
      <c r="A7" s="83"/>
      <c r="B7" s="84"/>
      <c r="C7" s="85" t="s">
        <v>133</v>
      </c>
      <c r="D7" s="86">
        <f>D8</f>
        <v>6074668</v>
      </c>
      <c r="E7" s="86">
        <f>E8</f>
        <v>6074668</v>
      </c>
      <c r="F7" s="86">
        <f>F8</f>
        <v>5998300</v>
      </c>
      <c r="G7" s="86">
        <f>G8</f>
        <v>76368</v>
      </c>
      <c r="H7" s="86"/>
      <c r="I7" s="86"/>
      <c r="J7" s="86"/>
      <c r="K7" s="86"/>
      <c r="L7" s="86"/>
      <c r="M7" s="86"/>
      <c r="N7" s="86">
        <f>N8</f>
        <v>6074668</v>
      </c>
      <c r="O7" s="83"/>
    </row>
    <row r="8" ht="19.9" customHeight="1" spans="1:15">
      <c r="A8" s="87" t="s">
        <v>151</v>
      </c>
      <c r="B8" s="84"/>
      <c r="C8" s="87" t="s">
        <v>4</v>
      </c>
      <c r="D8" s="86">
        <f>SUM(D9:D17)</f>
        <v>6074668</v>
      </c>
      <c r="E8" s="86">
        <f>SUM(E9:E17)</f>
        <v>6074668</v>
      </c>
      <c r="F8" s="86">
        <f>SUM(F9:F17)</f>
        <v>5998300</v>
      </c>
      <c r="G8" s="86">
        <f>SUM(G9:G17)</f>
        <v>76368</v>
      </c>
      <c r="H8" s="86"/>
      <c r="I8" s="86"/>
      <c r="J8" s="86"/>
      <c r="K8" s="86"/>
      <c r="L8" s="86"/>
      <c r="M8" s="86"/>
      <c r="N8" s="86">
        <f>SUM(N9:N17)</f>
        <v>6074668</v>
      </c>
      <c r="O8" s="83"/>
    </row>
    <row r="9" ht="19.9" customHeight="1" spans="1:15">
      <c r="A9" s="88" t="s">
        <v>386</v>
      </c>
      <c r="B9" s="84" t="s">
        <v>387</v>
      </c>
      <c r="C9" s="88" t="s">
        <v>388</v>
      </c>
      <c r="D9" s="89">
        <v>76368</v>
      </c>
      <c r="E9" s="89">
        <v>76368</v>
      </c>
      <c r="F9" s="89"/>
      <c r="G9" s="89">
        <v>76368</v>
      </c>
      <c r="H9" s="89"/>
      <c r="I9" s="89"/>
      <c r="J9" s="89"/>
      <c r="K9" s="89"/>
      <c r="L9" s="89"/>
      <c r="M9" s="89"/>
      <c r="N9" s="89">
        <v>76368</v>
      </c>
      <c r="O9" s="96"/>
    </row>
    <row r="10" ht="19.9" customHeight="1" spans="1:15">
      <c r="A10" s="88" t="s">
        <v>386</v>
      </c>
      <c r="B10" s="84" t="s">
        <v>389</v>
      </c>
      <c r="C10" s="90" t="s">
        <v>390</v>
      </c>
      <c r="D10" s="91">
        <v>29400</v>
      </c>
      <c r="E10" s="91">
        <v>29400</v>
      </c>
      <c r="F10" s="91">
        <v>29400</v>
      </c>
      <c r="G10" s="91"/>
      <c r="H10" s="91"/>
      <c r="I10" s="91"/>
      <c r="J10" s="91"/>
      <c r="K10" s="91"/>
      <c r="L10" s="91"/>
      <c r="M10" s="91"/>
      <c r="N10" s="91">
        <v>29400</v>
      </c>
      <c r="O10" s="97"/>
    </row>
    <row r="11" spans="1:15">
      <c r="A11" s="88" t="s">
        <v>386</v>
      </c>
      <c r="C11" s="92" t="s">
        <v>391</v>
      </c>
      <c r="D11" s="91">
        <v>35000</v>
      </c>
      <c r="E11" s="91">
        <v>35000</v>
      </c>
      <c r="F11" s="91">
        <v>35000</v>
      </c>
      <c r="G11" s="93"/>
      <c r="H11" s="93"/>
      <c r="I11" s="93"/>
      <c r="J11" s="93"/>
      <c r="K11" s="93"/>
      <c r="L11" s="93"/>
      <c r="M11" s="93"/>
      <c r="N11" s="91">
        <v>35000</v>
      </c>
      <c r="O11" s="93"/>
    </row>
    <row r="12" spans="1:15">
      <c r="A12" s="88" t="s">
        <v>386</v>
      </c>
      <c r="C12" s="92" t="s">
        <v>392</v>
      </c>
      <c r="D12" s="91">
        <v>63900</v>
      </c>
      <c r="E12" s="91">
        <v>63900</v>
      </c>
      <c r="F12" s="91">
        <v>63900</v>
      </c>
      <c r="G12" s="93"/>
      <c r="H12" s="93"/>
      <c r="I12" s="93"/>
      <c r="J12" s="93"/>
      <c r="K12" s="93"/>
      <c r="L12" s="93"/>
      <c r="M12" s="93"/>
      <c r="N12" s="91">
        <v>63900</v>
      </c>
      <c r="O12" s="93"/>
    </row>
    <row r="13" spans="1:15">
      <c r="A13" s="88" t="s">
        <v>386</v>
      </c>
      <c r="C13" s="92" t="s">
        <v>393</v>
      </c>
      <c r="D13" s="91">
        <v>210000</v>
      </c>
      <c r="E13" s="91">
        <v>210000</v>
      </c>
      <c r="F13" s="91">
        <v>210000</v>
      </c>
      <c r="G13" s="93"/>
      <c r="H13" s="93"/>
      <c r="I13" s="93"/>
      <c r="J13" s="93"/>
      <c r="K13" s="93"/>
      <c r="L13" s="93"/>
      <c r="M13" s="93"/>
      <c r="N13" s="91">
        <v>210000</v>
      </c>
      <c r="O13" s="93"/>
    </row>
    <row r="14" spans="1:15">
      <c r="A14" s="88" t="s">
        <v>386</v>
      </c>
      <c r="C14" s="92" t="s">
        <v>394</v>
      </c>
      <c r="D14" s="91">
        <v>400000</v>
      </c>
      <c r="E14" s="91">
        <v>400000</v>
      </c>
      <c r="F14" s="91">
        <v>400000</v>
      </c>
      <c r="G14" s="93"/>
      <c r="H14" s="93"/>
      <c r="I14" s="93"/>
      <c r="J14" s="93"/>
      <c r="K14" s="93"/>
      <c r="L14" s="93"/>
      <c r="M14" s="93"/>
      <c r="N14" s="91">
        <v>400000</v>
      </c>
      <c r="O14" s="93"/>
    </row>
    <row r="15" spans="1:15">
      <c r="A15" s="88" t="s">
        <v>386</v>
      </c>
      <c r="C15" s="92" t="s">
        <v>395</v>
      </c>
      <c r="D15" s="91">
        <v>460000</v>
      </c>
      <c r="E15" s="91">
        <v>460000</v>
      </c>
      <c r="F15" s="91">
        <v>460000</v>
      </c>
      <c r="G15" s="93"/>
      <c r="H15" s="93"/>
      <c r="I15" s="93"/>
      <c r="J15" s="93"/>
      <c r="K15" s="93"/>
      <c r="L15" s="93"/>
      <c r="M15" s="93"/>
      <c r="N15" s="91">
        <v>460000</v>
      </c>
      <c r="O15" s="93"/>
    </row>
    <row r="16" spans="1:15">
      <c r="A16" s="88" t="s">
        <v>386</v>
      </c>
      <c r="C16" s="92" t="s">
        <v>396</v>
      </c>
      <c r="D16" s="91">
        <f>1400000+100000</f>
        <v>1500000</v>
      </c>
      <c r="E16" s="91">
        <f>1400000+100000</f>
        <v>1500000</v>
      </c>
      <c r="F16" s="91">
        <f>1400000+100000</f>
        <v>1500000</v>
      </c>
      <c r="G16" s="93"/>
      <c r="H16" s="93"/>
      <c r="I16" s="93"/>
      <c r="J16" s="93"/>
      <c r="K16" s="93"/>
      <c r="L16" s="93"/>
      <c r="M16" s="93"/>
      <c r="N16" s="91">
        <f>1400000+100000</f>
        <v>1500000</v>
      </c>
      <c r="O16" s="93"/>
    </row>
    <row r="17" spans="1:15">
      <c r="A17" s="88" t="s">
        <v>386</v>
      </c>
      <c r="C17" s="92" t="s">
        <v>397</v>
      </c>
      <c r="D17" s="94">
        <v>3300000</v>
      </c>
      <c r="E17" s="94">
        <v>3300000</v>
      </c>
      <c r="F17" s="94">
        <v>3300000</v>
      </c>
      <c r="G17" s="93"/>
      <c r="H17" s="93"/>
      <c r="I17" s="93"/>
      <c r="J17" s="93"/>
      <c r="K17" s="93"/>
      <c r="L17" s="93"/>
      <c r="M17" s="93"/>
      <c r="N17" s="91">
        <v>3300000</v>
      </c>
      <c r="O17" s="93"/>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W82"/>
  <sheetViews>
    <sheetView workbookViewId="0">
      <selection activeCell="C16" sqref="$A16:$XFD16"/>
    </sheetView>
  </sheetViews>
  <sheetFormatPr defaultColWidth="9.75" defaultRowHeight="13.5"/>
  <cols>
    <col min="1" max="1" width="12.625" customWidth="1"/>
    <col min="2" max="2" width="15.125" customWidth="1"/>
    <col min="3" max="3" width="8.5" customWidth="1"/>
    <col min="4" max="4" width="12.25" customWidth="1"/>
    <col min="5" max="5" width="14.625" customWidth="1"/>
    <col min="6" max="6" width="13.5" customWidth="1"/>
    <col min="7" max="7" width="11.25" customWidth="1"/>
    <col min="8" max="8" width="8" customWidth="1"/>
    <col min="9" max="9" width="11.125" customWidth="1"/>
    <col min="10" max="10" width="11.5" customWidth="1"/>
    <col min="11" max="11" width="9.25" customWidth="1"/>
    <col min="12" max="12" width="9.75" customWidth="1"/>
    <col min="13" max="13" width="19.125" customWidth="1"/>
    <col min="14" max="15" width="9.75" customWidth="1"/>
    <col min="16" max="16" width="5.625" customWidth="1"/>
    <col min="17" max="17" width="16.75" customWidth="1"/>
    <col min="18" max="18" width="9.75" customWidth="1"/>
    <col min="20" max="20" width="12.875" customWidth="1"/>
    <col min="22" max="22" width="14.25" customWidth="1"/>
  </cols>
  <sheetData>
    <row r="2" ht="14.25" spans="1:7">
      <c r="A2" s="51"/>
      <c r="B2" s="52"/>
      <c r="C2" s="53"/>
      <c r="D2" s="52"/>
      <c r="E2" s="52"/>
      <c r="F2" s="52"/>
      <c r="G2" s="52"/>
    </row>
    <row r="3" ht="22.5" spans="1:23">
      <c r="A3" s="54" t="s">
        <v>398</v>
      </c>
      <c r="B3" s="54"/>
      <c r="C3" s="54"/>
      <c r="D3" s="54"/>
      <c r="E3" s="54"/>
      <c r="F3" s="54"/>
      <c r="G3" s="54"/>
      <c r="I3" s="54" t="s">
        <v>398</v>
      </c>
      <c r="J3" s="54"/>
      <c r="K3" s="54"/>
      <c r="L3" s="54"/>
      <c r="M3" s="54"/>
      <c r="N3" s="54"/>
      <c r="O3" s="54"/>
      <c r="Q3" s="54" t="s">
        <v>398</v>
      </c>
      <c r="R3" s="54"/>
      <c r="S3" s="54"/>
      <c r="T3" s="54"/>
      <c r="U3" s="54"/>
      <c r="V3" s="54"/>
      <c r="W3" s="54"/>
    </row>
    <row r="4" spans="1:23">
      <c r="A4" s="55" t="s">
        <v>399</v>
      </c>
      <c r="B4" s="55"/>
      <c r="C4" s="55"/>
      <c r="D4" s="56"/>
      <c r="E4" s="56"/>
      <c r="F4" s="57" t="s">
        <v>400</v>
      </c>
      <c r="G4" s="57"/>
      <c r="I4" s="55" t="s">
        <v>399</v>
      </c>
      <c r="J4" s="55"/>
      <c r="K4" s="55"/>
      <c r="L4" s="56"/>
      <c r="M4" s="56"/>
      <c r="N4" s="57" t="s">
        <v>400</v>
      </c>
      <c r="O4" s="57"/>
      <c r="Q4" s="55" t="s">
        <v>399</v>
      </c>
      <c r="R4" s="55"/>
      <c r="S4" s="55"/>
      <c r="T4" s="56"/>
      <c r="U4" s="56"/>
      <c r="V4" s="57" t="s">
        <v>400</v>
      </c>
      <c r="W4" s="57"/>
    </row>
    <row r="5" spans="1:23">
      <c r="A5" s="10" t="s">
        <v>401</v>
      </c>
      <c r="B5" s="58" t="s">
        <v>402</v>
      </c>
      <c r="C5" s="58"/>
      <c r="D5" s="58" t="s">
        <v>403</v>
      </c>
      <c r="E5" s="59" t="s">
        <v>404</v>
      </c>
      <c r="F5" s="58" t="s">
        <v>405</v>
      </c>
      <c r="G5" s="58"/>
      <c r="I5" s="10" t="s">
        <v>401</v>
      </c>
      <c r="J5" s="58" t="s">
        <v>406</v>
      </c>
      <c r="K5" s="58"/>
      <c r="L5" s="58" t="s">
        <v>403</v>
      </c>
      <c r="M5" s="59" t="s">
        <v>404</v>
      </c>
      <c r="N5" s="58" t="s">
        <v>405</v>
      </c>
      <c r="O5" s="58"/>
      <c r="Q5" s="10" t="s">
        <v>401</v>
      </c>
      <c r="R5" s="58" t="s">
        <v>407</v>
      </c>
      <c r="S5" s="58"/>
      <c r="T5" s="58" t="s">
        <v>403</v>
      </c>
      <c r="U5" s="59" t="s">
        <v>404</v>
      </c>
      <c r="V5" s="58" t="s">
        <v>405</v>
      </c>
      <c r="W5" s="58"/>
    </row>
    <row r="6" spans="1:23">
      <c r="A6" s="10" t="s">
        <v>408</v>
      </c>
      <c r="B6" s="58" t="s">
        <v>409</v>
      </c>
      <c r="C6" s="58"/>
      <c r="D6" s="58"/>
      <c r="E6" s="58" t="s">
        <v>410</v>
      </c>
      <c r="F6" s="58" t="s">
        <v>409</v>
      </c>
      <c r="G6" s="58"/>
      <c r="I6" s="10" t="s">
        <v>408</v>
      </c>
      <c r="J6" s="58" t="s">
        <v>411</v>
      </c>
      <c r="K6" s="58"/>
      <c r="L6" s="58"/>
      <c r="M6" s="58" t="s">
        <v>410</v>
      </c>
      <c r="N6" s="58" t="s">
        <v>411</v>
      </c>
      <c r="O6" s="58"/>
      <c r="Q6" s="10" t="s">
        <v>408</v>
      </c>
      <c r="R6" s="58" t="s">
        <v>412</v>
      </c>
      <c r="S6" s="58"/>
      <c r="T6" s="58"/>
      <c r="U6" s="58" t="s">
        <v>410</v>
      </c>
      <c r="V6" s="58" t="s">
        <v>412</v>
      </c>
      <c r="W6" s="58"/>
    </row>
    <row r="7" spans="1:23">
      <c r="A7" s="58" t="s">
        <v>413</v>
      </c>
      <c r="B7" s="60" t="s">
        <v>414</v>
      </c>
      <c r="C7" s="61"/>
      <c r="D7" s="61"/>
      <c r="E7" s="61"/>
      <c r="F7" s="61"/>
      <c r="G7" s="62"/>
      <c r="I7" s="58" t="s">
        <v>413</v>
      </c>
      <c r="J7" s="60" t="s">
        <v>414</v>
      </c>
      <c r="K7" s="61"/>
      <c r="L7" s="61"/>
      <c r="M7" s="61"/>
      <c r="N7" s="61"/>
      <c r="O7" s="62"/>
      <c r="Q7" s="58" t="s">
        <v>413</v>
      </c>
      <c r="R7" s="60" t="s">
        <v>414</v>
      </c>
      <c r="S7" s="61"/>
      <c r="T7" s="61"/>
      <c r="U7" s="61"/>
      <c r="V7" s="61"/>
      <c r="W7" s="62"/>
    </row>
    <row r="8" ht="24" spans="1:23">
      <c r="A8" s="10" t="s">
        <v>415</v>
      </c>
      <c r="B8" s="26" t="s">
        <v>416</v>
      </c>
      <c r="C8" s="26"/>
      <c r="D8" s="26"/>
      <c r="E8" s="26"/>
      <c r="F8" s="26"/>
      <c r="G8" s="26"/>
      <c r="I8" s="10" t="s">
        <v>415</v>
      </c>
      <c r="J8" s="26" t="s">
        <v>416</v>
      </c>
      <c r="K8" s="26"/>
      <c r="L8" s="26"/>
      <c r="M8" s="26"/>
      <c r="N8" s="26"/>
      <c r="O8" s="26"/>
      <c r="Q8" s="10" t="s">
        <v>415</v>
      </c>
      <c r="R8" s="26" t="s">
        <v>416</v>
      </c>
      <c r="S8" s="26"/>
      <c r="T8" s="26"/>
      <c r="U8" s="26"/>
      <c r="V8" s="26"/>
      <c r="W8" s="26"/>
    </row>
    <row r="9" spans="1:23">
      <c r="A9" s="10" t="s">
        <v>417</v>
      </c>
      <c r="B9" s="26" t="s">
        <v>418</v>
      </c>
      <c r="C9" s="26"/>
      <c r="D9" s="26"/>
      <c r="E9" s="26"/>
      <c r="F9" s="26"/>
      <c r="G9" s="26"/>
      <c r="I9" s="10" t="s">
        <v>417</v>
      </c>
      <c r="J9" s="26" t="s">
        <v>419</v>
      </c>
      <c r="K9" s="26"/>
      <c r="L9" s="26"/>
      <c r="M9" s="26"/>
      <c r="N9" s="26"/>
      <c r="O9" s="26"/>
      <c r="Q9" s="10" t="s">
        <v>417</v>
      </c>
      <c r="R9" s="26" t="s">
        <v>420</v>
      </c>
      <c r="S9" s="26"/>
      <c r="T9" s="26"/>
      <c r="U9" s="26"/>
      <c r="V9" s="26"/>
      <c r="W9" s="26"/>
    </row>
    <row r="10" ht="24" spans="1:23">
      <c r="A10" s="38" t="s">
        <v>421</v>
      </c>
      <c r="B10" s="38" t="s">
        <v>422</v>
      </c>
      <c r="C10" s="38" t="s">
        <v>423</v>
      </c>
      <c r="D10" s="63" t="s">
        <v>424</v>
      </c>
      <c r="E10" s="64"/>
      <c r="F10" s="38" t="s">
        <v>425</v>
      </c>
      <c r="G10" s="10" t="s">
        <v>426</v>
      </c>
      <c r="I10" s="38" t="s">
        <v>421</v>
      </c>
      <c r="J10" s="38" t="s">
        <v>422</v>
      </c>
      <c r="K10" s="38" t="s">
        <v>423</v>
      </c>
      <c r="L10" s="63" t="s">
        <v>424</v>
      </c>
      <c r="M10" s="64"/>
      <c r="N10" s="38" t="s">
        <v>425</v>
      </c>
      <c r="O10" s="10" t="s">
        <v>426</v>
      </c>
      <c r="Q10" s="38" t="s">
        <v>421</v>
      </c>
      <c r="R10" s="38" t="s">
        <v>422</v>
      </c>
      <c r="S10" s="38" t="s">
        <v>423</v>
      </c>
      <c r="T10" s="63" t="s">
        <v>424</v>
      </c>
      <c r="U10" s="64"/>
      <c r="V10" s="38" t="s">
        <v>425</v>
      </c>
      <c r="W10" s="10" t="s">
        <v>426</v>
      </c>
    </row>
    <row r="11" spans="1:23">
      <c r="A11" s="38"/>
      <c r="B11" s="40" t="s">
        <v>427</v>
      </c>
      <c r="C11" s="65" t="s">
        <v>428</v>
      </c>
      <c r="D11" s="41" t="s">
        <v>429</v>
      </c>
      <c r="E11" s="41"/>
      <c r="F11" s="66" t="s">
        <v>430</v>
      </c>
      <c r="G11" s="42"/>
      <c r="I11" s="38"/>
      <c r="J11" s="40" t="s">
        <v>427</v>
      </c>
      <c r="K11" s="65" t="s">
        <v>428</v>
      </c>
      <c r="L11" s="41" t="s">
        <v>431</v>
      </c>
      <c r="M11" s="41"/>
      <c r="N11" s="66" t="s">
        <v>432</v>
      </c>
      <c r="O11" s="42"/>
      <c r="Q11" s="38"/>
      <c r="R11" s="40" t="s">
        <v>427</v>
      </c>
      <c r="S11" s="65" t="s">
        <v>428</v>
      </c>
      <c r="T11" s="41" t="s">
        <v>433</v>
      </c>
      <c r="U11" s="41"/>
      <c r="V11" s="66" t="s">
        <v>434</v>
      </c>
      <c r="W11" s="42"/>
    </row>
    <row r="12" ht="24" spans="1:23">
      <c r="A12" s="38"/>
      <c r="B12" s="40"/>
      <c r="C12" s="65" t="s">
        <v>435</v>
      </c>
      <c r="D12" s="41" t="s">
        <v>436</v>
      </c>
      <c r="E12" s="41"/>
      <c r="F12" s="42" t="s">
        <v>437</v>
      </c>
      <c r="G12" s="42"/>
      <c r="I12" s="38"/>
      <c r="J12" s="40"/>
      <c r="K12" s="65" t="s">
        <v>435</v>
      </c>
      <c r="L12" s="41" t="s">
        <v>438</v>
      </c>
      <c r="M12" s="41"/>
      <c r="N12" s="42" t="s">
        <v>437</v>
      </c>
      <c r="O12" s="42"/>
      <c r="Q12" s="38"/>
      <c r="R12" s="40"/>
      <c r="S12" s="65" t="s">
        <v>435</v>
      </c>
      <c r="T12" s="41" t="s">
        <v>439</v>
      </c>
      <c r="U12" s="41"/>
      <c r="V12" s="42" t="s">
        <v>437</v>
      </c>
      <c r="W12" s="42"/>
    </row>
    <row r="13" ht="36" spans="1:23">
      <c r="A13" s="38"/>
      <c r="B13" s="40"/>
      <c r="C13" s="65" t="s">
        <v>440</v>
      </c>
      <c r="D13" s="41" t="s">
        <v>441</v>
      </c>
      <c r="E13" s="41"/>
      <c r="F13" s="67" t="s">
        <v>442</v>
      </c>
      <c r="G13" s="67"/>
      <c r="I13" s="38"/>
      <c r="J13" s="40"/>
      <c r="K13" s="65" t="s">
        <v>440</v>
      </c>
      <c r="L13" s="41" t="s">
        <v>441</v>
      </c>
      <c r="M13" s="41"/>
      <c r="N13" s="67" t="s">
        <v>443</v>
      </c>
      <c r="O13" s="67"/>
      <c r="Q13" s="38"/>
      <c r="R13" s="40"/>
      <c r="S13" s="65" t="s">
        <v>440</v>
      </c>
      <c r="T13" s="41" t="s">
        <v>444</v>
      </c>
      <c r="U13" s="41"/>
      <c r="V13" s="67" t="s">
        <v>442</v>
      </c>
      <c r="W13" s="67"/>
    </row>
    <row r="14" ht="33.75" spans="1:23">
      <c r="A14" s="38"/>
      <c r="B14" s="40"/>
      <c r="C14" s="65" t="s">
        <v>445</v>
      </c>
      <c r="D14" s="41" t="s">
        <v>446</v>
      </c>
      <c r="E14" s="41"/>
      <c r="F14" s="68" t="s">
        <v>447</v>
      </c>
      <c r="G14" s="42"/>
      <c r="I14" s="38"/>
      <c r="J14" s="40"/>
      <c r="K14" s="65" t="s">
        <v>445</v>
      </c>
      <c r="L14" s="41" t="s">
        <v>446</v>
      </c>
      <c r="M14" s="41"/>
      <c r="N14" s="68" t="s">
        <v>447</v>
      </c>
      <c r="O14" s="42"/>
      <c r="Q14" s="38"/>
      <c r="R14" s="40"/>
      <c r="S14" s="65" t="s">
        <v>445</v>
      </c>
      <c r="T14" s="41" t="s">
        <v>446</v>
      </c>
      <c r="U14" s="41"/>
      <c r="V14" s="68" t="s">
        <v>447</v>
      </c>
      <c r="W14" s="42"/>
    </row>
    <row r="15" ht="72" spans="1:23">
      <c r="A15" s="38"/>
      <c r="B15" s="44" t="s">
        <v>448</v>
      </c>
      <c r="C15" s="40" t="s">
        <v>449</v>
      </c>
      <c r="D15" s="69" t="s">
        <v>450</v>
      </c>
      <c r="E15" s="70"/>
      <c r="F15" s="42" t="s">
        <v>451</v>
      </c>
      <c r="G15" s="42"/>
      <c r="I15" s="38"/>
      <c r="J15" s="44" t="s">
        <v>448</v>
      </c>
      <c r="K15" s="40" t="s">
        <v>449</v>
      </c>
      <c r="L15" s="69" t="s">
        <v>452</v>
      </c>
      <c r="M15" s="70"/>
      <c r="N15" s="42" t="s">
        <v>453</v>
      </c>
      <c r="O15" s="42"/>
      <c r="Q15" s="38"/>
      <c r="R15" s="44" t="s">
        <v>448</v>
      </c>
      <c r="S15" s="40" t="s">
        <v>449</v>
      </c>
      <c r="T15" s="69" t="s">
        <v>450</v>
      </c>
      <c r="U15" s="70"/>
      <c r="V15" s="42" t="s">
        <v>454</v>
      </c>
      <c r="W15" s="42"/>
    </row>
    <row r="16" ht="24" spans="1:23">
      <c r="A16" s="38"/>
      <c r="B16" s="45"/>
      <c r="C16" s="40" t="s">
        <v>455</v>
      </c>
      <c r="D16" s="69" t="s">
        <v>456</v>
      </c>
      <c r="E16" s="70"/>
      <c r="F16" s="42" t="s">
        <v>457</v>
      </c>
      <c r="G16" s="42"/>
      <c r="I16" s="38"/>
      <c r="J16" s="45"/>
      <c r="K16" s="40" t="s">
        <v>455</v>
      </c>
      <c r="L16" s="69" t="s">
        <v>456</v>
      </c>
      <c r="M16" s="70"/>
      <c r="N16" s="42" t="s">
        <v>457</v>
      </c>
      <c r="O16" s="42"/>
      <c r="Q16" s="38"/>
      <c r="R16" s="45"/>
      <c r="S16" s="40" t="s">
        <v>455</v>
      </c>
      <c r="T16" s="69" t="s">
        <v>456</v>
      </c>
      <c r="U16" s="70"/>
      <c r="V16" s="42" t="s">
        <v>457</v>
      </c>
      <c r="W16" s="42"/>
    </row>
    <row r="17" ht="24" spans="1:23">
      <c r="A17" s="38"/>
      <c r="B17" s="45"/>
      <c r="C17" s="40" t="s">
        <v>458</v>
      </c>
      <c r="D17" s="69"/>
      <c r="E17" s="70"/>
      <c r="F17" s="42"/>
      <c r="G17" s="42"/>
      <c r="I17" s="38"/>
      <c r="J17" s="45"/>
      <c r="K17" s="40" t="s">
        <v>458</v>
      </c>
      <c r="L17" s="69"/>
      <c r="M17" s="70"/>
      <c r="N17" s="42"/>
      <c r="O17" s="42"/>
      <c r="Q17" s="38"/>
      <c r="R17" s="45"/>
      <c r="S17" s="40" t="s">
        <v>458</v>
      </c>
      <c r="T17" s="69"/>
      <c r="U17" s="70"/>
      <c r="V17" s="42"/>
      <c r="W17" s="42"/>
    </row>
    <row r="18" ht="33.75" spans="1:23">
      <c r="A18" s="38"/>
      <c r="B18" s="45"/>
      <c r="C18" s="40" t="s">
        <v>459</v>
      </c>
      <c r="D18" s="69" t="s">
        <v>460</v>
      </c>
      <c r="E18" s="70"/>
      <c r="F18" s="68" t="s">
        <v>461</v>
      </c>
      <c r="G18" s="42"/>
      <c r="I18" s="38"/>
      <c r="J18" s="45"/>
      <c r="K18" s="40" t="s">
        <v>459</v>
      </c>
      <c r="L18" s="69" t="s">
        <v>460</v>
      </c>
      <c r="M18" s="70"/>
      <c r="N18" s="68" t="s">
        <v>462</v>
      </c>
      <c r="O18" s="42"/>
      <c r="Q18" s="38"/>
      <c r="R18" s="45"/>
      <c r="S18" s="40" t="s">
        <v>459</v>
      </c>
      <c r="T18" s="69" t="s">
        <v>460</v>
      </c>
      <c r="U18" s="70"/>
      <c r="V18" s="68" t="s">
        <v>463</v>
      </c>
      <c r="W18" s="42"/>
    </row>
    <row r="19" ht="48" spans="1:23">
      <c r="A19" s="38"/>
      <c r="B19" s="46"/>
      <c r="C19" s="40" t="s">
        <v>464</v>
      </c>
      <c r="D19" s="69" t="s">
        <v>465</v>
      </c>
      <c r="E19" s="70"/>
      <c r="F19" s="42" t="s">
        <v>457</v>
      </c>
      <c r="G19" s="43" t="s">
        <v>466</v>
      </c>
      <c r="I19" s="38"/>
      <c r="J19" s="46"/>
      <c r="K19" s="40" t="s">
        <v>464</v>
      </c>
      <c r="L19" s="69" t="s">
        <v>465</v>
      </c>
      <c r="M19" s="70"/>
      <c r="N19" s="42" t="s">
        <v>457</v>
      </c>
      <c r="O19" s="43" t="s">
        <v>466</v>
      </c>
      <c r="Q19" s="38"/>
      <c r="R19" s="46"/>
      <c r="S19" s="40" t="s">
        <v>464</v>
      </c>
      <c r="T19" s="69" t="s">
        <v>465</v>
      </c>
      <c r="U19" s="70"/>
      <c r="V19" s="42" t="s">
        <v>457</v>
      </c>
      <c r="W19" s="43" t="s">
        <v>466</v>
      </c>
    </row>
    <row r="20" ht="24" spans="1:23">
      <c r="A20" s="10" t="s">
        <v>467</v>
      </c>
      <c r="B20" s="40" t="s">
        <v>468</v>
      </c>
      <c r="C20" s="40" t="s">
        <v>469</v>
      </c>
      <c r="D20" s="69" t="s">
        <v>410</v>
      </c>
      <c r="E20" s="70"/>
      <c r="F20" s="40" t="s">
        <v>470</v>
      </c>
      <c r="G20" s="40"/>
      <c r="I20" s="10" t="s">
        <v>467</v>
      </c>
      <c r="J20" s="40" t="s">
        <v>468</v>
      </c>
      <c r="K20" s="40" t="s">
        <v>469</v>
      </c>
      <c r="L20" s="69" t="s">
        <v>410</v>
      </c>
      <c r="M20" s="70"/>
      <c r="N20" s="40" t="s">
        <v>470</v>
      </c>
      <c r="O20" s="40"/>
      <c r="Q20" s="10" t="s">
        <v>467</v>
      </c>
      <c r="R20" s="40" t="s">
        <v>468</v>
      </c>
      <c r="S20" s="40" t="s">
        <v>469</v>
      </c>
      <c r="T20" s="69" t="s">
        <v>410</v>
      </c>
      <c r="U20" s="70"/>
      <c r="V20" s="40" t="s">
        <v>470</v>
      </c>
      <c r="W20" s="40"/>
    </row>
    <row r="21" spans="1:23">
      <c r="A21" s="10"/>
      <c r="B21" s="40" t="s">
        <v>471</v>
      </c>
      <c r="C21" s="40" t="s">
        <v>402</v>
      </c>
      <c r="D21" s="69" t="s">
        <v>472</v>
      </c>
      <c r="E21" s="70"/>
      <c r="F21" s="40" t="s">
        <v>473</v>
      </c>
      <c r="G21" s="40"/>
      <c r="I21" s="10"/>
      <c r="J21" s="40" t="s">
        <v>474</v>
      </c>
      <c r="K21" s="40" t="s">
        <v>406</v>
      </c>
      <c r="L21" s="69">
        <v>600</v>
      </c>
      <c r="M21" s="70"/>
      <c r="N21" s="40" t="s">
        <v>475</v>
      </c>
      <c r="O21" s="40"/>
      <c r="Q21" s="10"/>
      <c r="R21" s="40" t="s">
        <v>476</v>
      </c>
      <c r="S21" s="40" t="s">
        <v>407</v>
      </c>
      <c r="T21" s="69">
        <v>900</v>
      </c>
      <c r="U21" s="70"/>
      <c r="V21" s="40" t="s">
        <v>477</v>
      </c>
      <c r="W21" s="40"/>
    </row>
    <row r="22" spans="1:23">
      <c r="A22" s="10"/>
      <c r="B22" s="40"/>
      <c r="C22" s="40"/>
      <c r="D22" s="69"/>
      <c r="E22" s="70"/>
      <c r="F22" s="40"/>
      <c r="G22" s="40"/>
      <c r="I22" s="10"/>
      <c r="J22" s="40"/>
      <c r="K22" s="40"/>
      <c r="L22" s="69"/>
      <c r="M22" s="70"/>
      <c r="N22" s="40"/>
      <c r="O22" s="40"/>
      <c r="Q22" s="10"/>
      <c r="R22" s="40"/>
      <c r="S22" s="40"/>
      <c r="T22" s="69"/>
      <c r="U22" s="70"/>
      <c r="V22" s="40"/>
      <c r="W22" s="40"/>
    </row>
    <row r="23" spans="1:23">
      <c r="A23" s="10"/>
      <c r="B23" s="40"/>
      <c r="C23" s="40"/>
      <c r="D23" s="69"/>
      <c r="E23" s="70"/>
      <c r="F23" s="40"/>
      <c r="G23" s="40"/>
      <c r="I23" s="10"/>
      <c r="J23" s="40"/>
      <c r="K23" s="40"/>
      <c r="L23" s="69"/>
      <c r="M23" s="70"/>
      <c r="N23" s="40"/>
      <c r="O23" s="40"/>
      <c r="Q23" s="10"/>
      <c r="R23" s="40"/>
      <c r="S23" s="40"/>
      <c r="T23" s="69"/>
      <c r="U23" s="70"/>
      <c r="V23" s="40"/>
      <c r="W23" s="40"/>
    </row>
    <row r="24" spans="1:23">
      <c r="A24" s="10"/>
      <c r="B24" s="40"/>
      <c r="C24" s="40"/>
      <c r="D24" s="69"/>
      <c r="E24" s="70"/>
      <c r="F24" s="47"/>
      <c r="G24" s="49"/>
      <c r="I24" s="10"/>
      <c r="J24" s="40"/>
      <c r="K24" s="40"/>
      <c r="L24" s="69"/>
      <c r="M24" s="70"/>
      <c r="N24" s="47"/>
      <c r="O24" s="49"/>
      <c r="Q24" s="10"/>
      <c r="R24" s="47" t="s">
        <v>133</v>
      </c>
      <c r="S24" s="49"/>
      <c r="T24" s="69">
        <v>900</v>
      </c>
      <c r="U24" s="70"/>
      <c r="V24" s="47"/>
      <c r="W24" s="49"/>
    </row>
    <row r="25" spans="1:23">
      <c r="A25" s="10"/>
      <c r="B25" s="47" t="s">
        <v>133</v>
      </c>
      <c r="C25" s="49"/>
      <c r="D25" s="69">
        <v>1000</v>
      </c>
      <c r="E25" s="70"/>
      <c r="F25" s="47"/>
      <c r="G25" s="49"/>
      <c r="I25" s="10"/>
      <c r="J25" s="47" t="s">
        <v>133</v>
      </c>
      <c r="K25" s="49"/>
      <c r="L25" s="69">
        <v>600</v>
      </c>
      <c r="M25" s="70"/>
      <c r="N25" s="47"/>
      <c r="O25" s="49"/>
      <c r="Q25" s="71" t="s">
        <v>478</v>
      </c>
      <c r="R25" s="71"/>
      <c r="S25" s="71"/>
      <c r="T25" s="71"/>
      <c r="U25" s="71"/>
      <c r="V25" s="71"/>
      <c r="W25" s="71"/>
    </row>
    <row r="26" spans="1:23">
      <c r="A26" s="71" t="s">
        <v>478</v>
      </c>
      <c r="B26" s="71"/>
      <c r="C26" s="71"/>
      <c r="D26" s="71"/>
      <c r="E26" s="71"/>
      <c r="F26" s="71"/>
      <c r="G26" s="71"/>
      <c r="I26" s="71" t="s">
        <v>478</v>
      </c>
      <c r="J26" s="71"/>
      <c r="K26" s="71"/>
      <c r="L26" s="71"/>
      <c r="M26" s="71"/>
      <c r="N26" s="71"/>
      <c r="O26" s="71"/>
      <c r="Q26" s="72" t="s">
        <v>479</v>
      </c>
      <c r="R26" s="73"/>
      <c r="S26" s="74"/>
      <c r="T26" s="74"/>
      <c r="U26" s="74"/>
      <c r="V26" s="74"/>
      <c r="W26" s="75"/>
    </row>
    <row r="27" spans="1:23">
      <c r="A27" s="72" t="s">
        <v>479</v>
      </c>
      <c r="B27" s="73"/>
      <c r="C27" s="74"/>
      <c r="D27" s="74"/>
      <c r="E27" s="74"/>
      <c r="F27" s="74"/>
      <c r="G27" s="75"/>
      <c r="I27" s="72" t="s">
        <v>479</v>
      </c>
      <c r="J27" s="73"/>
      <c r="K27" s="74"/>
      <c r="L27" s="74"/>
      <c r="M27" s="74"/>
      <c r="N27" s="74"/>
      <c r="O27" s="75"/>
      <c r="Q27" s="76" t="s">
        <v>480</v>
      </c>
      <c r="R27" s="76"/>
      <c r="S27" s="76"/>
      <c r="T27" s="76"/>
      <c r="U27" s="76"/>
      <c r="V27" s="76"/>
      <c r="W27" s="76"/>
    </row>
    <row r="28" spans="1:15">
      <c r="A28" s="76" t="s">
        <v>481</v>
      </c>
      <c r="B28" s="76"/>
      <c r="C28" s="76"/>
      <c r="D28" s="76"/>
      <c r="E28" s="76"/>
      <c r="F28" s="76"/>
      <c r="G28" s="76"/>
      <c r="I28" s="76" t="s">
        <v>482</v>
      </c>
      <c r="J28" s="76"/>
      <c r="K28" s="76"/>
      <c r="L28" s="76"/>
      <c r="M28" s="76"/>
      <c r="N28" s="76"/>
      <c r="O28" s="76"/>
    </row>
    <row r="31" ht="22.5" spans="1:23">
      <c r="A31" s="54" t="s">
        <v>398</v>
      </c>
      <c r="B31" s="54"/>
      <c r="C31" s="54"/>
      <c r="D31" s="54"/>
      <c r="E31" s="54"/>
      <c r="F31" s="54"/>
      <c r="G31" s="54"/>
      <c r="I31" s="54" t="s">
        <v>398</v>
      </c>
      <c r="J31" s="54"/>
      <c r="K31" s="54"/>
      <c r="L31" s="54"/>
      <c r="M31" s="54"/>
      <c r="N31" s="54"/>
      <c r="O31" s="54"/>
      <c r="Q31" s="54" t="s">
        <v>398</v>
      </c>
      <c r="R31" s="54"/>
      <c r="S31" s="54"/>
      <c r="T31" s="54"/>
      <c r="U31" s="54"/>
      <c r="V31" s="54"/>
      <c r="W31" s="54"/>
    </row>
    <row r="32" spans="1:23">
      <c r="A32" s="55" t="s">
        <v>399</v>
      </c>
      <c r="B32" s="55"/>
      <c r="C32" s="55"/>
      <c r="D32" s="56"/>
      <c r="E32" s="56"/>
      <c r="F32" s="57" t="s">
        <v>400</v>
      </c>
      <c r="G32" s="57"/>
      <c r="I32" s="55" t="s">
        <v>399</v>
      </c>
      <c r="J32" s="55"/>
      <c r="K32" s="55"/>
      <c r="L32" s="56"/>
      <c r="M32" s="56"/>
      <c r="N32" s="57" t="s">
        <v>400</v>
      </c>
      <c r="O32" s="57"/>
      <c r="Q32" s="55" t="s">
        <v>399</v>
      </c>
      <c r="R32" s="55"/>
      <c r="S32" s="55"/>
      <c r="T32" s="56"/>
      <c r="U32" s="56"/>
      <c r="V32" s="57" t="s">
        <v>400</v>
      </c>
      <c r="W32" s="57"/>
    </row>
    <row r="33" spans="1:23">
      <c r="A33" s="10" t="s">
        <v>401</v>
      </c>
      <c r="B33" s="58" t="s">
        <v>483</v>
      </c>
      <c r="C33" s="77"/>
      <c r="D33" s="58" t="s">
        <v>403</v>
      </c>
      <c r="E33" s="59" t="s">
        <v>404</v>
      </c>
      <c r="F33" s="59" t="s">
        <v>484</v>
      </c>
      <c r="G33" s="59"/>
      <c r="I33" s="10" t="s">
        <v>401</v>
      </c>
      <c r="J33" s="58" t="s">
        <v>485</v>
      </c>
      <c r="K33" s="58"/>
      <c r="L33" s="58" t="s">
        <v>403</v>
      </c>
      <c r="M33" s="59" t="s">
        <v>404</v>
      </c>
      <c r="N33" s="58" t="s">
        <v>486</v>
      </c>
      <c r="O33" s="58"/>
      <c r="Q33" s="10" t="s">
        <v>401</v>
      </c>
      <c r="R33" s="58" t="s">
        <v>487</v>
      </c>
      <c r="S33" s="58"/>
      <c r="T33" s="58" t="s">
        <v>403</v>
      </c>
      <c r="U33" s="59" t="s">
        <v>404</v>
      </c>
      <c r="V33" s="58" t="s">
        <v>486</v>
      </c>
      <c r="W33" s="58"/>
    </row>
    <row r="34" spans="1:23">
      <c r="A34" s="10" t="s">
        <v>408</v>
      </c>
      <c r="B34" s="58" t="s">
        <v>488</v>
      </c>
      <c r="C34" s="58"/>
      <c r="D34" s="58"/>
      <c r="E34" s="58" t="s">
        <v>410</v>
      </c>
      <c r="F34" s="59">
        <v>150</v>
      </c>
      <c r="G34" s="59"/>
      <c r="I34" s="10" t="s">
        <v>408</v>
      </c>
      <c r="J34" s="26">
        <v>330</v>
      </c>
      <c r="K34" s="58"/>
      <c r="L34" s="58"/>
      <c r="M34" s="58" t="s">
        <v>410</v>
      </c>
      <c r="N34" s="59">
        <v>330</v>
      </c>
      <c r="O34" s="59"/>
      <c r="Q34" s="10" t="s">
        <v>408</v>
      </c>
      <c r="R34" s="26">
        <v>3.5</v>
      </c>
      <c r="S34" s="58"/>
      <c r="T34" s="58"/>
      <c r="U34" s="58" t="s">
        <v>410</v>
      </c>
      <c r="V34" s="59">
        <v>3.5</v>
      </c>
      <c r="W34" s="59"/>
    </row>
    <row r="35" spans="1:23">
      <c r="A35" s="58" t="s">
        <v>413</v>
      </c>
      <c r="B35" s="60" t="s">
        <v>414</v>
      </c>
      <c r="C35" s="61"/>
      <c r="D35" s="61"/>
      <c r="E35" s="61"/>
      <c r="F35" s="61"/>
      <c r="G35" s="62"/>
      <c r="I35" s="58" t="s">
        <v>413</v>
      </c>
      <c r="J35" s="60" t="s">
        <v>489</v>
      </c>
      <c r="K35" s="61"/>
      <c r="L35" s="61"/>
      <c r="M35" s="61"/>
      <c r="N35" s="61"/>
      <c r="O35" s="62"/>
      <c r="Q35" s="58" t="s">
        <v>413</v>
      </c>
      <c r="R35" s="60" t="s">
        <v>489</v>
      </c>
      <c r="S35" s="61"/>
      <c r="T35" s="61"/>
      <c r="U35" s="61"/>
      <c r="V35" s="61"/>
      <c r="W35" s="62"/>
    </row>
    <row r="36" ht="54" customHeight="1" spans="1:23">
      <c r="A36" s="10" t="s">
        <v>415</v>
      </c>
      <c r="B36" s="26" t="s">
        <v>490</v>
      </c>
      <c r="C36" s="26"/>
      <c r="D36" s="26"/>
      <c r="E36" s="26"/>
      <c r="F36" s="26"/>
      <c r="G36" s="26"/>
      <c r="I36" s="10" t="s">
        <v>415</v>
      </c>
      <c r="J36" s="26" t="s">
        <v>491</v>
      </c>
      <c r="K36" s="26"/>
      <c r="L36" s="26"/>
      <c r="M36" s="26"/>
      <c r="N36" s="26"/>
      <c r="O36" s="26"/>
      <c r="Q36" s="10" t="s">
        <v>415</v>
      </c>
      <c r="R36" s="26" t="s">
        <v>492</v>
      </c>
      <c r="S36" s="26"/>
      <c r="T36" s="26"/>
      <c r="U36" s="26"/>
      <c r="V36" s="26"/>
      <c r="W36" s="26"/>
    </row>
    <row r="37" spans="1:23">
      <c r="A37" s="10" t="s">
        <v>417</v>
      </c>
      <c r="B37" s="26" t="s">
        <v>493</v>
      </c>
      <c r="C37" s="26"/>
      <c r="D37" s="26"/>
      <c r="E37" s="26"/>
      <c r="F37" s="26"/>
      <c r="G37" s="26"/>
      <c r="I37" s="10" t="s">
        <v>417</v>
      </c>
      <c r="J37" s="26" t="s">
        <v>494</v>
      </c>
      <c r="K37" s="26"/>
      <c r="L37" s="26"/>
      <c r="M37" s="26"/>
      <c r="N37" s="26"/>
      <c r="O37" s="26"/>
      <c r="Q37" s="10" t="s">
        <v>417</v>
      </c>
      <c r="R37" s="26" t="s">
        <v>495</v>
      </c>
      <c r="S37" s="26"/>
      <c r="T37" s="26"/>
      <c r="U37" s="26"/>
      <c r="V37" s="26"/>
      <c r="W37" s="26"/>
    </row>
    <row r="38" ht="24" spans="1:23">
      <c r="A38" s="38" t="s">
        <v>421</v>
      </c>
      <c r="B38" s="38" t="s">
        <v>422</v>
      </c>
      <c r="C38" s="38" t="s">
        <v>423</v>
      </c>
      <c r="D38" s="63" t="s">
        <v>424</v>
      </c>
      <c r="E38" s="64"/>
      <c r="F38" s="38" t="s">
        <v>425</v>
      </c>
      <c r="G38" s="10" t="s">
        <v>426</v>
      </c>
      <c r="I38" s="38" t="s">
        <v>421</v>
      </c>
      <c r="J38" s="38" t="s">
        <v>422</v>
      </c>
      <c r="K38" s="38" t="s">
        <v>423</v>
      </c>
      <c r="L38" s="63" t="s">
        <v>424</v>
      </c>
      <c r="M38" s="64"/>
      <c r="N38" s="38" t="s">
        <v>425</v>
      </c>
      <c r="O38" s="10" t="s">
        <v>426</v>
      </c>
      <c r="Q38" s="38" t="s">
        <v>421</v>
      </c>
      <c r="R38" s="38" t="s">
        <v>422</v>
      </c>
      <c r="S38" s="38" t="s">
        <v>423</v>
      </c>
      <c r="T38" s="63" t="s">
        <v>424</v>
      </c>
      <c r="U38" s="64"/>
      <c r="V38" s="38" t="s">
        <v>425</v>
      </c>
      <c r="W38" s="10" t="s">
        <v>426</v>
      </c>
    </row>
    <row r="39" spans="1:23">
      <c r="A39" s="38"/>
      <c r="B39" s="40" t="s">
        <v>427</v>
      </c>
      <c r="C39" s="65" t="s">
        <v>428</v>
      </c>
      <c r="D39" s="41" t="s">
        <v>496</v>
      </c>
      <c r="E39" s="41"/>
      <c r="F39" s="42" t="s">
        <v>497</v>
      </c>
      <c r="G39" s="42"/>
      <c r="I39" s="38"/>
      <c r="J39" s="40" t="s">
        <v>427</v>
      </c>
      <c r="K39" s="65" t="s">
        <v>428</v>
      </c>
      <c r="L39" s="41" t="s">
        <v>498</v>
      </c>
      <c r="M39" s="41"/>
      <c r="N39" s="41" t="s">
        <v>499</v>
      </c>
      <c r="O39" s="42"/>
      <c r="Q39" s="38"/>
      <c r="R39" s="40" t="s">
        <v>427</v>
      </c>
      <c r="S39" s="65" t="s">
        <v>428</v>
      </c>
      <c r="T39" s="41" t="s">
        <v>500</v>
      </c>
      <c r="U39" s="41"/>
      <c r="V39" s="41" t="s">
        <v>501</v>
      </c>
      <c r="W39" s="42"/>
    </row>
    <row r="40" spans="1:23">
      <c r="A40" s="38"/>
      <c r="B40" s="40"/>
      <c r="C40" s="65" t="s">
        <v>435</v>
      </c>
      <c r="D40" s="41" t="s">
        <v>502</v>
      </c>
      <c r="E40" s="41"/>
      <c r="F40" s="42" t="s">
        <v>503</v>
      </c>
      <c r="G40" s="42"/>
      <c r="I40" s="38"/>
      <c r="J40" s="40"/>
      <c r="K40" s="65" t="s">
        <v>435</v>
      </c>
      <c r="L40" s="41" t="s">
        <v>504</v>
      </c>
      <c r="M40" s="41"/>
      <c r="N40" s="43">
        <v>1</v>
      </c>
      <c r="O40" s="42"/>
      <c r="Q40" s="38"/>
      <c r="R40" s="40"/>
      <c r="S40" s="65" t="s">
        <v>435</v>
      </c>
      <c r="T40" s="41" t="s">
        <v>504</v>
      </c>
      <c r="U40" s="41"/>
      <c r="V40" s="43">
        <v>1</v>
      </c>
      <c r="W40" s="42"/>
    </row>
    <row r="41" spans="1:23">
      <c r="A41" s="38"/>
      <c r="B41" s="40"/>
      <c r="C41" s="65" t="s">
        <v>440</v>
      </c>
      <c r="D41" s="41" t="s">
        <v>505</v>
      </c>
      <c r="E41" s="41"/>
      <c r="F41" s="67" t="s">
        <v>457</v>
      </c>
      <c r="G41" s="67"/>
      <c r="I41" s="38"/>
      <c r="J41" s="40"/>
      <c r="K41" s="65" t="s">
        <v>440</v>
      </c>
      <c r="L41" s="41" t="s">
        <v>506</v>
      </c>
      <c r="M41" s="41"/>
      <c r="N41" s="43">
        <v>1</v>
      </c>
      <c r="O41" s="67"/>
      <c r="Q41" s="38"/>
      <c r="R41" s="40"/>
      <c r="S41" s="65" t="s">
        <v>440</v>
      </c>
      <c r="T41" s="41" t="s">
        <v>506</v>
      </c>
      <c r="U41" s="41"/>
      <c r="V41" s="43">
        <v>1</v>
      </c>
      <c r="W41" s="67"/>
    </row>
    <row r="42" spans="1:23">
      <c r="A42" s="38"/>
      <c r="B42" s="40"/>
      <c r="C42" s="65" t="s">
        <v>445</v>
      </c>
      <c r="D42" s="41"/>
      <c r="E42" s="41"/>
      <c r="F42" s="42"/>
      <c r="G42" s="42"/>
      <c r="I42" s="38"/>
      <c r="J42" s="40"/>
      <c r="K42" s="65" t="s">
        <v>445</v>
      </c>
      <c r="L42" s="41"/>
      <c r="M42" s="41"/>
      <c r="N42" s="42"/>
      <c r="O42" s="42"/>
      <c r="Q42" s="38"/>
      <c r="R42" s="40"/>
      <c r="S42" s="65" t="s">
        <v>445</v>
      </c>
      <c r="T42" s="41"/>
      <c r="U42" s="41"/>
      <c r="V42" s="42"/>
      <c r="W42" s="42"/>
    </row>
    <row r="43" ht="24" spans="1:23">
      <c r="A43" s="38"/>
      <c r="B43" s="44" t="s">
        <v>448</v>
      </c>
      <c r="C43" s="40" t="s">
        <v>449</v>
      </c>
      <c r="D43" s="69"/>
      <c r="E43" s="70"/>
      <c r="F43" s="42"/>
      <c r="G43" s="42"/>
      <c r="I43" s="38"/>
      <c r="J43" s="44" t="s">
        <v>448</v>
      </c>
      <c r="K43" s="40" t="s">
        <v>449</v>
      </c>
      <c r="L43" s="69"/>
      <c r="M43" s="70"/>
      <c r="N43" s="42"/>
      <c r="O43" s="42"/>
      <c r="Q43" s="38"/>
      <c r="R43" s="44" t="s">
        <v>448</v>
      </c>
      <c r="S43" s="40" t="s">
        <v>449</v>
      </c>
      <c r="T43" s="69"/>
      <c r="U43" s="70"/>
      <c r="V43" s="42"/>
      <c r="W43" s="42"/>
    </row>
    <row r="44" ht="24" spans="1:23">
      <c r="A44" s="38"/>
      <c r="B44" s="45"/>
      <c r="C44" s="40" t="s">
        <v>455</v>
      </c>
      <c r="D44" s="69" t="s">
        <v>507</v>
      </c>
      <c r="E44" s="70"/>
      <c r="F44" s="42" t="s">
        <v>457</v>
      </c>
      <c r="G44" s="42"/>
      <c r="I44" s="38"/>
      <c r="J44" s="45"/>
      <c r="K44" s="40" t="s">
        <v>455</v>
      </c>
      <c r="L44" s="69" t="s">
        <v>507</v>
      </c>
      <c r="M44" s="70"/>
      <c r="N44" s="43">
        <v>1</v>
      </c>
      <c r="O44" s="42"/>
      <c r="Q44" s="38"/>
      <c r="R44" s="45"/>
      <c r="S44" s="40" t="s">
        <v>455</v>
      </c>
      <c r="T44" s="69" t="s">
        <v>507</v>
      </c>
      <c r="U44" s="70"/>
      <c r="V44" s="43">
        <v>1</v>
      </c>
      <c r="W44" s="42"/>
    </row>
    <row r="45" ht="24" spans="1:23">
      <c r="A45" s="38"/>
      <c r="B45" s="45"/>
      <c r="C45" s="40" t="s">
        <v>458</v>
      </c>
      <c r="D45" s="69"/>
      <c r="E45" s="70"/>
      <c r="F45" s="42"/>
      <c r="G45" s="42"/>
      <c r="I45" s="38"/>
      <c r="J45" s="45"/>
      <c r="K45" s="40" t="s">
        <v>458</v>
      </c>
      <c r="L45" s="69"/>
      <c r="M45" s="70"/>
      <c r="N45" s="42"/>
      <c r="O45" s="42"/>
      <c r="Q45" s="38"/>
      <c r="R45" s="45"/>
      <c r="S45" s="40" t="s">
        <v>458</v>
      </c>
      <c r="T45" s="69"/>
      <c r="U45" s="70"/>
      <c r="V45" s="42"/>
      <c r="W45" s="42"/>
    </row>
    <row r="46" ht="24" spans="1:23">
      <c r="A46" s="38"/>
      <c r="B46" s="45"/>
      <c r="C46" s="40" t="s">
        <v>459</v>
      </c>
      <c r="D46" s="69"/>
      <c r="E46" s="70"/>
      <c r="F46" s="42"/>
      <c r="G46" s="42"/>
      <c r="I46" s="38"/>
      <c r="J46" s="45"/>
      <c r="K46" s="40" t="s">
        <v>459</v>
      </c>
      <c r="L46" s="69"/>
      <c r="M46" s="70"/>
      <c r="N46" s="42"/>
      <c r="O46" s="42"/>
      <c r="Q46" s="38"/>
      <c r="R46" s="45"/>
      <c r="S46" s="40" t="s">
        <v>459</v>
      </c>
      <c r="T46" s="69"/>
      <c r="U46" s="70"/>
      <c r="V46" s="42"/>
      <c r="W46" s="42"/>
    </row>
    <row r="47" ht="48" spans="1:23">
      <c r="A47" s="38"/>
      <c r="B47" s="46"/>
      <c r="C47" s="40" t="s">
        <v>464</v>
      </c>
      <c r="D47" s="69" t="s">
        <v>508</v>
      </c>
      <c r="E47" s="70"/>
      <c r="F47" s="42" t="s">
        <v>457</v>
      </c>
      <c r="G47" s="43" t="s">
        <v>466</v>
      </c>
      <c r="I47" s="38"/>
      <c r="J47" s="46"/>
      <c r="K47" s="40" t="s">
        <v>464</v>
      </c>
      <c r="L47" s="69" t="s">
        <v>509</v>
      </c>
      <c r="M47" s="70"/>
      <c r="N47" s="43" t="s">
        <v>510</v>
      </c>
      <c r="O47" s="43" t="s">
        <v>466</v>
      </c>
      <c r="Q47" s="38"/>
      <c r="R47" s="46"/>
      <c r="S47" s="40" t="s">
        <v>464</v>
      </c>
      <c r="T47" s="69" t="s">
        <v>509</v>
      </c>
      <c r="U47" s="70"/>
      <c r="V47" s="43" t="s">
        <v>510</v>
      </c>
      <c r="W47" s="43" t="s">
        <v>466</v>
      </c>
    </row>
    <row r="48" ht="24" spans="1:23">
      <c r="A48" s="10" t="s">
        <v>467</v>
      </c>
      <c r="B48" s="40" t="s">
        <v>468</v>
      </c>
      <c r="C48" s="40" t="s">
        <v>469</v>
      </c>
      <c r="D48" s="69" t="s">
        <v>410</v>
      </c>
      <c r="E48" s="70"/>
      <c r="F48" s="40" t="s">
        <v>470</v>
      </c>
      <c r="G48" s="40"/>
      <c r="I48" s="10" t="s">
        <v>467</v>
      </c>
      <c r="J48" s="40" t="s">
        <v>468</v>
      </c>
      <c r="K48" s="40" t="s">
        <v>469</v>
      </c>
      <c r="L48" s="69" t="s">
        <v>410</v>
      </c>
      <c r="M48" s="70"/>
      <c r="N48" s="40" t="s">
        <v>470</v>
      </c>
      <c r="O48" s="40"/>
      <c r="Q48" s="10" t="s">
        <v>467</v>
      </c>
      <c r="R48" s="40" t="s">
        <v>468</v>
      </c>
      <c r="S48" s="40" t="s">
        <v>469</v>
      </c>
      <c r="T48" s="69" t="s">
        <v>410</v>
      </c>
      <c r="U48" s="70"/>
      <c r="V48" s="40" t="s">
        <v>470</v>
      </c>
      <c r="W48" s="40"/>
    </row>
    <row r="49" ht="170.1" customHeight="1" spans="1:23">
      <c r="A49" s="10"/>
      <c r="B49" s="40" t="s">
        <v>484</v>
      </c>
      <c r="C49" s="40" t="s">
        <v>511</v>
      </c>
      <c r="D49" s="69">
        <v>186</v>
      </c>
      <c r="E49" s="70"/>
      <c r="F49" s="40" t="s">
        <v>512</v>
      </c>
      <c r="G49" s="40"/>
      <c r="I49" s="10"/>
      <c r="J49" s="40"/>
      <c r="K49" s="40" t="s">
        <v>513</v>
      </c>
      <c r="L49" s="69">
        <v>258</v>
      </c>
      <c r="M49" s="70"/>
      <c r="N49" s="40" t="s">
        <v>514</v>
      </c>
      <c r="O49" s="40"/>
      <c r="Q49" s="10"/>
      <c r="R49" s="40"/>
      <c r="S49" s="40" t="s">
        <v>487</v>
      </c>
      <c r="T49" s="69">
        <v>5</v>
      </c>
      <c r="U49" s="70"/>
      <c r="V49" s="40" t="s">
        <v>515</v>
      </c>
      <c r="W49" s="40"/>
    </row>
    <row r="50" ht="36" spans="1:23">
      <c r="A50" s="10"/>
      <c r="B50" s="47" t="s">
        <v>133</v>
      </c>
      <c r="C50" s="49"/>
      <c r="D50" s="69">
        <v>186</v>
      </c>
      <c r="E50" s="70"/>
      <c r="F50" s="47"/>
      <c r="G50" s="49"/>
      <c r="I50" s="10"/>
      <c r="J50" s="40"/>
      <c r="K50" s="40" t="s">
        <v>516</v>
      </c>
      <c r="L50" s="69">
        <v>72</v>
      </c>
      <c r="M50" s="70"/>
      <c r="N50" s="40" t="s">
        <v>517</v>
      </c>
      <c r="O50" s="40"/>
      <c r="Q50" s="10"/>
      <c r="R50" s="40"/>
      <c r="S50" s="40"/>
      <c r="T50" s="69"/>
      <c r="U50" s="70"/>
      <c r="V50" s="40"/>
      <c r="W50" s="40"/>
    </row>
    <row r="51" ht="24" spans="1:23">
      <c r="A51" s="71" t="s">
        <v>478</v>
      </c>
      <c r="B51" s="71"/>
      <c r="C51" s="71"/>
      <c r="D51" s="71"/>
      <c r="E51" s="71"/>
      <c r="F51" s="71"/>
      <c r="G51" s="71"/>
      <c r="I51" s="10"/>
      <c r="J51" s="40"/>
      <c r="K51" s="40" t="s">
        <v>518</v>
      </c>
      <c r="L51" s="69">
        <v>9</v>
      </c>
      <c r="M51" s="70"/>
      <c r="N51" s="40" t="s">
        <v>519</v>
      </c>
      <c r="O51" s="40"/>
      <c r="Q51" s="10"/>
      <c r="R51" s="40"/>
      <c r="S51" s="40"/>
      <c r="T51" s="69"/>
      <c r="U51" s="70"/>
      <c r="V51" s="40"/>
      <c r="W51" s="40"/>
    </row>
    <row r="52" spans="1:23">
      <c r="A52" s="72" t="s">
        <v>479</v>
      </c>
      <c r="B52" s="73"/>
      <c r="C52" s="74"/>
      <c r="D52" s="74"/>
      <c r="E52" s="74"/>
      <c r="F52" s="74"/>
      <c r="G52" s="75"/>
      <c r="I52" s="10"/>
      <c r="J52" s="40"/>
      <c r="K52" s="40"/>
      <c r="L52" s="69"/>
      <c r="M52" s="70"/>
      <c r="N52" s="47"/>
      <c r="O52" s="49"/>
      <c r="Q52" s="10"/>
      <c r="R52" s="40"/>
      <c r="S52" s="40"/>
      <c r="T52" s="69"/>
      <c r="U52" s="70"/>
      <c r="V52" s="47"/>
      <c r="W52" s="49"/>
    </row>
    <row r="53" spans="1:23">
      <c r="A53" s="76" t="s">
        <v>520</v>
      </c>
      <c r="B53" s="76"/>
      <c r="C53" s="76"/>
      <c r="D53" s="76"/>
      <c r="E53" s="76"/>
      <c r="F53" s="76"/>
      <c r="G53" s="76"/>
      <c r="I53" s="10"/>
      <c r="J53" s="47" t="s">
        <v>133</v>
      </c>
      <c r="K53" s="49"/>
      <c r="L53" s="69">
        <v>339</v>
      </c>
      <c r="M53" s="70"/>
      <c r="N53" s="47"/>
      <c r="O53" s="49"/>
      <c r="Q53" s="10"/>
      <c r="R53" s="47" t="s">
        <v>133</v>
      </c>
      <c r="S53" s="49"/>
      <c r="T53" s="69">
        <v>5</v>
      </c>
      <c r="U53" s="70"/>
      <c r="V53" s="47"/>
      <c r="W53" s="49"/>
    </row>
    <row r="54" spans="9:23">
      <c r="I54" s="71" t="s">
        <v>478</v>
      </c>
      <c r="J54" s="71"/>
      <c r="K54" s="71"/>
      <c r="L54" s="71"/>
      <c r="M54" s="71"/>
      <c r="N54" s="71"/>
      <c r="O54" s="71"/>
      <c r="Q54" s="71" t="s">
        <v>478</v>
      </c>
      <c r="R54" s="71"/>
      <c r="S54" s="71"/>
      <c r="T54" s="71"/>
      <c r="U54" s="71"/>
      <c r="V54" s="71"/>
      <c r="W54" s="71"/>
    </row>
    <row r="55" spans="9:23">
      <c r="I55" s="72" t="s">
        <v>479</v>
      </c>
      <c r="J55" s="73"/>
      <c r="K55" s="74"/>
      <c r="L55" s="74"/>
      <c r="M55" s="74"/>
      <c r="N55" s="74"/>
      <c r="O55" s="75"/>
      <c r="Q55" s="72" t="s">
        <v>479</v>
      </c>
      <c r="R55" s="73"/>
      <c r="S55" s="74"/>
      <c r="T55" s="74"/>
      <c r="U55" s="74"/>
      <c r="V55" s="74"/>
      <c r="W55" s="75"/>
    </row>
    <row r="56" spans="9:23">
      <c r="I56" s="76" t="s">
        <v>521</v>
      </c>
      <c r="J56" s="76"/>
      <c r="K56" s="76"/>
      <c r="L56" s="76"/>
      <c r="M56" s="76"/>
      <c r="N56" s="76"/>
      <c r="O56" s="76"/>
      <c r="Q56" s="76" t="s">
        <v>522</v>
      </c>
      <c r="R56" s="76"/>
      <c r="S56" s="76"/>
      <c r="T56" s="76"/>
      <c r="U56" s="76"/>
      <c r="V56" s="76"/>
      <c r="W56" s="76"/>
    </row>
    <row r="58" ht="22.5" spans="1:7">
      <c r="A58" s="54" t="s">
        <v>398</v>
      </c>
      <c r="B58" s="54"/>
      <c r="C58" s="54"/>
      <c r="D58" s="54"/>
      <c r="E58" s="54"/>
      <c r="F58" s="54"/>
      <c r="G58" s="54"/>
    </row>
    <row r="59" spans="1:7">
      <c r="A59" s="55" t="s">
        <v>399</v>
      </c>
      <c r="B59" s="55"/>
      <c r="C59" s="55"/>
      <c r="D59" s="56"/>
      <c r="E59" s="56"/>
      <c r="F59" s="57" t="s">
        <v>400</v>
      </c>
      <c r="G59" s="57"/>
    </row>
    <row r="60" spans="1:7">
      <c r="A60" s="10" t="s">
        <v>401</v>
      </c>
      <c r="B60" s="58" t="s">
        <v>230</v>
      </c>
      <c r="C60" s="58"/>
      <c r="D60" s="58" t="s">
        <v>403</v>
      </c>
      <c r="E60" s="59" t="s">
        <v>404</v>
      </c>
      <c r="F60" s="58" t="s">
        <v>486</v>
      </c>
      <c r="G60" s="58"/>
    </row>
    <row r="61" spans="1:7">
      <c r="A61" s="10" t="s">
        <v>408</v>
      </c>
      <c r="B61" s="26">
        <v>6.39</v>
      </c>
      <c r="C61" s="58"/>
      <c r="D61" s="58"/>
      <c r="E61" s="58" t="s">
        <v>410</v>
      </c>
      <c r="F61" s="59">
        <v>6.39</v>
      </c>
      <c r="G61" s="59"/>
    </row>
    <row r="62" spans="1:7">
      <c r="A62" s="58" t="s">
        <v>413</v>
      </c>
      <c r="B62" s="60" t="s">
        <v>489</v>
      </c>
      <c r="C62" s="61"/>
      <c r="D62" s="61"/>
      <c r="E62" s="61"/>
      <c r="F62" s="61"/>
      <c r="G62" s="62"/>
    </row>
    <row r="63" ht="57" customHeight="1" spans="1:7">
      <c r="A63" s="10" t="s">
        <v>415</v>
      </c>
      <c r="B63" s="26" t="s">
        <v>523</v>
      </c>
      <c r="C63" s="26"/>
      <c r="D63" s="26"/>
      <c r="E63" s="26"/>
      <c r="F63" s="26"/>
      <c r="G63" s="26"/>
    </row>
    <row r="64" ht="48.95" customHeight="1" spans="1:7">
      <c r="A64" s="10" t="s">
        <v>417</v>
      </c>
      <c r="B64" s="26" t="s">
        <v>524</v>
      </c>
      <c r="C64" s="26"/>
      <c r="D64" s="26"/>
      <c r="E64" s="26"/>
      <c r="F64" s="26"/>
      <c r="G64" s="26"/>
    </row>
    <row r="65" spans="1:7">
      <c r="A65" s="38" t="s">
        <v>421</v>
      </c>
      <c r="B65" s="38" t="s">
        <v>422</v>
      </c>
      <c r="C65" s="38" t="s">
        <v>423</v>
      </c>
      <c r="D65" s="63" t="s">
        <v>424</v>
      </c>
      <c r="E65" s="64"/>
      <c r="F65" s="38" t="s">
        <v>425</v>
      </c>
      <c r="G65" s="10" t="s">
        <v>426</v>
      </c>
    </row>
    <row r="66" spans="1:7">
      <c r="A66" s="38"/>
      <c r="B66" s="40" t="s">
        <v>427</v>
      </c>
      <c r="C66" s="65" t="s">
        <v>428</v>
      </c>
      <c r="D66" s="41" t="s">
        <v>525</v>
      </c>
      <c r="E66" s="41"/>
      <c r="F66" s="41" t="s">
        <v>526</v>
      </c>
      <c r="G66" s="42"/>
    </row>
    <row r="67" spans="1:7">
      <c r="A67" s="38"/>
      <c r="B67" s="40"/>
      <c r="C67" s="65" t="s">
        <v>435</v>
      </c>
      <c r="D67" s="41" t="s">
        <v>504</v>
      </c>
      <c r="E67" s="41"/>
      <c r="F67" s="43">
        <v>1</v>
      </c>
      <c r="G67" s="42"/>
    </row>
    <row r="68" spans="1:7">
      <c r="A68" s="38"/>
      <c r="B68" s="40"/>
      <c r="C68" s="65" t="s">
        <v>440</v>
      </c>
      <c r="D68" s="41" t="s">
        <v>506</v>
      </c>
      <c r="E68" s="41"/>
      <c r="F68" s="43">
        <v>1</v>
      </c>
      <c r="G68" s="67"/>
    </row>
    <row r="69" spans="1:7">
      <c r="A69" s="38"/>
      <c r="B69" s="40"/>
      <c r="C69" s="65" t="s">
        <v>445</v>
      </c>
      <c r="D69" s="41"/>
      <c r="E69" s="41"/>
      <c r="F69" s="42"/>
      <c r="G69" s="42"/>
    </row>
    <row r="70" ht="24" spans="1:7">
      <c r="A70" s="38"/>
      <c r="B70" s="44" t="s">
        <v>448</v>
      </c>
      <c r="C70" s="40" t="s">
        <v>449</v>
      </c>
      <c r="D70" s="69"/>
      <c r="E70" s="70"/>
      <c r="F70" s="42"/>
      <c r="G70" s="42"/>
    </row>
    <row r="71" ht="24" spans="1:7">
      <c r="A71" s="38"/>
      <c r="B71" s="45"/>
      <c r="C71" s="40" t="s">
        <v>455</v>
      </c>
      <c r="D71" s="69" t="s">
        <v>507</v>
      </c>
      <c r="E71" s="70"/>
      <c r="F71" s="43">
        <v>1</v>
      </c>
      <c r="G71" s="42"/>
    </row>
    <row r="72" ht="24" spans="1:7">
      <c r="A72" s="38"/>
      <c r="B72" s="45"/>
      <c r="C72" s="40" t="s">
        <v>458</v>
      </c>
      <c r="D72" s="69"/>
      <c r="E72" s="70"/>
      <c r="F72" s="42"/>
      <c r="G72" s="42"/>
    </row>
    <row r="73" ht="24" spans="1:7">
      <c r="A73" s="38"/>
      <c r="B73" s="45"/>
      <c r="C73" s="40" t="s">
        <v>459</v>
      </c>
      <c r="D73" s="69"/>
      <c r="E73" s="70"/>
      <c r="F73" s="42"/>
      <c r="G73" s="42"/>
    </row>
    <row r="74" ht="48" spans="1:7">
      <c r="A74" s="38"/>
      <c r="B74" s="46"/>
      <c r="C74" s="40" t="s">
        <v>464</v>
      </c>
      <c r="D74" s="69" t="s">
        <v>509</v>
      </c>
      <c r="E74" s="70"/>
      <c r="F74" s="43" t="s">
        <v>510</v>
      </c>
      <c r="G74" s="43" t="s">
        <v>466</v>
      </c>
    </row>
    <row r="75" spans="1:7">
      <c r="A75" s="10" t="s">
        <v>467</v>
      </c>
      <c r="B75" s="40" t="s">
        <v>468</v>
      </c>
      <c r="C75" s="40" t="s">
        <v>469</v>
      </c>
      <c r="D75" s="69" t="s">
        <v>410</v>
      </c>
      <c r="E75" s="70"/>
      <c r="F75" s="40" t="s">
        <v>470</v>
      </c>
      <c r="G75" s="40"/>
    </row>
    <row r="76" ht="75" customHeight="1" spans="1:7">
      <c r="A76" s="10"/>
      <c r="B76" s="40"/>
      <c r="C76" s="40" t="s">
        <v>527</v>
      </c>
      <c r="D76" s="69">
        <v>20</v>
      </c>
      <c r="E76" s="70"/>
      <c r="F76" s="40" t="s">
        <v>528</v>
      </c>
      <c r="G76" s="40"/>
    </row>
    <row r="77" ht="78.95" customHeight="1" spans="1:7">
      <c r="A77" s="10"/>
      <c r="B77" s="40"/>
      <c r="C77" s="40" t="s">
        <v>529</v>
      </c>
      <c r="D77" s="69">
        <v>41</v>
      </c>
      <c r="E77" s="70"/>
      <c r="F77" s="40" t="s">
        <v>530</v>
      </c>
      <c r="G77" s="40"/>
    </row>
    <row r="78" spans="1:7">
      <c r="A78" s="10"/>
      <c r="B78" s="40"/>
      <c r="C78" s="40"/>
      <c r="D78" s="69"/>
      <c r="E78" s="70"/>
      <c r="F78" s="47"/>
      <c r="G78" s="49"/>
    </row>
    <row r="79" spans="1:7">
      <c r="A79" s="10"/>
      <c r="B79" s="47" t="s">
        <v>133</v>
      </c>
      <c r="C79" s="49"/>
      <c r="D79" s="69">
        <v>61</v>
      </c>
      <c r="E79" s="70"/>
      <c r="F79" s="47"/>
      <c r="G79" s="49"/>
    </row>
    <row r="80" spans="1:7">
      <c r="A80" s="71" t="s">
        <v>478</v>
      </c>
      <c r="B80" s="71"/>
      <c r="C80" s="71"/>
      <c r="D80" s="71"/>
      <c r="E80" s="71"/>
      <c r="F80" s="71"/>
      <c r="G80" s="71"/>
    </row>
    <row r="81" spans="1:7">
      <c r="A81" s="72" t="s">
        <v>479</v>
      </c>
      <c r="B81" s="73"/>
      <c r="C81" s="74"/>
      <c r="D81" s="74"/>
      <c r="E81" s="74"/>
      <c r="F81" s="74"/>
      <c r="G81" s="75"/>
    </row>
    <row r="82" spans="1:7">
      <c r="A82" s="76" t="s">
        <v>531</v>
      </c>
      <c r="B82" s="76"/>
      <c r="C82" s="76"/>
      <c r="D82" s="76"/>
      <c r="E82" s="76"/>
      <c r="F82" s="76"/>
      <c r="G82" s="76"/>
    </row>
  </sheetData>
  <mergeCells count="283">
    <mergeCell ref="A3:G3"/>
    <mergeCell ref="I3:O3"/>
    <mergeCell ref="Q3:W3"/>
    <mergeCell ref="A4:D4"/>
    <mergeCell ref="F4:G4"/>
    <mergeCell ref="I4:L4"/>
    <mergeCell ref="N4:O4"/>
    <mergeCell ref="Q4:T4"/>
    <mergeCell ref="V4:W4"/>
    <mergeCell ref="B5:C5"/>
    <mergeCell ref="F5:G5"/>
    <mergeCell ref="J5:K5"/>
    <mergeCell ref="N5:O5"/>
    <mergeCell ref="R5:S5"/>
    <mergeCell ref="V5:W5"/>
    <mergeCell ref="B6:C6"/>
    <mergeCell ref="F6:G6"/>
    <mergeCell ref="J6:K6"/>
    <mergeCell ref="N6:O6"/>
    <mergeCell ref="R6:S6"/>
    <mergeCell ref="V6:W6"/>
    <mergeCell ref="B7:G7"/>
    <mergeCell ref="J7:O7"/>
    <mergeCell ref="R7:W7"/>
    <mergeCell ref="B8:G8"/>
    <mergeCell ref="J8:O8"/>
    <mergeCell ref="R8:W8"/>
    <mergeCell ref="B9:G9"/>
    <mergeCell ref="J9:O9"/>
    <mergeCell ref="R9:W9"/>
    <mergeCell ref="D10:E10"/>
    <mergeCell ref="L10:M10"/>
    <mergeCell ref="T10:U10"/>
    <mergeCell ref="D11:E11"/>
    <mergeCell ref="L11:M11"/>
    <mergeCell ref="T11:U11"/>
    <mergeCell ref="D12:E12"/>
    <mergeCell ref="L12:M12"/>
    <mergeCell ref="T12:U12"/>
    <mergeCell ref="D13:E13"/>
    <mergeCell ref="L13:M13"/>
    <mergeCell ref="T13:U13"/>
    <mergeCell ref="D14:E14"/>
    <mergeCell ref="L14:M14"/>
    <mergeCell ref="T14:U14"/>
    <mergeCell ref="D15:E15"/>
    <mergeCell ref="L15:M15"/>
    <mergeCell ref="T15:U15"/>
    <mergeCell ref="D16:E16"/>
    <mergeCell ref="L16:M16"/>
    <mergeCell ref="T16:U16"/>
    <mergeCell ref="D17:E17"/>
    <mergeCell ref="L17:M17"/>
    <mergeCell ref="T17:U17"/>
    <mergeCell ref="D18:E18"/>
    <mergeCell ref="L18:M18"/>
    <mergeCell ref="T18:U18"/>
    <mergeCell ref="D19:E19"/>
    <mergeCell ref="L19:M19"/>
    <mergeCell ref="T19:U19"/>
    <mergeCell ref="D20:E20"/>
    <mergeCell ref="F20:G20"/>
    <mergeCell ref="L20:M20"/>
    <mergeCell ref="N20:O20"/>
    <mergeCell ref="T20:U20"/>
    <mergeCell ref="V20:W20"/>
    <mergeCell ref="D21:E21"/>
    <mergeCell ref="F21:G21"/>
    <mergeCell ref="L21:M21"/>
    <mergeCell ref="N21:O21"/>
    <mergeCell ref="T21:U21"/>
    <mergeCell ref="V21:W21"/>
    <mergeCell ref="D22:E22"/>
    <mergeCell ref="F22:G22"/>
    <mergeCell ref="L22:M22"/>
    <mergeCell ref="N22:O22"/>
    <mergeCell ref="T22:U22"/>
    <mergeCell ref="V22:W22"/>
    <mergeCell ref="D23:E23"/>
    <mergeCell ref="F23:G23"/>
    <mergeCell ref="L23:M23"/>
    <mergeCell ref="N23:O23"/>
    <mergeCell ref="T23:U23"/>
    <mergeCell ref="V23:W23"/>
    <mergeCell ref="D24:E24"/>
    <mergeCell ref="F24:G24"/>
    <mergeCell ref="L24:M24"/>
    <mergeCell ref="N24:O24"/>
    <mergeCell ref="R24:S24"/>
    <mergeCell ref="T24:U24"/>
    <mergeCell ref="V24:W24"/>
    <mergeCell ref="B25:C25"/>
    <mergeCell ref="D25:E25"/>
    <mergeCell ref="F25:G25"/>
    <mergeCell ref="J25:K25"/>
    <mergeCell ref="L25:M25"/>
    <mergeCell ref="N25:O25"/>
    <mergeCell ref="Q25:W25"/>
    <mergeCell ref="A26:G26"/>
    <mergeCell ref="I26:O26"/>
    <mergeCell ref="R26:W26"/>
    <mergeCell ref="B27:G27"/>
    <mergeCell ref="J27:O27"/>
    <mergeCell ref="Q27:W27"/>
    <mergeCell ref="A28:G28"/>
    <mergeCell ref="I28:O28"/>
    <mergeCell ref="A31:G31"/>
    <mergeCell ref="I31:O31"/>
    <mergeCell ref="Q31:W31"/>
    <mergeCell ref="A32:D32"/>
    <mergeCell ref="F32:G32"/>
    <mergeCell ref="I32:L32"/>
    <mergeCell ref="N32:O32"/>
    <mergeCell ref="Q32:T32"/>
    <mergeCell ref="V32:W32"/>
    <mergeCell ref="B33:C33"/>
    <mergeCell ref="F33:G33"/>
    <mergeCell ref="J33:K33"/>
    <mergeCell ref="N33:O33"/>
    <mergeCell ref="R33:S33"/>
    <mergeCell ref="V33:W33"/>
    <mergeCell ref="B34:C34"/>
    <mergeCell ref="F34:G34"/>
    <mergeCell ref="J34:K34"/>
    <mergeCell ref="N34:O34"/>
    <mergeCell ref="R34:S34"/>
    <mergeCell ref="V34:W34"/>
    <mergeCell ref="B35:G35"/>
    <mergeCell ref="J35:O35"/>
    <mergeCell ref="R35:W35"/>
    <mergeCell ref="B36:G36"/>
    <mergeCell ref="J36:O36"/>
    <mergeCell ref="R36:W36"/>
    <mergeCell ref="B37:G37"/>
    <mergeCell ref="J37:O37"/>
    <mergeCell ref="R37:W37"/>
    <mergeCell ref="D38:E38"/>
    <mergeCell ref="L38:M38"/>
    <mergeCell ref="T38:U38"/>
    <mergeCell ref="D39:E39"/>
    <mergeCell ref="L39:M39"/>
    <mergeCell ref="T39:U39"/>
    <mergeCell ref="D40:E40"/>
    <mergeCell ref="L40:M40"/>
    <mergeCell ref="T40:U40"/>
    <mergeCell ref="D41:E41"/>
    <mergeCell ref="L41:M41"/>
    <mergeCell ref="T41:U41"/>
    <mergeCell ref="D42:E42"/>
    <mergeCell ref="L42:M42"/>
    <mergeCell ref="T42:U42"/>
    <mergeCell ref="D43:E43"/>
    <mergeCell ref="L43:M43"/>
    <mergeCell ref="T43:U43"/>
    <mergeCell ref="D44:E44"/>
    <mergeCell ref="L44:M44"/>
    <mergeCell ref="T44:U44"/>
    <mergeCell ref="D45:E45"/>
    <mergeCell ref="L45:M45"/>
    <mergeCell ref="T45:U45"/>
    <mergeCell ref="D46:E46"/>
    <mergeCell ref="L46:M46"/>
    <mergeCell ref="T46:U46"/>
    <mergeCell ref="D47:E47"/>
    <mergeCell ref="L47:M47"/>
    <mergeCell ref="T47:U47"/>
    <mergeCell ref="D48:E48"/>
    <mergeCell ref="F48:G48"/>
    <mergeCell ref="L48:M48"/>
    <mergeCell ref="N48:O48"/>
    <mergeCell ref="T48:U48"/>
    <mergeCell ref="V48:W48"/>
    <mergeCell ref="D49:E49"/>
    <mergeCell ref="F49:G49"/>
    <mergeCell ref="L49:M49"/>
    <mergeCell ref="N49:O49"/>
    <mergeCell ref="T49:U49"/>
    <mergeCell ref="V49:W49"/>
    <mergeCell ref="B50:C50"/>
    <mergeCell ref="D50:E50"/>
    <mergeCell ref="F50:G50"/>
    <mergeCell ref="L50:M50"/>
    <mergeCell ref="N50:O50"/>
    <mergeCell ref="T50:U50"/>
    <mergeCell ref="V50:W50"/>
    <mergeCell ref="A51:G51"/>
    <mergeCell ref="L51:M51"/>
    <mergeCell ref="N51:O51"/>
    <mergeCell ref="T51:U51"/>
    <mergeCell ref="V51:W51"/>
    <mergeCell ref="B52:G52"/>
    <mergeCell ref="L52:M52"/>
    <mergeCell ref="N52:O52"/>
    <mergeCell ref="T52:U52"/>
    <mergeCell ref="V52:W52"/>
    <mergeCell ref="A53:G53"/>
    <mergeCell ref="J53:K53"/>
    <mergeCell ref="L53:M53"/>
    <mergeCell ref="N53:O53"/>
    <mergeCell ref="R53:S53"/>
    <mergeCell ref="T53:U53"/>
    <mergeCell ref="V53:W53"/>
    <mergeCell ref="I54:O54"/>
    <mergeCell ref="Q54:W54"/>
    <mergeCell ref="J55:O55"/>
    <mergeCell ref="R55:W55"/>
    <mergeCell ref="I56:O56"/>
    <mergeCell ref="Q56:W56"/>
    <mergeCell ref="A58:G58"/>
    <mergeCell ref="A59:D59"/>
    <mergeCell ref="F59:G59"/>
    <mergeCell ref="B60:C60"/>
    <mergeCell ref="F60:G60"/>
    <mergeCell ref="B61:C61"/>
    <mergeCell ref="F61:G61"/>
    <mergeCell ref="B62:G62"/>
    <mergeCell ref="B63:G63"/>
    <mergeCell ref="B64:G64"/>
    <mergeCell ref="D65:E65"/>
    <mergeCell ref="D66:E66"/>
    <mergeCell ref="D67:E67"/>
    <mergeCell ref="D68:E68"/>
    <mergeCell ref="D69:E69"/>
    <mergeCell ref="D70:E70"/>
    <mergeCell ref="D71:E71"/>
    <mergeCell ref="D72:E72"/>
    <mergeCell ref="D73:E73"/>
    <mergeCell ref="D74:E74"/>
    <mergeCell ref="D75:E75"/>
    <mergeCell ref="F75:G75"/>
    <mergeCell ref="D76:E76"/>
    <mergeCell ref="F76:G76"/>
    <mergeCell ref="D77:E77"/>
    <mergeCell ref="F77:G77"/>
    <mergeCell ref="D78:E78"/>
    <mergeCell ref="F78:G78"/>
    <mergeCell ref="B79:C79"/>
    <mergeCell ref="D79:E79"/>
    <mergeCell ref="F79:G79"/>
    <mergeCell ref="A80:G80"/>
    <mergeCell ref="B81:G81"/>
    <mergeCell ref="A82:G82"/>
    <mergeCell ref="A10:A19"/>
    <mergeCell ref="A20:A25"/>
    <mergeCell ref="A38:A47"/>
    <mergeCell ref="A48:A50"/>
    <mergeCell ref="A65:A74"/>
    <mergeCell ref="A75:A79"/>
    <mergeCell ref="B11:B14"/>
    <mergeCell ref="B15:B19"/>
    <mergeCell ref="B21:B22"/>
    <mergeCell ref="B39:B42"/>
    <mergeCell ref="B43:B47"/>
    <mergeCell ref="B66:B69"/>
    <mergeCell ref="B70:B74"/>
    <mergeCell ref="B76:B77"/>
    <mergeCell ref="D5:D6"/>
    <mergeCell ref="D33:D34"/>
    <mergeCell ref="D60:D61"/>
    <mergeCell ref="I10:I19"/>
    <mergeCell ref="I20:I25"/>
    <mergeCell ref="I38:I47"/>
    <mergeCell ref="I48:I53"/>
    <mergeCell ref="J11:J14"/>
    <mergeCell ref="J15:J19"/>
    <mergeCell ref="J21:J22"/>
    <mergeCell ref="J39:J42"/>
    <mergeCell ref="J43:J47"/>
    <mergeCell ref="J49:J50"/>
    <mergeCell ref="L5:L6"/>
    <mergeCell ref="L33:L34"/>
    <mergeCell ref="Q10:Q19"/>
    <mergeCell ref="Q20:Q24"/>
    <mergeCell ref="Q38:Q47"/>
    <mergeCell ref="Q48:Q53"/>
    <mergeCell ref="R11:R14"/>
    <mergeCell ref="R15:R19"/>
    <mergeCell ref="R21:R22"/>
    <mergeCell ref="R39:R42"/>
    <mergeCell ref="R43:R47"/>
    <mergeCell ref="R49:R50"/>
    <mergeCell ref="T5:T6"/>
    <mergeCell ref="T33:T34"/>
  </mergeCells>
  <printOptions horizontalCentered="1"/>
  <pageMargins left="0.0780000016093254" right="0.0780000016093254" top="0.0780000016093254" bottom="0.0780000016093254"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F9" sqref="F9"/>
    </sheetView>
  </sheetViews>
  <sheetFormatPr defaultColWidth="9.75" defaultRowHeight="13.5" outlineLevelCol="5"/>
  <cols>
    <col min="1" max="1" width="11.125" customWidth="1"/>
    <col min="2" max="2" width="17" customWidth="1"/>
    <col min="3" max="3" width="22.625" customWidth="1"/>
    <col min="4" max="4" width="13.625" customWidth="1"/>
    <col min="5" max="5" width="16" customWidth="1"/>
    <col min="6" max="6" width="12.125" customWidth="1"/>
    <col min="7" max="7" width="9.875" customWidth="1"/>
    <col min="8" max="8" width="12.625" customWidth="1"/>
    <col min="9" max="9" width="8.25" customWidth="1"/>
    <col min="10" max="10" width="33.625" customWidth="1"/>
    <col min="11" max="11" width="7" customWidth="1"/>
    <col min="12" max="12" width="11.125" customWidth="1"/>
    <col min="13" max="16" width="9.75" customWidth="1"/>
    <col min="17" max="17" width="24.5" customWidth="1"/>
    <col min="18" max="18" width="15.75" customWidth="1"/>
    <col min="19" max="19" width="9.75" customWidth="1"/>
  </cols>
  <sheetData>
    <row r="1" ht="14.25" spans="1:6">
      <c r="A1" s="1"/>
      <c r="B1" s="2"/>
      <c r="C1" s="3"/>
      <c r="D1" s="4"/>
      <c r="E1" s="5"/>
      <c r="F1" s="5"/>
    </row>
    <row r="2" ht="18.75" spans="1:6">
      <c r="A2" s="6" t="s">
        <v>532</v>
      </c>
      <c r="B2" s="6"/>
      <c r="C2" s="6"/>
      <c r="D2" s="6"/>
      <c r="E2" s="6"/>
      <c r="F2" s="6"/>
    </row>
    <row r="3" ht="18.75" spans="1:6">
      <c r="A3" s="7" t="s">
        <v>399</v>
      </c>
      <c r="B3" s="7"/>
      <c r="C3" s="7"/>
      <c r="D3" s="8"/>
      <c r="E3" s="8"/>
      <c r="F3" s="9" t="s">
        <v>533</v>
      </c>
    </row>
    <row r="4" ht="30" customHeight="1" spans="1:6">
      <c r="A4" s="10" t="s">
        <v>534</v>
      </c>
      <c r="B4" s="11" t="s">
        <v>4</v>
      </c>
      <c r="C4" s="11"/>
      <c r="D4" s="11"/>
      <c r="E4" s="11"/>
      <c r="F4" s="11"/>
    </row>
    <row r="5" ht="30" customHeight="1" spans="1:6">
      <c r="A5" s="12" t="s">
        <v>535</v>
      </c>
      <c r="B5" s="13" t="s">
        <v>536</v>
      </c>
      <c r="C5" s="14"/>
      <c r="D5" s="14"/>
      <c r="E5" s="14"/>
      <c r="F5" s="15"/>
    </row>
    <row r="6" ht="30" customHeight="1" spans="1:6">
      <c r="A6" s="16"/>
      <c r="B6" s="13" t="s">
        <v>537</v>
      </c>
      <c r="C6" s="14"/>
      <c r="D6" s="15"/>
      <c r="E6" s="17" t="s">
        <v>538</v>
      </c>
      <c r="F6" s="18"/>
    </row>
    <row r="7" ht="30" customHeight="1" spans="1:6">
      <c r="A7" s="19"/>
      <c r="B7" s="20" t="s">
        <v>539</v>
      </c>
      <c r="C7" s="21"/>
      <c r="D7" s="21">
        <v>9163288.02</v>
      </c>
      <c r="E7" s="22" t="s">
        <v>540</v>
      </c>
      <c r="F7" s="22">
        <v>3088620.02</v>
      </c>
    </row>
    <row r="8" ht="30" customHeight="1" spans="1:6">
      <c r="A8" s="19"/>
      <c r="B8" s="20" t="s">
        <v>541</v>
      </c>
      <c r="C8" s="21"/>
      <c r="D8" s="21"/>
      <c r="E8" s="22" t="s">
        <v>542</v>
      </c>
      <c r="F8" s="22">
        <v>6074668</v>
      </c>
    </row>
    <row r="9" ht="30" customHeight="1" spans="1:6">
      <c r="A9" s="23"/>
      <c r="B9" s="24" t="s">
        <v>543</v>
      </c>
      <c r="C9" s="25"/>
      <c r="D9" s="25"/>
      <c r="E9" s="22"/>
      <c r="F9" s="22"/>
    </row>
    <row r="10" spans="1:6">
      <c r="A10" s="10" t="s">
        <v>544</v>
      </c>
      <c r="B10" s="26" t="s">
        <v>545</v>
      </c>
      <c r="C10" s="26"/>
      <c r="D10" s="26"/>
      <c r="E10" s="26"/>
      <c r="F10" s="26"/>
    </row>
    <row r="11" ht="30" customHeight="1" spans="1:6">
      <c r="A11" s="27" t="s">
        <v>546</v>
      </c>
      <c r="B11" s="26" t="s">
        <v>547</v>
      </c>
      <c r="C11" s="26" t="s">
        <v>548</v>
      </c>
      <c r="D11" s="28" t="s">
        <v>549</v>
      </c>
      <c r="E11" s="29"/>
      <c r="F11" s="30"/>
    </row>
    <row r="12" ht="30" customHeight="1" spans="1:6">
      <c r="A12" s="31"/>
      <c r="B12" s="26" t="s">
        <v>550</v>
      </c>
      <c r="C12" s="32" t="s">
        <v>551</v>
      </c>
      <c r="D12" s="28" t="s">
        <v>552</v>
      </c>
      <c r="E12" s="29"/>
      <c r="F12" s="30"/>
    </row>
    <row r="13" ht="30" customHeight="1" spans="1:6">
      <c r="A13" s="31"/>
      <c r="B13" s="26" t="s">
        <v>553</v>
      </c>
      <c r="C13" s="32" t="s">
        <v>551</v>
      </c>
      <c r="D13" s="28" t="s">
        <v>554</v>
      </c>
      <c r="E13" s="29"/>
      <c r="F13" s="30"/>
    </row>
    <row r="14" ht="30" customHeight="1" spans="1:6">
      <c r="A14" s="31"/>
      <c r="B14" s="26" t="s">
        <v>555</v>
      </c>
      <c r="C14" s="32" t="s">
        <v>556</v>
      </c>
      <c r="D14" s="28" t="s">
        <v>557</v>
      </c>
      <c r="E14" s="29"/>
      <c r="F14" s="30"/>
    </row>
    <row r="15" ht="84.95" customHeight="1" spans="1:6">
      <c r="A15" s="31"/>
      <c r="B15" s="26" t="s">
        <v>558</v>
      </c>
      <c r="C15" s="33" t="s">
        <v>559</v>
      </c>
      <c r="D15" s="28" t="s">
        <v>560</v>
      </c>
      <c r="E15" s="29"/>
      <c r="F15" s="30"/>
    </row>
    <row r="16" ht="74.1" customHeight="1" spans="1:6">
      <c r="A16" s="34"/>
      <c r="B16" s="26" t="s">
        <v>561</v>
      </c>
      <c r="C16" s="33" t="s">
        <v>559</v>
      </c>
      <c r="D16" s="35" t="s">
        <v>562</v>
      </c>
      <c r="E16" s="36"/>
      <c r="F16" s="37"/>
    </row>
    <row r="17" ht="24.95" customHeight="1" spans="1:6">
      <c r="A17" s="38" t="s">
        <v>421</v>
      </c>
      <c r="B17" s="39" t="s">
        <v>422</v>
      </c>
      <c r="C17" s="39" t="s">
        <v>423</v>
      </c>
      <c r="D17" s="39" t="s">
        <v>424</v>
      </c>
      <c r="E17" s="39" t="s">
        <v>563</v>
      </c>
      <c r="F17" s="39" t="s">
        <v>564</v>
      </c>
    </row>
    <row r="18" ht="29.1" customHeight="1" spans="1:6">
      <c r="A18" s="38"/>
      <c r="B18" s="40" t="s">
        <v>427</v>
      </c>
      <c r="C18" s="40" t="s">
        <v>565</v>
      </c>
      <c r="D18" s="40" t="s">
        <v>566</v>
      </c>
      <c r="E18" s="41" t="s">
        <v>567</v>
      </c>
      <c r="F18" s="42"/>
    </row>
    <row r="19" ht="30" customHeight="1" spans="1:6">
      <c r="A19" s="38"/>
      <c r="B19" s="40"/>
      <c r="C19" s="40" t="s">
        <v>568</v>
      </c>
      <c r="D19" s="42" t="s">
        <v>506</v>
      </c>
      <c r="E19" s="43">
        <v>1</v>
      </c>
      <c r="F19" s="42"/>
    </row>
    <row r="20" ht="30" customHeight="1" spans="1:6">
      <c r="A20" s="38"/>
      <c r="B20" s="44" t="s">
        <v>448</v>
      </c>
      <c r="C20" s="40" t="s">
        <v>569</v>
      </c>
      <c r="D20" s="40"/>
      <c r="E20" s="42"/>
      <c r="F20" s="42"/>
    </row>
    <row r="21" ht="30" customHeight="1" spans="1:6">
      <c r="A21" s="38"/>
      <c r="B21" s="45"/>
      <c r="C21" s="40" t="s">
        <v>570</v>
      </c>
      <c r="D21" s="42" t="s">
        <v>507</v>
      </c>
      <c r="E21" s="43">
        <v>1</v>
      </c>
      <c r="F21" s="42"/>
    </row>
    <row r="22" ht="30" customHeight="1" spans="1:6">
      <c r="A22" s="38"/>
      <c r="B22" s="45"/>
      <c r="C22" s="40" t="s">
        <v>571</v>
      </c>
      <c r="D22" s="40"/>
      <c r="E22" s="42"/>
      <c r="F22" s="42"/>
    </row>
    <row r="23" ht="30" customHeight="1" spans="1:6">
      <c r="A23" s="38"/>
      <c r="B23" s="46"/>
      <c r="C23" s="40" t="s">
        <v>572</v>
      </c>
      <c r="D23" s="42" t="s">
        <v>509</v>
      </c>
      <c r="E23" s="43" t="s">
        <v>510</v>
      </c>
      <c r="F23" s="42"/>
    </row>
    <row r="24" spans="1:6">
      <c r="A24" s="38" t="s">
        <v>479</v>
      </c>
      <c r="B24" s="47"/>
      <c r="C24" s="48"/>
      <c r="D24" s="48"/>
      <c r="E24" s="48"/>
      <c r="F24" s="49"/>
    </row>
    <row r="25" ht="14.25" spans="1:6">
      <c r="A25" s="50" t="s">
        <v>573</v>
      </c>
      <c r="B25" s="5"/>
      <c r="C25" s="5"/>
      <c r="D25" s="5"/>
      <c r="E25" s="5"/>
      <c r="F25" s="5"/>
    </row>
  </sheetData>
  <mergeCells count="22">
    <mergeCell ref="A2:F2"/>
    <mergeCell ref="A3:C3"/>
    <mergeCell ref="B4:F4"/>
    <mergeCell ref="B5:F5"/>
    <mergeCell ref="B6:D6"/>
    <mergeCell ref="E6:F6"/>
    <mergeCell ref="B7:C7"/>
    <mergeCell ref="B8:C8"/>
    <mergeCell ref="B9:C9"/>
    <mergeCell ref="B10:F10"/>
    <mergeCell ref="D11:F11"/>
    <mergeCell ref="D12:F12"/>
    <mergeCell ref="D13:F13"/>
    <mergeCell ref="D14:F14"/>
    <mergeCell ref="D15:F15"/>
    <mergeCell ref="D16:F16"/>
    <mergeCell ref="B24:F24"/>
    <mergeCell ref="A5:A9"/>
    <mergeCell ref="A11:A16"/>
    <mergeCell ref="A17:A23"/>
    <mergeCell ref="B18:B19"/>
    <mergeCell ref="B20:B23"/>
  </mergeCells>
  <printOptions horizontalCentered="1"/>
  <pageMargins left="0.0780000016093254" right="0.0780000016093254" top="0.0780000016093254" bottom="0.078000001609325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workbookViewId="0">
      <selection activeCell="B16" sqref="$A16:$XFD16"/>
    </sheetView>
  </sheetViews>
  <sheetFormatPr defaultColWidth="9.75" defaultRowHeight="13.5" outlineLevelCol="7"/>
  <cols>
    <col min="1" max="1" width="29.5" customWidth="1"/>
    <col min="2" max="2" width="11" customWidth="1"/>
    <col min="3" max="3" width="23.125" customWidth="1"/>
    <col min="4" max="4" width="11" customWidth="1"/>
    <col min="5" max="5" width="24" customWidth="1"/>
    <col min="6" max="6" width="11" customWidth="1"/>
    <col min="7" max="7" width="20.25" customWidth="1"/>
    <col min="8" max="8" width="11" customWidth="1"/>
    <col min="9" max="9" width="9.75" customWidth="1"/>
  </cols>
  <sheetData>
    <row r="1" ht="6" customHeight="1" spans="1:8">
      <c r="A1" s="78"/>
      <c r="H1" s="186"/>
    </row>
    <row r="2" ht="21.2" customHeight="1" spans="1:8">
      <c r="A2" s="187" t="s">
        <v>7</v>
      </c>
      <c r="B2" s="187"/>
      <c r="C2" s="187"/>
      <c r="D2" s="187"/>
      <c r="E2" s="187"/>
      <c r="F2" s="187"/>
      <c r="G2" s="187"/>
      <c r="H2" s="187"/>
    </row>
    <row r="3" ht="15" customHeight="1" spans="1:8">
      <c r="A3" s="98" t="s">
        <v>29</v>
      </c>
      <c r="B3" s="98"/>
      <c r="C3" s="98"/>
      <c r="D3" s="98"/>
      <c r="E3" s="98"/>
      <c r="F3" s="98"/>
      <c r="G3" s="95" t="s">
        <v>30</v>
      </c>
      <c r="H3" s="95"/>
    </row>
    <row r="4" ht="15.6" customHeight="1" spans="1:8">
      <c r="A4" s="81" t="s">
        <v>31</v>
      </c>
      <c r="B4" s="81"/>
      <c r="C4" s="81" t="s">
        <v>32</v>
      </c>
      <c r="D4" s="81"/>
      <c r="E4" s="81"/>
      <c r="F4" s="81"/>
      <c r="G4" s="81"/>
      <c r="H4" s="81"/>
    </row>
    <row r="5" ht="19.5" customHeight="1" spans="1:8">
      <c r="A5" s="81" t="s">
        <v>33</v>
      </c>
      <c r="B5" s="81" t="s">
        <v>34</v>
      </c>
      <c r="C5" s="81" t="s">
        <v>35</v>
      </c>
      <c r="D5" s="81" t="s">
        <v>34</v>
      </c>
      <c r="E5" s="81" t="s">
        <v>36</v>
      </c>
      <c r="F5" s="81" t="s">
        <v>34</v>
      </c>
      <c r="G5" s="81" t="s">
        <v>37</v>
      </c>
      <c r="H5" s="81" t="s">
        <v>34</v>
      </c>
    </row>
    <row r="6" ht="14.25" customHeight="1" spans="1:8">
      <c r="A6" s="83" t="s">
        <v>38</v>
      </c>
      <c r="B6" s="89">
        <v>9163288.02</v>
      </c>
      <c r="C6" s="96" t="s">
        <v>39</v>
      </c>
      <c r="D6" s="100"/>
      <c r="E6" s="83" t="s">
        <v>40</v>
      </c>
      <c r="F6" s="86">
        <v>3088620.02</v>
      </c>
      <c r="G6" s="96" t="s">
        <v>41</v>
      </c>
      <c r="H6" s="89">
        <v>2711069.24</v>
      </c>
    </row>
    <row r="7" ht="14.25" customHeight="1" spans="1:8">
      <c r="A7" s="96" t="s">
        <v>42</v>
      </c>
      <c r="B7" s="89">
        <v>9086920.02</v>
      </c>
      <c r="C7" s="96" t="s">
        <v>43</v>
      </c>
      <c r="D7" s="100"/>
      <c r="E7" s="96" t="s">
        <v>44</v>
      </c>
      <c r="F7" s="89">
        <v>2711069.24</v>
      </c>
      <c r="G7" s="96" t="s">
        <v>45</v>
      </c>
      <c r="H7" s="89">
        <v>448318.78</v>
      </c>
    </row>
    <row r="8" ht="14.25" customHeight="1" spans="1:8">
      <c r="A8" s="83" t="s">
        <v>46</v>
      </c>
      <c r="B8" s="89">
        <v>76368</v>
      </c>
      <c r="C8" s="96" t="s">
        <v>47</v>
      </c>
      <c r="D8" s="100"/>
      <c r="E8" s="96" t="s">
        <v>48</v>
      </c>
      <c r="F8" s="89">
        <v>350950.78</v>
      </c>
      <c r="G8" s="96" t="s">
        <v>49</v>
      </c>
      <c r="H8" s="89"/>
    </row>
    <row r="9" ht="14.25" customHeight="1" spans="1:8">
      <c r="A9" s="96" t="s">
        <v>50</v>
      </c>
      <c r="B9" s="89"/>
      <c r="C9" s="96" t="s">
        <v>51</v>
      </c>
      <c r="D9" s="100"/>
      <c r="E9" s="96" t="s">
        <v>52</v>
      </c>
      <c r="F9" s="89">
        <v>26600</v>
      </c>
      <c r="G9" s="96" t="s">
        <v>53</v>
      </c>
      <c r="H9" s="89"/>
    </row>
    <row r="10" ht="14.25" customHeight="1" spans="1:8">
      <c r="A10" s="96" t="s">
        <v>54</v>
      </c>
      <c r="B10" s="89"/>
      <c r="C10" s="96" t="s">
        <v>55</v>
      </c>
      <c r="D10" s="100"/>
      <c r="E10" s="83" t="s">
        <v>56</v>
      </c>
      <c r="F10" s="86">
        <f>F12+F13</f>
        <v>6074668</v>
      </c>
      <c r="G10" s="96" t="s">
        <v>57</v>
      </c>
      <c r="H10" s="89"/>
    </row>
    <row r="11" ht="14.25" customHeight="1" spans="1:8">
      <c r="A11" s="96" t="s">
        <v>58</v>
      </c>
      <c r="B11" s="89"/>
      <c r="C11" s="96" t="s">
        <v>59</v>
      </c>
      <c r="D11" s="100"/>
      <c r="E11" s="96" t="s">
        <v>60</v>
      </c>
      <c r="F11" s="89"/>
      <c r="G11" s="96" t="s">
        <v>61</v>
      </c>
      <c r="H11" s="89"/>
    </row>
    <row r="12" ht="14.25" customHeight="1" spans="1:8">
      <c r="A12" s="96" t="s">
        <v>62</v>
      </c>
      <c r="B12" s="89">
        <v>76368</v>
      </c>
      <c r="C12" s="96" t="s">
        <v>63</v>
      </c>
      <c r="D12" s="100"/>
      <c r="E12" s="96" t="s">
        <v>64</v>
      </c>
      <c r="F12" s="89">
        <v>97368</v>
      </c>
      <c r="G12" s="96" t="s">
        <v>65</v>
      </c>
      <c r="H12" s="89"/>
    </row>
    <row r="13" ht="14.25" customHeight="1" spans="1:8">
      <c r="A13" s="96" t="s">
        <v>66</v>
      </c>
      <c r="B13" s="89"/>
      <c r="C13" s="96" t="s">
        <v>67</v>
      </c>
      <c r="D13" s="100">
        <v>8748029.96</v>
      </c>
      <c r="E13" s="96" t="s">
        <v>68</v>
      </c>
      <c r="F13" s="89">
        <v>5977300</v>
      </c>
      <c r="G13" s="96" t="s">
        <v>69</v>
      </c>
      <c r="H13" s="89"/>
    </row>
    <row r="14" ht="14.25" customHeight="1" spans="1:8">
      <c r="A14" s="96" t="s">
        <v>70</v>
      </c>
      <c r="B14" s="89"/>
      <c r="C14" s="96" t="s">
        <v>71</v>
      </c>
      <c r="D14" s="100"/>
      <c r="E14" s="96" t="s">
        <v>72</v>
      </c>
      <c r="F14" s="89"/>
      <c r="G14" s="96" t="s">
        <v>73</v>
      </c>
      <c r="H14" s="89">
        <v>6003900</v>
      </c>
    </row>
    <row r="15" ht="14.25" customHeight="1" spans="1:8">
      <c r="A15" s="96" t="s">
        <v>74</v>
      </c>
      <c r="B15" s="89"/>
      <c r="C15" s="96" t="s">
        <v>75</v>
      </c>
      <c r="D15" s="100">
        <v>169628.62</v>
      </c>
      <c r="E15" s="96" t="s">
        <v>76</v>
      </c>
      <c r="F15" s="89"/>
      <c r="G15" s="96" t="s">
        <v>77</v>
      </c>
      <c r="H15" s="89"/>
    </row>
    <row r="16" ht="14.25" customHeight="1" spans="1:8">
      <c r="A16" s="96" t="s">
        <v>78</v>
      </c>
      <c r="B16" s="89"/>
      <c r="C16" s="96" t="s">
        <v>79</v>
      </c>
      <c r="D16" s="100"/>
      <c r="E16" s="96" t="s">
        <v>80</v>
      </c>
      <c r="F16" s="89"/>
      <c r="G16" s="96" t="s">
        <v>81</v>
      </c>
      <c r="H16" s="89"/>
    </row>
    <row r="17" ht="14.25" customHeight="1" spans="1:8">
      <c r="A17" s="96" t="s">
        <v>82</v>
      </c>
      <c r="B17" s="89"/>
      <c r="C17" s="96" t="s">
        <v>83</v>
      </c>
      <c r="D17" s="100"/>
      <c r="E17" s="96" t="s">
        <v>84</v>
      </c>
      <c r="F17" s="89"/>
      <c r="G17" s="96" t="s">
        <v>85</v>
      </c>
      <c r="H17" s="89"/>
    </row>
    <row r="18" ht="14.25" customHeight="1" spans="1:8">
      <c r="A18" s="96" t="s">
        <v>86</v>
      </c>
      <c r="B18" s="89"/>
      <c r="C18" s="96" t="s">
        <v>87</v>
      </c>
      <c r="D18" s="100"/>
      <c r="E18" s="96" t="s">
        <v>88</v>
      </c>
      <c r="F18" s="89"/>
      <c r="G18" s="96" t="s">
        <v>89</v>
      </c>
      <c r="H18" s="89"/>
    </row>
    <row r="19" ht="14.25" customHeight="1" spans="1:8">
      <c r="A19" s="96" t="s">
        <v>90</v>
      </c>
      <c r="B19" s="89"/>
      <c r="C19" s="96" t="s">
        <v>91</v>
      </c>
      <c r="D19" s="100"/>
      <c r="E19" s="96" t="s">
        <v>92</v>
      </c>
      <c r="F19" s="89"/>
      <c r="G19" s="96" t="s">
        <v>93</v>
      </c>
      <c r="H19" s="89"/>
    </row>
    <row r="20" ht="14.25" customHeight="1" spans="1:8">
      <c r="A20" s="83" t="s">
        <v>94</v>
      </c>
      <c r="B20" s="86"/>
      <c r="C20" s="96" t="s">
        <v>95</v>
      </c>
      <c r="D20" s="100"/>
      <c r="E20" s="96" t="s">
        <v>96</v>
      </c>
      <c r="F20" s="89"/>
      <c r="G20" s="96"/>
      <c r="H20" s="89"/>
    </row>
    <row r="21" ht="14.25" customHeight="1" spans="1:8">
      <c r="A21" s="83" t="s">
        <v>97</v>
      </c>
      <c r="B21" s="86"/>
      <c r="C21" s="96" t="s">
        <v>98</v>
      </c>
      <c r="D21" s="100"/>
      <c r="E21" s="83" t="s">
        <v>99</v>
      </c>
      <c r="F21" s="86"/>
      <c r="G21" s="96"/>
      <c r="H21" s="89"/>
    </row>
    <row r="22" ht="14.25" customHeight="1" spans="1:8">
      <c r="A22" s="83" t="s">
        <v>100</v>
      </c>
      <c r="B22" s="86"/>
      <c r="C22" s="96" t="s">
        <v>101</v>
      </c>
      <c r="D22" s="100"/>
      <c r="E22" s="96"/>
      <c r="F22" s="96"/>
      <c r="G22" s="96"/>
      <c r="H22" s="89"/>
    </row>
    <row r="23" ht="14.25" customHeight="1" spans="1:8">
      <c r="A23" s="83" t="s">
        <v>102</v>
      </c>
      <c r="B23" s="86"/>
      <c r="C23" s="96" t="s">
        <v>103</v>
      </c>
      <c r="D23" s="100"/>
      <c r="E23" s="96"/>
      <c r="F23" s="96"/>
      <c r="G23" s="96"/>
      <c r="H23" s="89"/>
    </row>
    <row r="24" ht="14.25" customHeight="1" spans="1:8">
      <c r="A24" s="83" t="s">
        <v>104</v>
      </c>
      <c r="B24" s="86"/>
      <c r="C24" s="96" t="s">
        <v>105</v>
      </c>
      <c r="D24" s="100"/>
      <c r="E24" s="96"/>
      <c r="F24" s="96"/>
      <c r="G24" s="96"/>
      <c r="H24" s="89"/>
    </row>
    <row r="25" ht="14.25" customHeight="1" spans="1:8">
      <c r="A25" s="96" t="s">
        <v>106</v>
      </c>
      <c r="B25" s="89"/>
      <c r="C25" s="96" t="s">
        <v>107</v>
      </c>
      <c r="D25" s="100">
        <v>245629.44</v>
      </c>
      <c r="E25" s="96"/>
      <c r="F25" s="96"/>
      <c r="G25" s="96"/>
      <c r="H25" s="89"/>
    </row>
    <row r="26" ht="14.25" customHeight="1" spans="1:8">
      <c r="A26" s="96" t="s">
        <v>108</v>
      </c>
      <c r="B26" s="89"/>
      <c r="C26" s="96" t="s">
        <v>109</v>
      </c>
      <c r="D26" s="100"/>
      <c r="E26" s="96"/>
      <c r="F26" s="96"/>
      <c r="G26" s="96"/>
      <c r="H26" s="89"/>
    </row>
    <row r="27" ht="14.25" customHeight="1" spans="1:8">
      <c r="A27" s="96" t="s">
        <v>110</v>
      </c>
      <c r="B27" s="89"/>
      <c r="C27" s="96" t="s">
        <v>111</v>
      </c>
      <c r="D27" s="100"/>
      <c r="E27" s="96"/>
      <c r="F27" s="96"/>
      <c r="G27" s="96"/>
      <c r="H27" s="89"/>
    </row>
    <row r="28" ht="14.25" customHeight="1" spans="1:8">
      <c r="A28" s="83" t="s">
        <v>112</v>
      </c>
      <c r="B28" s="86"/>
      <c r="C28" s="96" t="s">
        <v>113</v>
      </c>
      <c r="D28" s="100"/>
      <c r="E28" s="96"/>
      <c r="F28" s="96"/>
      <c r="G28" s="96"/>
      <c r="H28" s="89"/>
    </row>
    <row r="29" ht="14.25" customHeight="1" spans="1:8">
      <c r="A29" s="83" t="s">
        <v>114</v>
      </c>
      <c r="B29" s="86"/>
      <c r="C29" s="96" t="s">
        <v>115</v>
      </c>
      <c r="D29" s="100"/>
      <c r="E29" s="96"/>
      <c r="F29" s="96"/>
      <c r="G29" s="96"/>
      <c r="H29" s="89"/>
    </row>
    <row r="30" ht="14.25" customHeight="1" spans="1:8">
      <c r="A30" s="83" t="s">
        <v>116</v>
      </c>
      <c r="B30" s="86"/>
      <c r="C30" s="96" t="s">
        <v>117</v>
      </c>
      <c r="D30" s="100"/>
      <c r="E30" s="96"/>
      <c r="F30" s="96"/>
      <c r="G30" s="96"/>
      <c r="H30" s="89"/>
    </row>
    <row r="31" ht="14.25" customHeight="1" spans="1:8">
      <c r="A31" s="83" t="s">
        <v>118</v>
      </c>
      <c r="B31" s="86"/>
      <c r="C31" s="96" t="s">
        <v>119</v>
      </c>
      <c r="D31" s="100"/>
      <c r="E31" s="96"/>
      <c r="F31" s="96"/>
      <c r="G31" s="96"/>
      <c r="H31" s="89"/>
    </row>
    <row r="32" ht="14.25" customHeight="1" spans="1:8">
      <c r="A32" s="83" t="s">
        <v>120</v>
      </c>
      <c r="B32" s="86"/>
      <c r="C32" s="96" t="s">
        <v>121</v>
      </c>
      <c r="D32" s="100"/>
      <c r="E32" s="96"/>
      <c r="F32" s="96"/>
      <c r="G32" s="96"/>
      <c r="H32" s="89"/>
    </row>
    <row r="33" ht="14.25" customHeight="1" spans="1:8">
      <c r="A33" s="96"/>
      <c r="B33" s="96"/>
      <c r="C33" s="96" t="s">
        <v>122</v>
      </c>
      <c r="D33" s="100"/>
      <c r="E33" s="96"/>
      <c r="F33" s="96"/>
      <c r="G33" s="96"/>
      <c r="H33" s="96"/>
    </row>
    <row r="34" ht="14.25" customHeight="1" spans="1:8">
      <c r="A34" s="96"/>
      <c r="B34" s="96"/>
      <c r="C34" s="96" t="s">
        <v>123</v>
      </c>
      <c r="D34" s="100"/>
      <c r="E34" s="96"/>
      <c r="F34" s="96"/>
      <c r="G34" s="96"/>
      <c r="H34" s="96"/>
    </row>
    <row r="35" ht="14.25" customHeight="1" spans="1:8">
      <c r="A35" s="96"/>
      <c r="B35" s="96"/>
      <c r="C35" s="96" t="s">
        <v>124</v>
      </c>
      <c r="D35" s="100"/>
      <c r="E35" s="96"/>
      <c r="F35" s="96"/>
      <c r="G35" s="96"/>
      <c r="H35" s="96"/>
    </row>
    <row r="36" ht="14.25" customHeight="1" spans="1:8">
      <c r="A36" s="96"/>
      <c r="B36" s="96"/>
      <c r="C36" s="96"/>
      <c r="D36" s="96"/>
      <c r="E36" s="96"/>
      <c r="F36" s="96"/>
      <c r="G36" s="96"/>
      <c r="H36" s="96"/>
    </row>
    <row r="37" ht="14.25" customHeight="1" spans="1:8">
      <c r="A37" s="83" t="s">
        <v>125</v>
      </c>
      <c r="B37" s="86">
        <f>B6</f>
        <v>9163288.02</v>
      </c>
      <c r="C37" s="83" t="s">
        <v>126</v>
      </c>
      <c r="D37" s="86">
        <f>D13+D15+D25</f>
        <v>9163288.02</v>
      </c>
      <c r="E37" s="83" t="s">
        <v>126</v>
      </c>
      <c r="F37" s="86">
        <f>F6+F10</f>
        <v>9163288.02</v>
      </c>
      <c r="G37" s="83" t="s">
        <v>126</v>
      </c>
      <c r="H37" s="86">
        <f>H6+H7+H14</f>
        <v>9163288.02</v>
      </c>
    </row>
    <row r="38" ht="14.25" customHeight="1" spans="1:8">
      <c r="A38" s="83" t="s">
        <v>127</v>
      </c>
      <c r="B38" s="86"/>
      <c r="C38" s="83" t="s">
        <v>128</v>
      </c>
      <c r="D38" s="86"/>
      <c r="E38" s="83" t="s">
        <v>128</v>
      </c>
      <c r="F38" s="86"/>
      <c r="G38" s="83" t="s">
        <v>128</v>
      </c>
      <c r="H38" s="86"/>
    </row>
    <row r="39" ht="14.25" customHeight="1" spans="1:8">
      <c r="A39" s="96"/>
      <c r="B39" s="89"/>
      <c r="C39" s="96"/>
      <c r="D39" s="89"/>
      <c r="E39" s="83"/>
      <c r="F39" s="86"/>
      <c r="G39" s="83"/>
      <c r="H39" s="86"/>
    </row>
    <row r="40" ht="14.25" customHeight="1" spans="1:8">
      <c r="A40" s="83" t="s">
        <v>129</v>
      </c>
      <c r="B40" s="86">
        <f>B6</f>
        <v>9163288.02</v>
      </c>
      <c r="C40" s="83" t="s">
        <v>130</v>
      </c>
      <c r="D40" s="86">
        <f>D37</f>
        <v>9163288.02</v>
      </c>
      <c r="E40" s="83" t="s">
        <v>130</v>
      </c>
      <c r="F40" s="86">
        <f>F37</f>
        <v>9163288.02</v>
      </c>
      <c r="G40" s="83" t="s">
        <v>130</v>
      </c>
      <c r="H40" s="86">
        <f>H37</f>
        <v>9163288.02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scale="9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workbookViewId="0">
      <selection activeCell="B16" sqref="$A16:$XFD16"/>
    </sheetView>
  </sheetViews>
  <sheetFormatPr defaultColWidth="9.75" defaultRowHeight="13.5"/>
  <cols>
    <col min="1" max="1" width="5.75" customWidth="1"/>
    <col min="2" max="2" width="16.125" customWidth="1"/>
    <col min="3" max="3" width="11" customWidth="1"/>
    <col min="4" max="4" width="10.375" customWidth="1"/>
    <col min="5" max="5" width="10.875" customWidth="1"/>
    <col min="6" max="25" width="7.625" customWidth="1"/>
    <col min="26" max="26" width="9.75" customWidth="1"/>
  </cols>
  <sheetData>
    <row r="1" ht="14.25" customHeight="1" spans="1:1">
      <c r="A1" s="78"/>
    </row>
    <row r="2" ht="29.45" customHeight="1" spans="1:25">
      <c r="A2" s="105" t="s">
        <v>8</v>
      </c>
      <c r="B2" s="105"/>
      <c r="C2" s="105"/>
      <c r="D2" s="105"/>
      <c r="E2" s="105"/>
      <c r="F2" s="105"/>
      <c r="G2" s="105"/>
      <c r="H2" s="105"/>
      <c r="I2" s="105"/>
      <c r="J2" s="105"/>
      <c r="K2" s="105"/>
      <c r="L2" s="105"/>
      <c r="M2" s="105"/>
      <c r="N2" s="105"/>
      <c r="O2" s="105"/>
      <c r="P2" s="105"/>
      <c r="Q2" s="105"/>
      <c r="R2" s="105"/>
      <c r="S2" s="105"/>
      <c r="T2" s="105"/>
      <c r="U2" s="105"/>
      <c r="V2" s="105"/>
      <c r="W2" s="105"/>
      <c r="X2" s="105"/>
      <c r="Y2" s="105"/>
    </row>
    <row r="3" ht="19.5" customHeight="1" spans="1:25">
      <c r="A3" s="98" t="s">
        <v>29</v>
      </c>
      <c r="B3" s="98"/>
      <c r="C3" s="98"/>
      <c r="D3" s="98"/>
      <c r="E3" s="98"/>
      <c r="F3" s="98"/>
      <c r="G3" s="98"/>
      <c r="H3" s="98"/>
      <c r="I3" s="98"/>
      <c r="J3" s="98"/>
      <c r="K3" s="98"/>
      <c r="L3" s="98"/>
      <c r="M3" s="98"/>
      <c r="N3" s="98"/>
      <c r="O3" s="98"/>
      <c r="P3" s="98"/>
      <c r="Q3" s="98"/>
      <c r="R3" s="98"/>
      <c r="S3" s="98"/>
      <c r="T3" s="98"/>
      <c r="U3" s="98"/>
      <c r="V3" s="98"/>
      <c r="W3" s="98"/>
      <c r="X3" s="95"/>
      <c r="Y3" s="95"/>
    </row>
    <row r="4" ht="19.5" customHeight="1" spans="1:25">
      <c r="A4" s="85" t="s">
        <v>131</v>
      </c>
      <c r="B4" s="85" t="s">
        <v>132</v>
      </c>
      <c r="C4" s="85" t="s">
        <v>133</v>
      </c>
      <c r="D4" s="85" t="s">
        <v>134</v>
      </c>
      <c r="E4" s="85"/>
      <c r="F4" s="85"/>
      <c r="G4" s="85"/>
      <c r="H4" s="85"/>
      <c r="I4" s="85"/>
      <c r="J4" s="85"/>
      <c r="K4" s="85"/>
      <c r="L4" s="85"/>
      <c r="M4" s="85"/>
      <c r="N4" s="85"/>
      <c r="O4" s="85"/>
      <c r="P4" s="85"/>
      <c r="Q4" s="85"/>
      <c r="R4" s="85" t="s">
        <v>134</v>
      </c>
      <c r="S4" s="85" t="s">
        <v>127</v>
      </c>
      <c r="T4" s="85"/>
      <c r="U4" s="85"/>
      <c r="V4" s="85"/>
      <c r="W4" s="85"/>
      <c r="X4" s="85"/>
      <c r="Y4" s="85"/>
    </row>
    <row r="5" ht="19.5" customHeight="1" spans="1:25">
      <c r="A5" s="85"/>
      <c r="B5" s="85"/>
      <c r="C5" s="85"/>
      <c r="D5" s="85" t="s">
        <v>135</v>
      </c>
      <c r="E5" s="85" t="s">
        <v>136</v>
      </c>
      <c r="F5" s="85" t="s">
        <v>137</v>
      </c>
      <c r="G5" s="85" t="s">
        <v>138</v>
      </c>
      <c r="H5" s="85" t="s">
        <v>139</v>
      </c>
      <c r="I5" s="85" t="s">
        <v>140</v>
      </c>
      <c r="J5" s="85" t="s">
        <v>141</v>
      </c>
      <c r="K5" s="85"/>
      <c r="L5" s="85"/>
      <c r="M5" s="85"/>
      <c r="N5" s="85" t="s">
        <v>142</v>
      </c>
      <c r="O5" s="85" t="s">
        <v>143</v>
      </c>
      <c r="P5" s="85" t="s">
        <v>144</v>
      </c>
      <c r="Q5" s="85" t="s">
        <v>145</v>
      </c>
      <c r="R5" s="85" t="s">
        <v>146</v>
      </c>
      <c r="S5" s="85" t="s">
        <v>135</v>
      </c>
      <c r="T5" s="85" t="s">
        <v>136</v>
      </c>
      <c r="U5" s="85" t="s">
        <v>137</v>
      </c>
      <c r="V5" s="85" t="s">
        <v>138</v>
      </c>
      <c r="W5" s="85" t="s">
        <v>139</v>
      </c>
      <c r="X5" s="85" t="s">
        <v>140</v>
      </c>
      <c r="Y5" s="85" t="s">
        <v>147</v>
      </c>
    </row>
    <row r="6" ht="19.5" customHeight="1" spans="1:25">
      <c r="A6" s="85"/>
      <c r="B6" s="85"/>
      <c r="C6" s="85"/>
      <c r="D6" s="85"/>
      <c r="E6" s="85"/>
      <c r="F6" s="85"/>
      <c r="G6" s="85"/>
      <c r="H6" s="85"/>
      <c r="I6" s="85"/>
      <c r="J6" s="85" t="s">
        <v>148</v>
      </c>
      <c r="K6" s="85" t="s">
        <v>149</v>
      </c>
      <c r="L6" s="85" t="s">
        <v>150</v>
      </c>
      <c r="M6" s="85" t="s">
        <v>139</v>
      </c>
      <c r="N6" s="85"/>
      <c r="O6" s="85"/>
      <c r="P6" s="85"/>
      <c r="Q6" s="85"/>
      <c r="R6" s="85"/>
      <c r="S6" s="85"/>
      <c r="T6" s="85"/>
      <c r="U6" s="85"/>
      <c r="V6" s="85"/>
      <c r="W6" s="85"/>
      <c r="X6" s="85"/>
      <c r="Y6" s="85"/>
    </row>
    <row r="7" ht="19.9" customHeight="1" spans="1:25">
      <c r="A7" s="83"/>
      <c r="B7" s="83" t="s">
        <v>133</v>
      </c>
      <c r="C7" s="110">
        <f>C8</f>
        <v>9163288.02</v>
      </c>
      <c r="D7" s="110">
        <f t="shared" ref="D7:E8" si="0">D8</f>
        <v>9163288.02</v>
      </c>
      <c r="E7" s="110">
        <f t="shared" si="0"/>
        <v>9163288.02</v>
      </c>
      <c r="F7" s="110"/>
      <c r="G7" s="110"/>
      <c r="H7" s="110"/>
      <c r="I7" s="110"/>
      <c r="J7" s="110"/>
      <c r="K7" s="110"/>
      <c r="L7" s="110"/>
      <c r="M7" s="110"/>
      <c r="N7" s="110"/>
      <c r="O7" s="110"/>
      <c r="P7" s="110"/>
      <c r="Q7" s="110"/>
      <c r="R7" s="110"/>
      <c r="S7" s="110"/>
      <c r="T7" s="110"/>
      <c r="U7" s="110"/>
      <c r="V7" s="110"/>
      <c r="W7" s="110"/>
      <c r="X7" s="110"/>
      <c r="Y7" s="110"/>
    </row>
    <row r="8" ht="19.9" customHeight="1" spans="1:25">
      <c r="A8" s="87" t="s">
        <v>151</v>
      </c>
      <c r="B8" s="87" t="s">
        <v>4</v>
      </c>
      <c r="C8" s="110">
        <f>C9</f>
        <v>9163288.02</v>
      </c>
      <c r="D8" s="110">
        <f t="shared" si="0"/>
        <v>9163288.02</v>
      </c>
      <c r="E8" s="110">
        <f t="shared" si="0"/>
        <v>9163288.02</v>
      </c>
      <c r="F8" s="110"/>
      <c r="G8" s="110"/>
      <c r="H8" s="110"/>
      <c r="I8" s="110"/>
      <c r="J8" s="110"/>
      <c r="K8" s="110"/>
      <c r="L8" s="110"/>
      <c r="M8" s="110"/>
      <c r="N8" s="110"/>
      <c r="O8" s="110"/>
      <c r="P8" s="110"/>
      <c r="Q8" s="110"/>
      <c r="R8" s="110"/>
      <c r="S8" s="110"/>
      <c r="T8" s="110"/>
      <c r="U8" s="110"/>
      <c r="V8" s="110"/>
      <c r="W8" s="110"/>
      <c r="X8" s="110"/>
      <c r="Y8" s="110"/>
    </row>
    <row r="9" ht="19.9" customHeight="1" spans="1:25">
      <c r="A9" s="127" t="s">
        <v>152</v>
      </c>
      <c r="B9" s="127" t="s">
        <v>153</v>
      </c>
      <c r="C9" s="100">
        <f>D9</f>
        <v>9163288.02</v>
      </c>
      <c r="D9" s="100">
        <f>E9</f>
        <v>9163288.02</v>
      </c>
      <c r="E9" s="89">
        <v>9163288.02</v>
      </c>
      <c r="F9" s="89"/>
      <c r="G9" s="89"/>
      <c r="H9" s="89"/>
      <c r="I9" s="89"/>
      <c r="J9" s="89"/>
      <c r="K9" s="89"/>
      <c r="L9" s="89"/>
      <c r="M9" s="89"/>
      <c r="N9" s="89"/>
      <c r="O9" s="89"/>
      <c r="P9" s="89"/>
      <c r="Q9" s="89"/>
      <c r="R9" s="89"/>
      <c r="S9" s="89"/>
      <c r="T9" s="89"/>
      <c r="U9" s="89"/>
      <c r="V9" s="89"/>
      <c r="W9" s="89"/>
      <c r="X9" s="89"/>
      <c r="Y9" s="89"/>
    </row>
    <row r="10" ht="14.25" customHeight="1"/>
    <row r="11" ht="14.25" customHeight="1" spans="7:25">
      <c r="G11" s="78"/>
      <c r="Q11" s="78"/>
      <c r="Y11" s="78"/>
    </row>
  </sheetData>
  <mergeCells count="28">
    <mergeCell ref="A2:Y2"/>
    <mergeCell ref="A3:Q3"/>
    <mergeCell ref="R3:W3"/>
    <mergeCell ref="X3:Y3"/>
    <mergeCell ref="D4:Q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scale="7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A4" workbookViewId="0">
      <selection activeCell="E15" sqref="E15"/>
    </sheetView>
  </sheetViews>
  <sheetFormatPr defaultColWidth="9.75" defaultRowHeight="13.5"/>
  <cols>
    <col min="1" max="1" width="4.625" customWidth="1"/>
    <col min="2" max="2" width="4.875" customWidth="1"/>
    <col min="3" max="3" width="5" style="165" customWidth="1"/>
    <col min="4" max="4" width="11.875" customWidth="1"/>
    <col min="5" max="5" width="25.75" customWidth="1"/>
    <col min="6" max="6" width="12.375" customWidth="1"/>
    <col min="7" max="7" width="12.625" customWidth="1"/>
    <col min="8" max="8" width="14" customWidth="1"/>
    <col min="9" max="9" width="14.75" customWidth="1"/>
    <col min="10" max="11" width="17.5" customWidth="1"/>
    <col min="12" max="12" width="9.75" customWidth="1"/>
  </cols>
  <sheetData>
    <row r="1" ht="14.25" customHeight="1" spans="1:4">
      <c r="A1" s="78"/>
      <c r="D1" s="166"/>
    </row>
    <row r="2" ht="27.95" customHeight="1" spans="1:11">
      <c r="A2" s="79" t="s">
        <v>9</v>
      </c>
      <c r="B2" s="79"/>
      <c r="C2" s="79"/>
      <c r="D2" s="79"/>
      <c r="E2" s="79"/>
      <c r="F2" s="79"/>
      <c r="G2" s="79"/>
      <c r="H2" s="79"/>
      <c r="I2" s="79"/>
      <c r="J2" s="79"/>
      <c r="K2" s="79"/>
    </row>
    <row r="3" ht="21.95" customHeight="1" spans="1:11">
      <c r="A3" s="167" t="s">
        <v>29</v>
      </c>
      <c r="B3" s="167"/>
      <c r="C3" s="167"/>
      <c r="D3" s="167"/>
      <c r="E3" s="167"/>
      <c r="F3" s="167"/>
      <c r="G3" s="167"/>
      <c r="H3" s="167"/>
      <c r="I3" s="167"/>
      <c r="J3" s="167"/>
      <c r="K3" s="95" t="s">
        <v>30</v>
      </c>
    </row>
    <row r="4" ht="24.2" customHeight="1" spans="1:11">
      <c r="A4" s="81" t="s">
        <v>154</v>
      </c>
      <c r="B4" s="81"/>
      <c r="C4" s="81"/>
      <c r="D4" s="81" t="s">
        <v>155</v>
      </c>
      <c r="E4" s="81" t="s">
        <v>156</v>
      </c>
      <c r="F4" s="81" t="s">
        <v>133</v>
      </c>
      <c r="G4" s="81" t="s">
        <v>157</v>
      </c>
      <c r="H4" s="81" t="s">
        <v>158</v>
      </c>
      <c r="I4" s="81" t="s">
        <v>159</v>
      </c>
      <c r="J4" s="81" t="s">
        <v>160</v>
      </c>
      <c r="K4" s="81" t="s">
        <v>161</v>
      </c>
    </row>
    <row r="5" ht="22.7" customHeight="1" spans="1:11">
      <c r="A5" s="81" t="s">
        <v>162</v>
      </c>
      <c r="B5" s="81" t="s">
        <v>163</v>
      </c>
      <c r="C5" s="168" t="s">
        <v>164</v>
      </c>
      <c r="D5" s="81"/>
      <c r="E5" s="81"/>
      <c r="F5" s="81"/>
      <c r="G5" s="81"/>
      <c r="H5" s="81"/>
      <c r="I5" s="81"/>
      <c r="J5" s="81"/>
      <c r="K5" s="81"/>
    </row>
    <row r="6" ht="19.9" customHeight="1" spans="1:11">
      <c r="A6" s="109"/>
      <c r="B6" s="109"/>
      <c r="C6" s="169"/>
      <c r="D6" s="170" t="s">
        <v>133</v>
      </c>
      <c r="E6" s="170"/>
      <c r="F6" s="171">
        <f>F7</f>
        <v>9163288.02</v>
      </c>
      <c r="G6" s="171">
        <v>3088620.02</v>
      </c>
      <c r="H6" s="171">
        <f>H7</f>
        <v>6074668</v>
      </c>
      <c r="I6" s="171"/>
      <c r="J6" s="170"/>
      <c r="K6" s="170"/>
    </row>
    <row r="7" ht="19.9" customHeight="1" spans="1:11">
      <c r="A7" s="121"/>
      <c r="B7" s="121"/>
      <c r="C7" s="122"/>
      <c r="D7" s="172" t="s">
        <v>151</v>
      </c>
      <c r="E7" s="172" t="s">
        <v>4</v>
      </c>
      <c r="F7" s="173">
        <f>F8</f>
        <v>9163288.02</v>
      </c>
      <c r="G7" s="173">
        <v>3088620.02</v>
      </c>
      <c r="H7" s="173">
        <f>H8</f>
        <v>6074668</v>
      </c>
      <c r="I7" s="173"/>
      <c r="J7" s="179"/>
      <c r="K7" s="179"/>
    </row>
    <row r="8" ht="19.9" customHeight="1" spans="1:11">
      <c r="A8" s="121"/>
      <c r="B8" s="121"/>
      <c r="C8" s="122"/>
      <c r="D8" s="172" t="s">
        <v>152</v>
      </c>
      <c r="E8" s="172" t="s">
        <v>153</v>
      </c>
      <c r="F8" s="173">
        <f>F9+F29+F34</f>
        <v>9163288.02</v>
      </c>
      <c r="G8" s="173">
        <v>3088620.02</v>
      </c>
      <c r="H8" s="173">
        <f>H9</f>
        <v>6074668</v>
      </c>
      <c r="I8" s="173"/>
      <c r="J8" s="179"/>
      <c r="K8" s="179"/>
    </row>
    <row r="9" ht="19.9" customHeight="1" spans="1:11">
      <c r="A9" s="174">
        <v>208</v>
      </c>
      <c r="B9" s="121"/>
      <c r="C9" s="122"/>
      <c r="D9" s="175">
        <v>208</v>
      </c>
      <c r="E9" s="172" t="s">
        <v>165</v>
      </c>
      <c r="F9" s="173">
        <f>F10+F12+F15+F19+F21+F24+F26</f>
        <v>8748029.96</v>
      </c>
      <c r="G9" s="173">
        <f>G10+G12+G15+G19+G21+G24+G26</f>
        <v>2673361.96</v>
      </c>
      <c r="H9" s="173">
        <f>H10+H12+H15+H19+H21+H24+H26</f>
        <v>6074668</v>
      </c>
      <c r="I9" s="173"/>
      <c r="J9" s="179"/>
      <c r="K9" s="179"/>
    </row>
    <row r="10" ht="19.9" customHeight="1" spans="1:11">
      <c r="A10" s="174">
        <v>208</v>
      </c>
      <c r="B10" s="124" t="s">
        <v>166</v>
      </c>
      <c r="C10" s="122"/>
      <c r="D10" s="175">
        <v>20802</v>
      </c>
      <c r="E10" s="172" t="s">
        <v>167</v>
      </c>
      <c r="F10" s="173">
        <f>F11</f>
        <v>2499070.78</v>
      </c>
      <c r="G10" s="173">
        <v>2422702.78</v>
      </c>
      <c r="H10" s="173">
        <v>76368</v>
      </c>
      <c r="I10" s="173"/>
      <c r="J10" s="179"/>
      <c r="K10" s="179"/>
    </row>
    <row r="11" ht="19.9" customHeight="1" spans="1:11">
      <c r="A11" s="124" t="s">
        <v>168</v>
      </c>
      <c r="B11" s="124" t="s">
        <v>166</v>
      </c>
      <c r="C11" s="164" t="s">
        <v>169</v>
      </c>
      <c r="D11" s="176" t="s">
        <v>170</v>
      </c>
      <c r="E11" s="177" t="s">
        <v>171</v>
      </c>
      <c r="F11" s="178">
        <v>2499070.78</v>
      </c>
      <c r="G11" s="178">
        <v>2422702.78</v>
      </c>
      <c r="H11" s="178">
        <v>76368</v>
      </c>
      <c r="I11" s="178"/>
      <c r="J11" s="177"/>
      <c r="K11" s="177"/>
    </row>
    <row r="12" ht="19.9" customHeight="1" spans="1:11">
      <c r="A12" s="124" t="s">
        <v>168</v>
      </c>
      <c r="B12" s="124" t="s">
        <v>172</v>
      </c>
      <c r="C12" s="164"/>
      <c r="D12" s="175">
        <v>20805</v>
      </c>
      <c r="E12" s="179" t="s">
        <v>173</v>
      </c>
      <c r="F12" s="173">
        <f>F13+F14</f>
        <v>268585.92</v>
      </c>
      <c r="G12" s="173">
        <v>239185.92</v>
      </c>
      <c r="H12" s="173">
        <v>29400</v>
      </c>
      <c r="I12" s="178"/>
      <c r="J12" s="177"/>
      <c r="K12" s="177"/>
    </row>
    <row r="13" ht="19.9" customHeight="1" spans="1:11">
      <c r="A13" s="124" t="s">
        <v>168</v>
      </c>
      <c r="B13" s="124" t="s">
        <v>172</v>
      </c>
      <c r="C13" s="164" t="s">
        <v>172</v>
      </c>
      <c r="D13" s="176" t="s">
        <v>174</v>
      </c>
      <c r="E13" s="177" t="s">
        <v>175</v>
      </c>
      <c r="F13" s="178">
        <v>239185.92</v>
      </c>
      <c r="G13" s="178">
        <v>239185.92</v>
      </c>
      <c r="H13" s="178"/>
      <c r="I13" s="178"/>
      <c r="J13" s="177"/>
      <c r="K13" s="177"/>
    </row>
    <row r="14" ht="19.9" customHeight="1" spans="1:11">
      <c r="A14" s="124" t="s">
        <v>168</v>
      </c>
      <c r="B14" s="124" t="s">
        <v>172</v>
      </c>
      <c r="C14" s="164" t="s">
        <v>176</v>
      </c>
      <c r="D14" s="176" t="s">
        <v>177</v>
      </c>
      <c r="E14" s="177" t="s">
        <v>178</v>
      </c>
      <c r="F14" s="178">
        <v>29400</v>
      </c>
      <c r="G14" s="178"/>
      <c r="H14" s="178">
        <v>29400</v>
      </c>
      <c r="I14" s="178"/>
      <c r="J14" s="177"/>
      <c r="K14" s="177"/>
    </row>
    <row r="15" ht="19.9" customHeight="1" spans="1:11">
      <c r="A15" s="124">
        <v>208</v>
      </c>
      <c r="B15" s="124">
        <v>10</v>
      </c>
      <c r="C15" s="164"/>
      <c r="D15" s="175">
        <v>20810</v>
      </c>
      <c r="E15" s="179" t="s">
        <v>179</v>
      </c>
      <c r="F15" s="173">
        <f>SUM(F16:F18)</f>
        <v>3398900</v>
      </c>
      <c r="G15" s="180"/>
      <c r="H15" s="173">
        <f>SUM(H16:H18)</f>
        <v>3398900</v>
      </c>
      <c r="I15" s="183"/>
      <c r="J15" s="184"/>
      <c r="K15" s="184"/>
    </row>
    <row r="16" ht="21" customHeight="1" spans="1:11">
      <c r="A16" s="124">
        <v>208</v>
      </c>
      <c r="B16" s="124">
        <v>10</v>
      </c>
      <c r="C16" s="164" t="s">
        <v>169</v>
      </c>
      <c r="D16" s="124">
        <v>2081001</v>
      </c>
      <c r="E16" s="176" t="s">
        <v>180</v>
      </c>
      <c r="F16" s="178">
        <v>63900</v>
      </c>
      <c r="G16" s="178"/>
      <c r="H16" s="180">
        <v>63900</v>
      </c>
      <c r="I16" s="93"/>
      <c r="J16" s="93"/>
      <c r="K16" s="93"/>
    </row>
    <row r="17" ht="21" customHeight="1" spans="1:11">
      <c r="A17" s="124">
        <v>208</v>
      </c>
      <c r="B17" s="124">
        <v>10</v>
      </c>
      <c r="C17" s="164" t="s">
        <v>166</v>
      </c>
      <c r="D17" s="124">
        <v>2081002</v>
      </c>
      <c r="E17" s="176" t="s">
        <v>181</v>
      </c>
      <c r="F17" s="178">
        <v>35000</v>
      </c>
      <c r="G17" s="178"/>
      <c r="H17" s="181">
        <v>35000</v>
      </c>
      <c r="I17" s="93"/>
      <c r="J17" s="93"/>
      <c r="K17" s="93"/>
    </row>
    <row r="18" ht="21" customHeight="1" spans="1:11">
      <c r="A18" s="124">
        <v>208</v>
      </c>
      <c r="B18" s="124">
        <v>10</v>
      </c>
      <c r="C18" s="164" t="s">
        <v>166</v>
      </c>
      <c r="D18" s="124">
        <v>2081002</v>
      </c>
      <c r="E18" s="176" t="s">
        <v>181</v>
      </c>
      <c r="F18" s="178">
        <v>3300000</v>
      </c>
      <c r="G18" s="178"/>
      <c r="H18" s="180">
        <v>3300000</v>
      </c>
      <c r="I18" s="93"/>
      <c r="J18" s="93"/>
      <c r="K18" s="93"/>
    </row>
    <row r="19" ht="21" customHeight="1" spans="1:11">
      <c r="A19" s="124">
        <v>208</v>
      </c>
      <c r="B19" s="124">
        <v>11</v>
      </c>
      <c r="C19" s="164"/>
      <c r="D19" s="175">
        <v>20811</v>
      </c>
      <c r="E19" s="172" t="s">
        <v>182</v>
      </c>
      <c r="F19" s="173">
        <v>1500000</v>
      </c>
      <c r="G19" s="173"/>
      <c r="H19" s="173">
        <v>1500000</v>
      </c>
      <c r="I19" s="93"/>
      <c r="J19" s="93"/>
      <c r="K19" s="93"/>
    </row>
    <row r="20" ht="21" customHeight="1" spans="1:11">
      <c r="A20" s="124">
        <v>208</v>
      </c>
      <c r="B20" s="124">
        <v>11</v>
      </c>
      <c r="C20" s="164" t="s">
        <v>183</v>
      </c>
      <c r="D20" s="124">
        <v>2081107</v>
      </c>
      <c r="E20" s="176" t="s">
        <v>184</v>
      </c>
      <c r="F20" s="178">
        <v>1500000</v>
      </c>
      <c r="G20" s="178"/>
      <c r="H20" s="180">
        <v>1500000</v>
      </c>
      <c r="I20" s="93"/>
      <c r="J20" s="93"/>
      <c r="K20" s="93"/>
    </row>
    <row r="21" ht="21" customHeight="1" spans="1:11">
      <c r="A21" s="124">
        <v>208</v>
      </c>
      <c r="B21" s="124">
        <v>19</v>
      </c>
      <c r="C21" s="164"/>
      <c r="D21" s="175">
        <v>20819</v>
      </c>
      <c r="E21" s="172" t="s">
        <v>185</v>
      </c>
      <c r="F21" s="173">
        <f>SUM(F22:F23)</f>
        <v>860000</v>
      </c>
      <c r="G21" s="178"/>
      <c r="H21" s="173">
        <f>SUM(H22:H23)</f>
        <v>860000</v>
      </c>
      <c r="I21" s="93"/>
      <c r="J21" s="93"/>
      <c r="K21" s="93"/>
    </row>
    <row r="22" ht="21" customHeight="1" spans="1:11">
      <c r="A22" s="124">
        <v>208</v>
      </c>
      <c r="B22" s="124">
        <v>19</v>
      </c>
      <c r="C22" s="164" t="s">
        <v>169</v>
      </c>
      <c r="D22" s="124">
        <v>2081901</v>
      </c>
      <c r="E22" s="176" t="s">
        <v>186</v>
      </c>
      <c r="F22" s="178">
        <v>400000</v>
      </c>
      <c r="G22" s="178"/>
      <c r="H22" s="180">
        <v>400000</v>
      </c>
      <c r="I22" s="93"/>
      <c r="J22" s="93"/>
      <c r="K22" s="93"/>
    </row>
    <row r="23" ht="21" customHeight="1" spans="1:11">
      <c r="A23" s="124">
        <v>208</v>
      </c>
      <c r="B23" s="124">
        <v>19</v>
      </c>
      <c r="C23" s="164" t="s">
        <v>166</v>
      </c>
      <c r="D23" s="124">
        <v>2081902</v>
      </c>
      <c r="E23" s="176" t="s">
        <v>187</v>
      </c>
      <c r="F23" s="178">
        <v>460000</v>
      </c>
      <c r="G23" s="178"/>
      <c r="H23" s="180">
        <v>460000</v>
      </c>
      <c r="I23" s="93"/>
      <c r="J23" s="93"/>
      <c r="K23" s="93"/>
    </row>
    <row r="24" ht="21" customHeight="1" spans="1:11">
      <c r="A24" s="124">
        <v>208</v>
      </c>
      <c r="B24" s="124">
        <v>21</v>
      </c>
      <c r="C24" s="164"/>
      <c r="D24" s="175">
        <v>20821</v>
      </c>
      <c r="E24" s="172" t="s">
        <v>188</v>
      </c>
      <c r="F24" s="173">
        <v>210000</v>
      </c>
      <c r="G24" s="178"/>
      <c r="H24" s="173">
        <v>210000</v>
      </c>
      <c r="I24" s="93"/>
      <c r="J24" s="93"/>
      <c r="K24" s="93"/>
    </row>
    <row r="25" ht="21" customHeight="1" spans="1:11">
      <c r="A25" s="124">
        <v>208</v>
      </c>
      <c r="B25" s="124">
        <v>21</v>
      </c>
      <c r="C25" s="164" t="s">
        <v>166</v>
      </c>
      <c r="D25" s="124">
        <v>2082102</v>
      </c>
      <c r="E25" s="176" t="s">
        <v>189</v>
      </c>
      <c r="F25" s="178">
        <v>210000</v>
      </c>
      <c r="G25" s="178"/>
      <c r="H25" s="180">
        <v>210000</v>
      </c>
      <c r="I25" s="93"/>
      <c r="J25" s="93"/>
      <c r="K25" s="93"/>
    </row>
    <row r="26" ht="19.9" customHeight="1" spans="1:11">
      <c r="A26" s="124" t="s">
        <v>168</v>
      </c>
      <c r="B26" s="124" t="s">
        <v>190</v>
      </c>
      <c r="C26" s="164"/>
      <c r="D26" s="175">
        <v>20827</v>
      </c>
      <c r="E26" s="179" t="s">
        <v>191</v>
      </c>
      <c r="F26" s="173">
        <f>F27+F28</f>
        <v>11473.26</v>
      </c>
      <c r="G26" s="173">
        <f>G27+G28</f>
        <v>11473.26</v>
      </c>
      <c r="H26" s="178"/>
      <c r="I26" s="178"/>
      <c r="J26" s="177"/>
      <c r="K26" s="177"/>
    </row>
    <row r="27" ht="19.9" customHeight="1" spans="1:11">
      <c r="A27" s="124" t="s">
        <v>168</v>
      </c>
      <c r="B27" s="124" t="s">
        <v>190</v>
      </c>
      <c r="C27" s="164" t="s">
        <v>169</v>
      </c>
      <c r="D27" s="176" t="s">
        <v>192</v>
      </c>
      <c r="E27" s="177" t="s">
        <v>193</v>
      </c>
      <c r="F27" s="178">
        <v>4661.83</v>
      </c>
      <c r="G27" s="178">
        <v>4661.83</v>
      </c>
      <c r="H27" s="178"/>
      <c r="I27" s="178"/>
      <c r="J27" s="177"/>
      <c r="K27" s="177"/>
    </row>
    <row r="28" ht="19.9" customHeight="1" spans="1:11">
      <c r="A28" s="124" t="s">
        <v>168</v>
      </c>
      <c r="B28" s="124" t="s">
        <v>190</v>
      </c>
      <c r="C28" s="164" t="s">
        <v>166</v>
      </c>
      <c r="D28" s="176" t="s">
        <v>194</v>
      </c>
      <c r="E28" s="177" t="s">
        <v>195</v>
      </c>
      <c r="F28" s="178">
        <v>6811.43</v>
      </c>
      <c r="G28" s="178">
        <v>6811.43</v>
      </c>
      <c r="H28" s="182"/>
      <c r="I28" s="182"/>
      <c r="J28" s="185"/>
      <c r="K28" s="185"/>
    </row>
    <row r="29" ht="19.9" customHeight="1" spans="1:11">
      <c r="A29" s="124">
        <v>210</v>
      </c>
      <c r="B29" s="124"/>
      <c r="C29" s="164"/>
      <c r="D29" s="175">
        <v>210</v>
      </c>
      <c r="E29" s="179" t="s">
        <v>196</v>
      </c>
      <c r="F29" s="173">
        <f>F30</f>
        <v>169628.62</v>
      </c>
      <c r="G29" s="173">
        <f>G30</f>
        <v>169628.62</v>
      </c>
      <c r="H29" s="178"/>
      <c r="I29" s="178"/>
      <c r="J29" s="177"/>
      <c r="K29" s="177"/>
    </row>
    <row r="30" ht="19.9" customHeight="1" spans="1:11">
      <c r="A30" s="124" t="s">
        <v>197</v>
      </c>
      <c r="B30" s="124" t="s">
        <v>198</v>
      </c>
      <c r="C30" s="164"/>
      <c r="D30" s="175">
        <v>21011</v>
      </c>
      <c r="E30" s="179" t="s">
        <v>199</v>
      </c>
      <c r="F30" s="173">
        <f>F31+F32+F33</f>
        <v>169628.62</v>
      </c>
      <c r="G30" s="173">
        <f>G31+G32+G33</f>
        <v>169628.62</v>
      </c>
      <c r="H30" s="178"/>
      <c r="I30" s="178"/>
      <c r="J30" s="177"/>
      <c r="K30" s="177"/>
    </row>
    <row r="31" ht="19.9" customHeight="1" spans="1:11">
      <c r="A31" s="124" t="s">
        <v>197</v>
      </c>
      <c r="B31" s="124" t="s">
        <v>198</v>
      </c>
      <c r="C31" s="164" t="s">
        <v>169</v>
      </c>
      <c r="D31" s="176" t="s">
        <v>200</v>
      </c>
      <c r="E31" s="177" t="s">
        <v>201</v>
      </c>
      <c r="F31" s="178">
        <v>123457.18</v>
      </c>
      <c r="G31" s="178">
        <v>123457.18</v>
      </c>
      <c r="H31" s="178"/>
      <c r="I31" s="178"/>
      <c r="J31" s="177"/>
      <c r="K31" s="177"/>
    </row>
    <row r="32" ht="19.9" customHeight="1" spans="1:11">
      <c r="A32" s="124" t="s">
        <v>197</v>
      </c>
      <c r="B32" s="124" t="s">
        <v>198</v>
      </c>
      <c r="C32" s="164" t="s">
        <v>202</v>
      </c>
      <c r="D32" s="176" t="s">
        <v>203</v>
      </c>
      <c r="E32" s="177" t="s">
        <v>204</v>
      </c>
      <c r="F32" s="178">
        <v>42571.44</v>
      </c>
      <c r="G32" s="178">
        <v>42571.44</v>
      </c>
      <c r="H32" s="178"/>
      <c r="I32" s="178"/>
      <c r="J32" s="177"/>
      <c r="K32" s="177"/>
    </row>
    <row r="33" ht="19.9" customHeight="1" spans="1:11">
      <c r="A33" s="124" t="s">
        <v>197</v>
      </c>
      <c r="B33" s="124" t="s">
        <v>198</v>
      </c>
      <c r="C33" s="164" t="s">
        <v>176</v>
      </c>
      <c r="D33" s="176" t="s">
        <v>205</v>
      </c>
      <c r="E33" s="177" t="s">
        <v>206</v>
      </c>
      <c r="F33" s="178">
        <v>3600</v>
      </c>
      <c r="G33" s="178">
        <v>3600</v>
      </c>
      <c r="H33" s="178"/>
      <c r="I33" s="178"/>
      <c r="J33" s="177"/>
      <c r="K33" s="177"/>
    </row>
    <row r="34" ht="19.9" customHeight="1" spans="1:11">
      <c r="A34" s="124">
        <v>221</v>
      </c>
      <c r="B34" s="124"/>
      <c r="C34" s="164"/>
      <c r="D34" s="175">
        <v>221</v>
      </c>
      <c r="E34" s="179" t="s">
        <v>207</v>
      </c>
      <c r="F34" s="173">
        <f>F35</f>
        <v>245629.44</v>
      </c>
      <c r="G34" s="173">
        <f>G35</f>
        <v>245629.44</v>
      </c>
      <c r="H34" s="178"/>
      <c r="I34" s="182"/>
      <c r="J34" s="185"/>
      <c r="K34" s="185"/>
    </row>
    <row r="35" ht="19.9" customHeight="1" spans="1:11">
      <c r="A35" s="124" t="s">
        <v>208</v>
      </c>
      <c r="B35" s="124" t="s">
        <v>166</v>
      </c>
      <c r="C35" s="164"/>
      <c r="D35" s="175">
        <v>22102</v>
      </c>
      <c r="E35" s="179" t="s">
        <v>209</v>
      </c>
      <c r="F35" s="173">
        <f>F36</f>
        <v>245629.44</v>
      </c>
      <c r="G35" s="173">
        <f>G36</f>
        <v>245629.44</v>
      </c>
      <c r="H35" s="178"/>
      <c r="I35" s="182"/>
      <c r="J35" s="185"/>
      <c r="K35" s="185"/>
    </row>
    <row r="36" ht="19.9" customHeight="1" spans="1:11">
      <c r="A36" s="124" t="s">
        <v>208</v>
      </c>
      <c r="B36" s="124" t="s">
        <v>166</v>
      </c>
      <c r="C36" s="164" t="s">
        <v>169</v>
      </c>
      <c r="D36" s="176" t="s">
        <v>210</v>
      </c>
      <c r="E36" s="177" t="s">
        <v>211</v>
      </c>
      <c r="F36" s="178">
        <v>245629.44</v>
      </c>
      <c r="G36" s="178">
        <v>245629.44</v>
      </c>
      <c r="H36" s="180"/>
      <c r="I36" s="183"/>
      <c r="J36" s="184"/>
      <c r="K36" s="184"/>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6"/>
  <sheetViews>
    <sheetView topLeftCell="A4" workbookViewId="0">
      <selection activeCell="X23" sqref="X23"/>
    </sheetView>
  </sheetViews>
  <sheetFormatPr defaultColWidth="9.75" defaultRowHeight="13.5"/>
  <cols>
    <col min="1" max="1" width="3.625" customWidth="1"/>
    <col min="2" max="2" width="4.75" customWidth="1"/>
    <col min="3" max="3" width="4.625" customWidth="1"/>
    <col min="4" max="4" width="7.375" customWidth="1"/>
    <col min="5" max="5" width="20.125" customWidth="1"/>
    <col min="6" max="7" width="11" customWidth="1"/>
    <col min="8" max="8" width="9.5" customWidth="1"/>
    <col min="9" max="12" width="7.25" customWidth="1"/>
    <col min="13" max="13" width="6.75" customWidth="1"/>
    <col min="14" max="14" width="7.25" customWidth="1"/>
    <col min="15" max="15" width="10.625" customWidth="1"/>
    <col min="16" max="17" width="7.25" customWidth="1"/>
    <col min="18" max="18" width="7" customWidth="1"/>
    <col min="19" max="19" width="9.75" customWidth="1"/>
    <col min="20" max="21" width="7.25" customWidth="1"/>
    <col min="22" max="22" width="9.75" customWidth="1"/>
  </cols>
  <sheetData>
    <row r="1" ht="14.25" customHeight="1" spans="1:1">
      <c r="A1" s="78"/>
    </row>
    <row r="2" ht="36.95" customHeight="1" spans="1:20">
      <c r="A2" s="105" t="s">
        <v>10</v>
      </c>
      <c r="B2" s="105"/>
      <c r="C2" s="105"/>
      <c r="D2" s="105"/>
      <c r="E2" s="105"/>
      <c r="F2" s="105"/>
      <c r="G2" s="105"/>
      <c r="H2" s="105"/>
      <c r="I2" s="105"/>
      <c r="J2" s="105"/>
      <c r="K2" s="105"/>
      <c r="L2" s="105"/>
      <c r="M2" s="105"/>
      <c r="N2" s="105"/>
      <c r="O2" s="105"/>
      <c r="P2" s="105"/>
      <c r="Q2" s="105"/>
      <c r="R2" s="105"/>
      <c r="S2" s="105"/>
      <c r="T2" s="105"/>
    </row>
    <row r="3" ht="17.25" customHeight="1" spans="1:20">
      <c r="A3" s="98" t="s">
        <v>29</v>
      </c>
      <c r="B3" s="98"/>
      <c r="C3" s="98"/>
      <c r="D3" s="98"/>
      <c r="E3" s="98"/>
      <c r="F3" s="98"/>
      <c r="G3" s="98"/>
      <c r="H3" s="98"/>
      <c r="I3" s="98"/>
      <c r="J3" s="98"/>
      <c r="K3" s="98"/>
      <c r="L3" s="98"/>
      <c r="M3" s="98"/>
      <c r="N3" s="98"/>
      <c r="O3" s="98"/>
      <c r="P3" s="98"/>
      <c r="Q3" s="98"/>
      <c r="R3" s="98"/>
      <c r="S3" s="95" t="s">
        <v>30</v>
      </c>
      <c r="T3" s="95"/>
    </row>
    <row r="4" ht="17.25" customHeight="1" spans="1:20">
      <c r="A4" s="85" t="s">
        <v>154</v>
      </c>
      <c r="B4" s="85"/>
      <c r="C4" s="85"/>
      <c r="D4" s="85" t="s">
        <v>212</v>
      </c>
      <c r="E4" s="85" t="s">
        <v>213</v>
      </c>
      <c r="F4" s="85" t="s">
        <v>214</v>
      </c>
      <c r="G4" s="85" t="s">
        <v>215</v>
      </c>
      <c r="H4" s="85" t="s">
        <v>216</v>
      </c>
      <c r="I4" s="85" t="s">
        <v>217</v>
      </c>
      <c r="J4" s="85" t="s">
        <v>218</v>
      </c>
      <c r="K4" s="85" t="s">
        <v>219</v>
      </c>
      <c r="L4" s="85" t="s">
        <v>220</v>
      </c>
      <c r="M4" s="85" t="s">
        <v>221</v>
      </c>
      <c r="N4" s="85" t="s">
        <v>222</v>
      </c>
      <c r="O4" s="85" t="s">
        <v>223</v>
      </c>
      <c r="P4" s="85" t="s">
        <v>224</v>
      </c>
      <c r="Q4" s="85" t="s">
        <v>225</v>
      </c>
      <c r="R4" s="85" t="s">
        <v>226</v>
      </c>
      <c r="S4" s="85" t="s">
        <v>227</v>
      </c>
      <c r="T4" s="85" t="s">
        <v>228</v>
      </c>
    </row>
    <row r="5" ht="18" customHeight="1" spans="1:20">
      <c r="A5" s="85" t="s">
        <v>162</v>
      </c>
      <c r="B5" s="85" t="s">
        <v>163</v>
      </c>
      <c r="C5" s="85" t="s">
        <v>164</v>
      </c>
      <c r="D5" s="85"/>
      <c r="E5" s="85"/>
      <c r="F5" s="85"/>
      <c r="G5" s="85"/>
      <c r="H5" s="85"/>
      <c r="I5" s="85"/>
      <c r="J5" s="85"/>
      <c r="K5" s="85"/>
      <c r="L5" s="85"/>
      <c r="M5" s="85"/>
      <c r="N5" s="85"/>
      <c r="O5" s="85"/>
      <c r="P5" s="85"/>
      <c r="Q5" s="85"/>
      <c r="R5" s="85"/>
      <c r="S5" s="85"/>
      <c r="T5" s="85"/>
    </row>
    <row r="6" ht="19.9" customHeight="1" spans="1:20">
      <c r="A6" s="83"/>
      <c r="B6" s="83"/>
      <c r="C6" s="83"/>
      <c r="D6" s="83"/>
      <c r="E6" s="83" t="s">
        <v>133</v>
      </c>
      <c r="F6" s="86">
        <f>F7</f>
        <v>9163288.02</v>
      </c>
      <c r="G6" s="86">
        <v>2711069.24</v>
      </c>
      <c r="H6" s="86">
        <v>448318.78</v>
      </c>
      <c r="I6" s="86"/>
      <c r="J6" s="86"/>
      <c r="K6" s="86"/>
      <c r="L6" s="86"/>
      <c r="M6" s="86"/>
      <c r="N6" s="86"/>
      <c r="O6" s="86">
        <f>O7</f>
        <v>6003900</v>
      </c>
      <c r="P6" s="86"/>
      <c r="Q6" s="86"/>
      <c r="R6" s="86"/>
      <c r="S6" s="86"/>
      <c r="T6" s="86"/>
    </row>
    <row r="7" ht="19.9" customHeight="1" spans="1:20">
      <c r="A7" s="83"/>
      <c r="B7" s="83"/>
      <c r="C7" s="83"/>
      <c r="D7" s="87" t="s">
        <v>151</v>
      </c>
      <c r="E7" s="87" t="s">
        <v>4</v>
      </c>
      <c r="F7" s="86">
        <f>F8</f>
        <v>9163288.02</v>
      </c>
      <c r="G7" s="86">
        <v>2711069.24</v>
      </c>
      <c r="H7" s="86">
        <v>448318.78</v>
      </c>
      <c r="I7" s="86"/>
      <c r="J7" s="86"/>
      <c r="K7" s="86"/>
      <c r="L7" s="86"/>
      <c r="M7" s="86"/>
      <c r="N7" s="86"/>
      <c r="O7" s="86">
        <f>O8</f>
        <v>6003900</v>
      </c>
      <c r="P7" s="86"/>
      <c r="Q7" s="86"/>
      <c r="R7" s="86"/>
      <c r="S7" s="86"/>
      <c r="T7" s="86"/>
    </row>
    <row r="8" ht="19.9" customHeight="1" spans="1:20">
      <c r="A8" s="101"/>
      <c r="B8" s="101"/>
      <c r="C8" s="101"/>
      <c r="D8" s="99" t="s">
        <v>152</v>
      </c>
      <c r="E8" s="99" t="s">
        <v>153</v>
      </c>
      <c r="F8" s="134">
        <f>F9+F29+F34</f>
        <v>9163288.02</v>
      </c>
      <c r="G8" s="134">
        <v>2711069.24</v>
      </c>
      <c r="H8" s="134">
        <v>448318.78</v>
      </c>
      <c r="I8" s="134"/>
      <c r="J8" s="134"/>
      <c r="K8" s="134"/>
      <c r="L8" s="134"/>
      <c r="M8" s="134"/>
      <c r="N8" s="134"/>
      <c r="O8" s="134">
        <f>O9+O29</f>
        <v>6003900</v>
      </c>
      <c r="P8" s="134"/>
      <c r="Q8" s="134"/>
      <c r="R8" s="134"/>
      <c r="S8" s="134"/>
      <c r="T8" s="134"/>
    </row>
    <row r="9" ht="19.9" customHeight="1" spans="1:20">
      <c r="A9" s="101">
        <v>208</v>
      </c>
      <c r="B9" s="101"/>
      <c r="C9" s="101"/>
      <c r="D9" s="88" t="s">
        <v>229</v>
      </c>
      <c r="E9" s="99" t="s">
        <v>165</v>
      </c>
      <c r="F9" s="134">
        <f>F10+F12+F15+F19+F21+F24+F26</f>
        <v>8748029.96</v>
      </c>
      <c r="G9" s="134">
        <f>G10+G12+G15+G19+G21+G24+G26</f>
        <v>2297571.18</v>
      </c>
      <c r="H9" s="134">
        <f>H10+H12+H15+H19+H21+H242+H26</f>
        <v>448318.78</v>
      </c>
      <c r="I9" s="134"/>
      <c r="J9" s="134"/>
      <c r="K9" s="134"/>
      <c r="L9" s="134"/>
      <c r="M9" s="134"/>
      <c r="N9" s="134"/>
      <c r="O9" s="134">
        <f>O10+O12+O15+O19+O21+O24+O26</f>
        <v>6002140</v>
      </c>
      <c r="P9" s="134"/>
      <c r="Q9" s="134"/>
      <c r="R9" s="134"/>
      <c r="S9" s="134"/>
      <c r="T9" s="134"/>
    </row>
    <row r="10" ht="19.9" customHeight="1" spans="1:20">
      <c r="A10" s="101">
        <v>208</v>
      </c>
      <c r="B10" s="114" t="s">
        <v>166</v>
      </c>
      <c r="C10" s="101"/>
      <c r="D10" s="88" t="s">
        <v>229</v>
      </c>
      <c r="E10" s="99" t="s">
        <v>167</v>
      </c>
      <c r="F10" s="134">
        <v>2499070.78</v>
      </c>
      <c r="G10" s="134">
        <v>2046912</v>
      </c>
      <c r="H10" s="134">
        <v>427318.78</v>
      </c>
      <c r="I10" s="134"/>
      <c r="J10" s="134"/>
      <c r="K10" s="134"/>
      <c r="L10" s="134"/>
      <c r="M10" s="134"/>
      <c r="N10" s="134"/>
      <c r="O10" s="134">
        <v>24840</v>
      </c>
      <c r="P10" s="134"/>
      <c r="Q10" s="134"/>
      <c r="R10" s="134"/>
      <c r="S10" s="134"/>
      <c r="T10" s="134"/>
    </row>
    <row r="11" ht="19.9" customHeight="1" spans="1:20">
      <c r="A11" s="102" t="s">
        <v>168</v>
      </c>
      <c r="B11" s="102" t="s">
        <v>166</v>
      </c>
      <c r="C11" s="102" t="s">
        <v>169</v>
      </c>
      <c r="D11" s="88" t="s">
        <v>229</v>
      </c>
      <c r="E11" s="103" t="s">
        <v>171</v>
      </c>
      <c r="F11" s="104">
        <v>2499070.78</v>
      </c>
      <c r="G11" s="104">
        <v>2046912</v>
      </c>
      <c r="H11" s="104">
        <v>427318.78</v>
      </c>
      <c r="I11" s="104"/>
      <c r="J11" s="104"/>
      <c r="K11" s="104"/>
      <c r="L11" s="104"/>
      <c r="M11" s="104"/>
      <c r="N11" s="104"/>
      <c r="O11" s="104">
        <v>24840</v>
      </c>
      <c r="P11" s="104"/>
      <c r="Q11" s="104"/>
      <c r="R11" s="104"/>
      <c r="S11" s="104"/>
      <c r="T11" s="104"/>
    </row>
    <row r="12" ht="19.9" customHeight="1" spans="1:20">
      <c r="A12" s="102" t="s">
        <v>168</v>
      </c>
      <c r="B12" s="102" t="s">
        <v>172</v>
      </c>
      <c r="C12" s="164"/>
      <c r="D12" s="88" t="s">
        <v>229</v>
      </c>
      <c r="E12" s="99" t="s">
        <v>173</v>
      </c>
      <c r="F12" s="134">
        <f>F13+F14</f>
        <v>268585.92</v>
      </c>
      <c r="G12" s="134">
        <f>G13</f>
        <v>239185.92</v>
      </c>
      <c r="H12" s="134">
        <f>H14</f>
        <v>21000</v>
      </c>
      <c r="I12" s="104"/>
      <c r="J12" s="104"/>
      <c r="K12" s="104"/>
      <c r="L12" s="104"/>
      <c r="M12" s="104"/>
      <c r="N12" s="104"/>
      <c r="O12" s="134">
        <v>8400</v>
      </c>
      <c r="P12" s="104"/>
      <c r="Q12" s="104"/>
      <c r="R12" s="104"/>
      <c r="S12" s="104"/>
      <c r="T12" s="104"/>
    </row>
    <row r="13" ht="19.9" customHeight="1" spans="1:20">
      <c r="A13" s="102" t="s">
        <v>168</v>
      </c>
      <c r="B13" s="102" t="s">
        <v>172</v>
      </c>
      <c r="C13" s="102" t="s">
        <v>172</v>
      </c>
      <c r="D13" s="88" t="s">
        <v>229</v>
      </c>
      <c r="E13" s="103" t="s">
        <v>175</v>
      </c>
      <c r="F13" s="104">
        <v>239185.92</v>
      </c>
      <c r="G13" s="104">
        <v>239185.92</v>
      </c>
      <c r="H13" s="104"/>
      <c r="I13" s="104"/>
      <c r="J13" s="104"/>
      <c r="K13" s="104"/>
      <c r="L13" s="104"/>
      <c r="M13" s="104"/>
      <c r="N13" s="104"/>
      <c r="O13" s="104"/>
      <c r="P13" s="104"/>
      <c r="Q13" s="104"/>
      <c r="R13" s="104"/>
      <c r="S13" s="104"/>
      <c r="T13" s="104"/>
    </row>
    <row r="14" ht="19.9" customHeight="1" spans="1:20">
      <c r="A14" s="102" t="s">
        <v>168</v>
      </c>
      <c r="B14" s="102" t="s">
        <v>172</v>
      </c>
      <c r="C14" s="102" t="s">
        <v>176</v>
      </c>
      <c r="D14" s="88" t="s">
        <v>229</v>
      </c>
      <c r="E14" s="103" t="s">
        <v>178</v>
      </c>
      <c r="F14" s="104">
        <v>29400</v>
      </c>
      <c r="G14" s="104"/>
      <c r="H14" s="104">
        <v>21000</v>
      </c>
      <c r="I14" s="104"/>
      <c r="J14" s="104"/>
      <c r="K14" s="104"/>
      <c r="L14" s="104"/>
      <c r="M14" s="104"/>
      <c r="N14" s="104"/>
      <c r="O14" s="104">
        <v>8400</v>
      </c>
      <c r="P14" s="104"/>
      <c r="Q14" s="104"/>
      <c r="R14" s="104"/>
      <c r="S14" s="104"/>
      <c r="T14" s="104"/>
    </row>
    <row r="15" ht="19.9" customHeight="1" spans="1:20">
      <c r="A15" s="114">
        <v>208</v>
      </c>
      <c r="B15" s="114">
        <v>10</v>
      </c>
      <c r="C15" s="102"/>
      <c r="D15" s="88" t="s">
        <v>229</v>
      </c>
      <c r="E15" s="87" t="s">
        <v>179</v>
      </c>
      <c r="F15" s="134">
        <f>F17+F16+F18</f>
        <v>3398900</v>
      </c>
      <c r="G15" s="104"/>
      <c r="H15" s="104"/>
      <c r="I15" s="104"/>
      <c r="J15" s="104"/>
      <c r="K15" s="104"/>
      <c r="L15" s="104"/>
      <c r="M15" s="104"/>
      <c r="N15" s="104"/>
      <c r="O15" s="134">
        <f>O17+O16+O18</f>
        <v>3398900</v>
      </c>
      <c r="P15" s="104"/>
      <c r="Q15" s="104"/>
      <c r="R15" s="104"/>
      <c r="S15" s="104"/>
      <c r="T15" s="104"/>
    </row>
    <row r="16" ht="21" customHeight="1" spans="1:20">
      <c r="A16" s="102">
        <v>208</v>
      </c>
      <c r="B16" s="102">
        <v>10</v>
      </c>
      <c r="C16" s="102" t="s">
        <v>169</v>
      </c>
      <c r="D16" s="88" t="s">
        <v>229</v>
      </c>
      <c r="E16" s="104" t="s">
        <v>230</v>
      </c>
      <c r="F16" s="104">
        <v>63900</v>
      </c>
      <c r="G16" s="104"/>
      <c r="H16" s="104"/>
      <c r="I16" s="104"/>
      <c r="J16" s="104"/>
      <c r="K16" s="104"/>
      <c r="L16" s="104"/>
      <c r="M16" s="104"/>
      <c r="N16" s="104"/>
      <c r="O16" s="104">
        <v>63900</v>
      </c>
      <c r="P16" s="104"/>
      <c r="Q16" s="104"/>
      <c r="R16" s="104"/>
      <c r="S16" s="102"/>
      <c r="T16" s="88"/>
    </row>
    <row r="17" ht="21" customHeight="1" spans="1:20">
      <c r="A17" s="102">
        <v>208</v>
      </c>
      <c r="B17" s="102">
        <v>10</v>
      </c>
      <c r="C17" s="102" t="s">
        <v>166</v>
      </c>
      <c r="D17" s="88" t="s">
        <v>229</v>
      </c>
      <c r="E17" s="104" t="s">
        <v>231</v>
      </c>
      <c r="F17" s="104">
        <v>35000</v>
      </c>
      <c r="G17" s="104"/>
      <c r="H17" s="104"/>
      <c r="I17" s="104"/>
      <c r="J17" s="104"/>
      <c r="K17" s="104"/>
      <c r="L17" s="104"/>
      <c r="M17" s="104"/>
      <c r="N17" s="104"/>
      <c r="O17" s="104">
        <v>35000</v>
      </c>
      <c r="P17" s="104"/>
      <c r="Q17" s="104"/>
      <c r="R17" s="104"/>
      <c r="S17" s="102"/>
      <c r="T17" s="88"/>
    </row>
    <row r="18" ht="21" customHeight="1" spans="1:20">
      <c r="A18" s="102">
        <v>208</v>
      </c>
      <c r="B18" s="102">
        <v>10</v>
      </c>
      <c r="C18" s="102" t="s">
        <v>166</v>
      </c>
      <c r="D18" s="88" t="s">
        <v>229</v>
      </c>
      <c r="E18" s="104" t="s">
        <v>231</v>
      </c>
      <c r="F18" s="104">
        <v>3300000</v>
      </c>
      <c r="G18" s="104"/>
      <c r="H18" s="104"/>
      <c r="I18" s="104"/>
      <c r="J18" s="104"/>
      <c r="K18" s="104"/>
      <c r="L18" s="104"/>
      <c r="M18" s="104"/>
      <c r="N18" s="104"/>
      <c r="O18" s="104">
        <v>3300000</v>
      </c>
      <c r="P18" s="104"/>
      <c r="Q18" s="104"/>
      <c r="R18" s="104"/>
      <c r="S18" s="102"/>
      <c r="T18" s="88"/>
    </row>
    <row r="19" ht="21" customHeight="1" spans="1:20">
      <c r="A19" s="114">
        <v>208</v>
      </c>
      <c r="B19" s="114">
        <v>11</v>
      </c>
      <c r="C19" s="102"/>
      <c r="D19" s="88" t="s">
        <v>229</v>
      </c>
      <c r="E19" s="99" t="s">
        <v>182</v>
      </c>
      <c r="F19" s="134">
        <f>F20</f>
        <v>1500000</v>
      </c>
      <c r="G19" s="104"/>
      <c r="H19" s="104"/>
      <c r="I19" s="104"/>
      <c r="J19" s="104"/>
      <c r="K19" s="104"/>
      <c r="L19" s="104"/>
      <c r="M19" s="104"/>
      <c r="N19" s="104"/>
      <c r="O19" s="134">
        <f>O20</f>
        <v>1500000</v>
      </c>
      <c r="P19" s="104"/>
      <c r="Q19" s="104"/>
      <c r="R19" s="104"/>
      <c r="S19" s="102"/>
      <c r="T19" s="88"/>
    </row>
    <row r="20" ht="21" customHeight="1" spans="1:20">
      <c r="A20" s="102">
        <v>208</v>
      </c>
      <c r="B20" s="102">
        <v>11</v>
      </c>
      <c r="C20" s="102" t="s">
        <v>183</v>
      </c>
      <c r="D20" s="88" t="s">
        <v>229</v>
      </c>
      <c r="E20" s="104" t="s">
        <v>232</v>
      </c>
      <c r="F20" s="104">
        <v>1500000</v>
      </c>
      <c r="G20" s="104"/>
      <c r="H20" s="104"/>
      <c r="I20" s="104"/>
      <c r="J20" s="104"/>
      <c r="K20" s="104"/>
      <c r="L20" s="104"/>
      <c r="M20" s="104"/>
      <c r="N20" s="104"/>
      <c r="O20" s="104">
        <v>1500000</v>
      </c>
      <c r="P20" s="104"/>
      <c r="Q20" s="104"/>
      <c r="R20" s="104"/>
      <c r="S20" s="102"/>
      <c r="T20" s="88"/>
    </row>
    <row r="21" ht="21" customHeight="1" spans="1:20">
      <c r="A21" s="114">
        <v>208</v>
      </c>
      <c r="B21" s="114">
        <v>19</v>
      </c>
      <c r="C21" s="102"/>
      <c r="D21" s="88" t="s">
        <v>229</v>
      </c>
      <c r="E21" s="134" t="s">
        <v>185</v>
      </c>
      <c r="F21" s="134">
        <f>F22+F23</f>
        <v>860000</v>
      </c>
      <c r="G21" s="104"/>
      <c r="H21" s="104"/>
      <c r="I21" s="104"/>
      <c r="J21" s="104"/>
      <c r="K21" s="104"/>
      <c r="L21" s="104"/>
      <c r="M21" s="104"/>
      <c r="N21" s="104"/>
      <c r="O21" s="134">
        <f>O22+O23</f>
        <v>860000</v>
      </c>
      <c r="P21" s="104"/>
      <c r="Q21" s="104"/>
      <c r="R21" s="104"/>
      <c r="S21" s="102"/>
      <c r="T21" s="88"/>
    </row>
    <row r="22" ht="21" customHeight="1" spans="1:20">
      <c r="A22" s="102">
        <v>208</v>
      </c>
      <c r="B22" s="102">
        <v>19</v>
      </c>
      <c r="C22" s="102" t="s">
        <v>169</v>
      </c>
      <c r="D22" s="88" t="s">
        <v>229</v>
      </c>
      <c r="E22" s="104" t="s">
        <v>233</v>
      </c>
      <c r="F22" s="104">
        <v>400000</v>
      </c>
      <c r="G22" s="104"/>
      <c r="H22" s="104"/>
      <c r="I22" s="104"/>
      <c r="J22" s="104"/>
      <c r="K22" s="104"/>
      <c r="L22" s="104"/>
      <c r="M22" s="104"/>
      <c r="N22" s="104"/>
      <c r="O22" s="104">
        <v>400000</v>
      </c>
      <c r="P22" s="104"/>
      <c r="Q22" s="104"/>
      <c r="R22" s="104"/>
      <c r="S22" s="102"/>
      <c r="T22" s="88"/>
    </row>
    <row r="23" ht="21" customHeight="1" spans="1:20">
      <c r="A23" s="102">
        <v>208</v>
      </c>
      <c r="B23" s="102">
        <v>19</v>
      </c>
      <c r="C23" s="102" t="s">
        <v>166</v>
      </c>
      <c r="D23" s="88" t="s">
        <v>229</v>
      </c>
      <c r="E23" s="104" t="s">
        <v>234</v>
      </c>
      <c r="F23" s="104">
        <v>460000</v>
      </c>
      <c r="G23" s="104"/>
      <c r="H23" s="104"/>
      <c r="I23" s="104"/>
      <c r="J23" s="104"/>
      <c r="K23" s="104"/>
      <c r="L23" s="104"/>
      <c r="M23" s="104"/>
      <c r="N23" s="104"/>
      <c r="O23" s="104">
        <v>460000</v>
      </c>
      <c r="P23" s="104"/>
      <c r="Q23" s="104"/>
      <c r="R23" s="104"/>
      <c r="S23" s="102"/>
      <c r="T23" s="88"/>
    </row>
    <row r="24" ht="21" customHeight="1" spans="1:20">
      <c r="A24" s="114">
        <v>208</v>
      </c>
      <c r="B24" s="114">
        <v>21</v>
      </c>
      <c r="C24" s="102"/>
      <c r="D24" s="88" t="s">
        <v>229</v>
      </c>
      <c r="E24" s="99" t="s">
        <v>188</v>
      </c>
      <c r="F24" s="134">
        <f>F25</f>
        <v>210000</v>
      </c>
      <c r="G24" s="104"/>
      <c r="H24" s="104"/>
      <c r="I24" s="104"/>
      <c r="J24" s="104"/>
      <c r="K24" s="104"/>
      <c r="L24" s="104"/>
      <c r="M24" s="104"/>
      <c r="N24" s="104"/>
      <c r="O24" s="134">
        <f>O25</f>
        <v>210000</v>
      </c>
      <c r="P24" s="104"/>
      <c r="Q24" s="104"/>
      <c r="R24" s="104"/>
      <c r="S24" s="102"/>
      <c r="T24" s="88"/>
    </row>
    <row r="25" ht="21" customHeight="1" spans="1:20">
      <c r="A25" s="102">
        <v>208</v>
      </c>
      <c r="B25" s="102">
        <v>21</v>
      </c>
      <c r="C25" s="102" t="s">
        <v>166</v>
      </c>
      <c r="D25" s="88" t="s">
        <v>229</v>
      </c>
      <c r="E25" s="104" t="s">
        <v>235</v>
      </c>
      <c r="F25" s="104">
        <v>210000</v>
      </c>
      <c r="G25" s="104"/>
      <c r="H25" s="104"/>
      <c r="I25" s="104"/>
      <c r="J25" s="104"/>
      <c r="K25" s="104"/>
      <c r="L25" s="104"/>
      <c r="M25" s="104"/>
      <c r="N25" s="104"/>
      <c r="O25" s="104">
        <v>210000</v>
      </c>
      <c r="P25" s="104"/>
      <c r="Q25" s="104"/>
      <c r="R25" s="104"/>
      <c r="S25" s="102"/>
      <c r="T25" s="88"/>
    </row>
    <row r="26" ht="19.9" customHeight="1" spans="1:20">
      <c r="A26" s="114" t="s">
        <v>168</v>
      </c>
      <c r="B26" s="114" t="s">
        <v>190</v>
      </c>
      <c r="C26" s="102"/>
      <c r="D26" s="88" t="s">
        <v>229</v>
      </c>
      <c r="E26" s="99" t="s">
        <v>191</v>
      </c>
      <c r="F26" s="134">
        <f>F27+F28</f>
        <v>11473.26</v>
      </c>
      <c r="G26" s="134">
        <f>G27+G28</f>
        <v>11473.26</v>
      </c>
      <c r="H26" s="104"/>
      <c r="I26" s="104"/>
      <c r="J26" s="104"/>
      <c r="K26" s="104"/>
      <c r="L26" s="104"/>
      <c r="M26" s="104"/>
      <c r="N26" s="104"/>
      <c r="O26" s="104"/>
      <c r="P26" s="104"/>
      <c r="Q26" s="104"/>
      <c r="R26" s="104"/>
      <c r="S26" s="104"/>
      <c r="T26" s="104"/>
    </row>
    <row r="27" ht="19.9" customHeight="1" spans="1:20">
      <c r="A27" s="102" t="s">
        <v>168</v>
      </c>
      <c r="B27" s="102" t="s">
        <v>190</v>
      </c>
      <c r="C27" s="102" t="s">
        <v>169</v>
      </c>
      <c r="D27" s="88" t="s">
        <v>229</v>
      </c>
      <c r="E27" s="103" t="s">
        <v>193</v>
      </c>
      <c r="F27" s="104">
        <v>4661.83</v>
      </c>
      <c r="G27" s="104">
        <v>4661.83</v>
      </c>
      <c r="H27" s="104"/>
      <c r="I27" s="104"/>
      <c r="J27" s="104"/>
      <c r="K27" s="104"/>
      <c r="L27" s="104"/>
      <c r="M27" s="104"/>
      <c r="N27" s="104"/>
      <c r="O27" s="104"/>
      <c r="P27" s="104"/>
      <c r="Q27" s="104"/>
      <c r="R27" s="104"/>
      <c r="S27" s="104"/>
      <c r="T27" s="104"/>
    </row>
    <row r="28" ht="19.9" customHeight="1" spans="1:20">
      <c r="A28" s="102" t="s">
        <v>168</v>
      </c>
      <c r="B28" s="102" t="s">
        <v>190</v>
      </c>
      <c r="C28" s="102" t="s">
        <v>166</v>
      </c>
      <c r="D28" s="88" t="s">
        <v>229</v>
      </c>
      <c r="E28" s="103" t="s">
        <v>195</v>
      </c>
      <c r="F28" s="104">
        <v>6811.43</v>
      </c>
      <c r="G28" s="104">
        <v>6811.43</v>
      </c>
      <c r="H28" s="104"/>
      <c r="I28" s="104"/>
      <c r="J28" s="104"/>
      <c r="K28" s="104"/>
      <c r="L28" s="104"/>
      <c r="M28" s="104"/>
      <c r="N28" s="104"/>
      <c r="O28" s="104"/>
      <c r="P28" s="104"/>
      <c r="Q28" s="104"/>
      <c r="R28" s="104"/>
      <c r="S28" s="104"/>
      <c r="T28" s="104"/>
    </row>
    <row r="29" ht="21" customHeight="1" spans="1:20">
      <c r="A29" s="114">
        <v>210</v>
      </c>
      <c r="B29" s="114"/>
      <c r="C29" s="102"/>
      <c r="D29" s="88" t="s">
        <v>229</v>
      </c>
      <c r="E29" s="87" t="s">
        <v>196</v>
      </c>
      <c r="F29" s="134">
        <f>F30</f>
        <v>169628.62</v>
      </c>
      <c r="G29" s="134">
        <f>G30</f>
        <v>167868.62</v>
      </c>
      <c r="H29" s="104"/>
      <c r="I29" s="104"/>
      <c r="J29" s="104"/>
      <c r="K29" s="104"/>
      <c r="L29" s="104"/>
      <c r="M29" s="104"/>
      <c r="N29" s="104"/>
      <c r="O29" s="134">
        <f>O30</f>
        <v>1760</v>
      </c>
      <c r="P29" s="104"/>
      <c r="Q29" s="104"/>
      <c r="R29" s="104"/>
      <c r="S29" s="102"/>
      <c r="T29" s="88"/>
    </row>
    <row r="30" ht="21" customHeight="1" spans="1:20">
      <c r="A30" s="114" t="s">
        <v>197</v>
      </c>
      <c r="B30" s="114" t="s">
        <v>198</v>
      </c>
      <c r="C30" s="102"/>
      <c r="D30" s="88" t="s">
        <v>229</v>
      </c>
      <c r="E30" s="99" t="s">
        <v>199</v>
      </c>
      <c r="F30" s="134">
        <f>F31+F32+F33</f>
        <v>169628.62</v>
      </c>
      <c r="G30" s="134">
        <f>G31+G32+G33</f>
        <v>167868.62</v>
      </c>
      <c r="H30" s="104"/>
      <c r="I30" s="104"/>
      <c r="J30" s="104"/>
      <c r="K30" s="104"/>
      <c r="L30" s="104"/>
      <c r="M30" s="104"/>
      <c r="N30" s="104"/>
      <c r="O30" s="134">
        <f>O31+O32+O33</f>
        <v>1760</v>
      </c>
      <c r="P30" s="104"/>
      <c r="Q30" s="104"/>
      <c r="R30" s="104"/>
      <c r="S30" s="102"/>
      <c r="T30" s="88"/>
    </row>
    <row r="31" ht="19.9" customHeight="1" spans="1:20">
      <c r="A31" s="102" t="s">
        <v>197</v>
      </c>
      <c r="B31" s="102" t="s">
        <v>198</v>
      </c>
      <c r="C31" s="102" t="s">
        <v>169</v>
      </c>
      <c r="D31" s="88" t="s">
        <v>229</v>
      </c>
      <c r="E31" s="103" t="s">
        <v>201</v>
      </c>
      <c r="F31" s="104">
        <v>123457.18</v>
      </c>
      <c r="G31" s="104">
        <v>123457.18</v>
      </c>
      <c r="H31" s="104"/>
      <c r="I31" s="104"/>
      <c r="J31" s="104"/>
      <c r="K31" s="104"/>
      <c r="L31" s="104"/>
      <c r="M31" s="104"/>
      <c r="N31" s="104"/>
      <c r="O31" s="104"/>
      <c r="P31" s="104"/>
      <c r="Q31" s="104"/>
      <c r="R31" s="104"/>
      <c r="S31" s="104"/>
      <c r="T31" s="104"/>
    </row>
    <row r="32" ht="19.9" customHeight="1" spans="1:20">
      <c r="A32" s="102" t="s">
        <v>197</v>
      </c>
      <c r="B32" s="102" t="s">
        <v>198</v>
      </c>
      <c r="C32" s="102" t="s">
        <v>202</v>
      </c>
      <c r="D32" s="88" t="s">
        <v>229</v>
      </c>
      <c r="E32" s="103" t="s">
        <v>204</v>
      </c>
      <c r="F32" s="104">
        <v>42571.44</v>
      </c>
      <c r="G32" s="104">
        <v>42571.44</v>
      </c>
      <c r="H32" s="104"/>
      <c r="I32" s="104"/>
      <c r="J32" s="104"/>
      <c r="K32" s="104"/>
      <c r="L32" s="104"/>
      <c r="M32" s="104"/>
      <c r="N32" s="104"/>
      <c r="O32" s="104"/>
      <c r="P32" s="104"/>
      <c r="Q32" s="104"/>
      <c r="R32" s="104"/>
      <c r="S32" s="104"/>
      <c r="T32" s="104"/>
    </row>
    <row r="33" ht="19.9" customHeight="1" spans="1:20">
      <c r="A33" s="102" t="s">
        <v>197</v>
      </c>
      <c r="B33" s="102" t="s">
        <v>198</v>
      </c>
      <c r="C33" s="102" t="s">
        <v>176</v>
      </c>
      <c r="D33" s="88" t="s">
        <v>229</v>
      </c>
      <c r="E33" s="103" t="s">
        <v>206</v>
      </c>
      <c r="F33" s="104">
        <v>3600</v>
      </c>
      <c r="G33" s="104">
        <v>1840</v>
      </c>
      <c r="H33" s="104"/>
      <c r="I33" s="104"/>
      <c r="J33" s="104"/>
      <c r="K33" s="104"/>
      <c r="L33" s="104"/>
      <c r="M33" s="104"/>
      <c r="N33" s="104"/>
      <c r="O33" s="104">
        <v>1760</v>
      </c>
      <c r="P33" s="104"/>
      <c r="Q33" s="104"/>
      <c r="R33" s="104"/>
      <c r="S33" s="104"/>
      <c r="T33" s="104"/>
    </row>
    <row r="34" ht="19.9" customHeight="1" spans="1:20">
      <c r="A34" s="114">
        <v>221</v>
      </c>
      <c r="B34" s="114"/>
      <c r="C34" s="102"/>
      <c r="D34" s="88" t="s">
        <v>229</v>
      </c>
      <c r="E34" s="87" t="s">
        <v>207</v>
      </c>
      <c r="F34" s="134">
        <f>F35</f>
        <v>245629.44</v>
      </c>
      <c r="G34" s="134">
        <f>G35</f>
        <v>245629.44</v>
      </c>
      <c r="H34" s="104"/>
      <c r="I34" s="104"/>
      <c r="J34" s="104"/>
      <c r="K34" s="104"/>
      <c r="L34" s="104"/>
      <c r="M34" s="104"/>
      <c r="N34" s="104"/>
      <c r="O34" s="104"/>
      <c r="P34" s="104"/>
      <c r="Q34" s="104"/>
      <c r="R34" s="104"/>
      <c r="S34" s="104"/>
      <c r="T34" s="104"/>
    </row>
    <row r="35" ht="19.9" customHeight="1" spans="1:20">
      <c r="A35" s="114">
        <v>221</v>
      </c>
      <c r="B35" s="114" t="s">
        <v>166</v>
      </c>
      <c r="C35" s="102"/>
      <c r="D35" s="88" t="s">
        <v>229</v>
      </c>
      <c r="E35" s="87" t="s">
        <v>209</v>
      </c>
      <c r="F35" s="104">
        <f>F36</f>
        <v>245629.44</v>
      </c>
      <c r="G35" s="104">
        <f>G36</f>
        <v>245629.44</v>
      </c>
      <c r="H35" s="104"/>
      <c r="I35" s="104"/>
      <c r="J35" s="104"/>
      <c r="K35" s="104"/>
      <c r="L35" s="104"/>
      <c r="M35" s="104"/>
      <c r="N35" s="104"/>
      <c r="O35" s="104"/>
      <c r="P35" s="104"/>
      <c r="Q35" s="104"/>
      <c r="R35" s="104"/>
      <c r="S35" s="104"/>
      <c r="T35" s="104"/>
    </row>
    <row r="36" ht="19.9" customHeight="1" spans="1:20">
      <c r="A36" s="102" t="s">
        <v>208</v>
      </c>
      <c r="B36" s="102" t="s">
        <v>166</v>
      </c>
      <c r="C36" s="102" t="s">
        <v>169</v>
      </c>
      <c r="D36" s="88" t="s">
        <v>229</v>
      </c>
      <c r="E36" s="103" t="s">
        <v>211</v>
      </c>
      <c r="F36" s="104">
        <v>245629.44</v>
      </c>
      <c r="G36" s="104">
        <v>245629.44</v>
      </c>
      <c r="H36" s="104"/>
      <c r="I36" s="104"/>
      <c r="J36" s="104"/>
      <c r="K36" s="104"/>
      <c r="L36" s="104"/>
      <c r="M36" s="104"/>
      <c r="N36" s="104"/>
      <c r="O36" s="104"/>
      <c r="P36" s="104"/>
      <c r="Q36" s="104"/>
      <c r="R36" s="104"/>
      <c r="S36" s="104"/>
      <c r="T36" s="104"/>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workbookViewId="0">
      <selection activeCell="E34" sqref="E34:E35"/>
    </sheetView>
  </sheetViews>
  <sheetFormatPr defaultColWidth="9.75" defaultRowHeight="13.5"/>
  <cols>
    <col min="1" max="2" width="4.125" customWidth="1"/>
    <col min="3" max="3" width="4.25" customWidth="1"/>
    <col min="4" max="4" width="6.125" customWidth="1"/>
    <col min="5" max="5" width="15.875" customWidth="1"/>
    <col min="6" max="6" width="12.125" customWidth="1"/>
    <col min="7" max="7" width="10.5" customWidth="1"/>
    <col min="8" max="8" width="9" customWidth="1"/>
    <col min="9" max="9" width="7.375" customWidth="1"/>
    <col min="10" max="10" width="7.25" customWidth="1"/>
    <col min="11" max="11" width="9.75" customWidth="1"/>
  </cols>
  <sheetData>
    <row r="1" ht="14.25" customHeight="1" spans="1:1">
      <c r="A1" s="78"/>
    </row>
    <row r="2" ht="32.45" customHeight="1" spans="1:9">
      <c r="A2" s="105" t="s">
        <v>11</v>
      </c>
      <c r="B2" s="105"/>
      <c r="C2" s="105"/>
      <c r="D2" s="105"/>
      <c r="E2" s="105"/>
      <c r="F2" s="105"/>
      <c r="G2" s="105"/>
      <c r="H2" s="105"/>
      <c r="I2" s="105"/>
    </row>
    <row r="3" ht="21.2" customHeight="1" spans="1:9">
      <c r="A3" s="98" t="s">
        <v>236</v>
      </c>
      <c r="B3" s="98"/>
      <c r="C3" s="98"/>
      <c r="D3" s="98"/>
      <c r="E3" s="98"/>
      <c r="F3" s="98"/>
      <c r="G3" s="98"/>
      <c r="H3" s="98"/>
      <c r="I3" s="98"/>
    </row>
    <row r="4" ht="19.5" customHeight="1" spans="1:9">
      <c r="A4" s="85" t="s">
        <v>154</v>
      </c>
      <c r="B4" s="85"/>
      <c r="C4" s="85"/>
      <c r="D4" s="85" t="s">
        <v>212</v>
      </c>
      <c r="E4" s="85" t="s">
        <v>213</v>
      </c>
      <c r="F4" s="85" t="s">
        <v>157</v>
      </c>
      <c r="G4" s="85"/>
      <c r="H4" s="85"/>
      <c r="I4" s="85"/>
    </row>
    <row r="5" ht="33.2" customHeight="1" spans="1:9">
      <c r="A5" s="85" t="s">
        <v>162</v>
      </c>
      <c r="B5" s="85" t="s">
        <v>163</v>
      </c>
      <c r="C5" s="85" t="s">
        <v>164</v>
      </c>
      <c r="D5" s="85"/>
      <c r="E5" s="85"/>
      <c r="F5" s="85" t="s">
        <v>133</v>
      </c>
      <c r="G5" s="85" t="s">
        <v>237</v>
      </c>
      <c r="H5" s="85" t="s">
        <v>238</v>
      </c>
      <c r="I5" s="85" t="s">
        <v>223</v>
      </c>
    </row>
    <row r="6" ht="19.9" customHeight="1" spans="1:9">
      <c r="A6" s="83"/>
      <c r="B6" s="83"/>
      <c r="C6" s="83"/>
      <c r="D6" s="83"/>
      <c r="E6" s="83" t="s">
        <v>133</v>
      </c>
      <c r="F6" s="86">
        <f t="shared" ref="F6:I7" si="0">F7</f>
        <v>3088620.02</v>
      </c>
      <c r="G6" s="86">
        <f t="shared" si="0"/>
        <v>2711069.24</v>
      </c>
      <c r="H6" s="86">
        <f t="shared" si="0"/>
        <v>350950.78</v>
      </c>
      <c r="I6" s="86">
        <f t="shared" si="0"/>
        <v>26600</v>
      </c>
    </row>
    <row r="7" ht="19.9" customHeight="1" spans="1:9">
      <c r="A7" s="83"/>
      <c r="B7" s="83"/>
      <c r="C7" s="83"/>
      <c r="D7" s="87" t="s">
        <v>151</v>
      </c>
      <c r="E7" s="87" t="s">
        <v>4</v>
      </c>
      <c r="F7" s="110">
        <f t="shared" si="0"/>
        <v>3088620.02</v>
      </c>
      <c r="G7" s="110">
        <f t="shared" si="0"/>
        <v>2711069.24</v>
      </c>
      <c r="H7" s="110">
        <f t="shared" si="0"/>
        <v>350950.78</v>
      </c>
      <c r="I7" s="110">
        <f t="shared" si="0"/>
        <v>26600</v>
      </c>
    </row>
    <row r="8" ht="19.9" customHeight="1" spans="1:9">
      <c r="A8" s="101"/>
      <c r="B8" s="101"/>
      <c r="C8" s="101"/>
      <c r="D8" s="114" t="s">
        <v>152</v>
      </c>
      <c r="E8" s="99" t="s">
        <v>153</v>
      </c>
      <c r="F8" s="110">
        <f>F9+F29+F34</f>
        <v>3088620.02</v>
      </c>
      <c r="G8" s="110">
        <f>G9+G29+G34</f>
        <v>2711069.24</v>
      </c>
      <c r="H8" s="110">
        <f>H9+H29+H34</f>
        <v>350950.78</v>
      </c>
      <c r="I8" s="110">
        <f>I9+I29+I34</f>
        <v>26600</v>
      </c>
    </row>
    <row r="9" ht="19.9" customHeight="1" spans="1:9">
      <c r="A9" s="114" t="s">
        <v>168</v>
      </c>
      <c r="B9" s="101"/>
      <c r="C9" s="101"/>
      <c r="D9" s="102" t="s">
        <v>229</v>
      </c>
      <c r="E9" s="99" t="s">
        <v>165</v>
      </c>
      <c r="F9" s="110">
        <f>F10+F12+F26</f>
        <v>2673361.96</v>
      </c>
      <c r="G9" s="110">
        <f>G10+G12+G26</f>
        <v>2297571.18</v>
      </c>
      <c r="H9" s="110">
        <f>H10+H12+H26</f>
        <v>350950.78</v>
      </c>
      <c r="I9" s="110">
        <f>I10+I12+I26</f>
        <v>24840</v>
      </c>
    </row>
    <row r="10" ht="19.9" customHeight="1" spans="1:9">
      <c r="A10" s="114" t="s">
        <v>168</v>
      </c>
      <c r="B10" s="114" t="s">
        <v>166</v>
      </c>
      <c r="C10" s="101"/>
      <c r="D10" s="102" t="s">
        <v>229</v>
      </c>
      <c r="E10" s="99" t="s">
        <v>167</v>
      </c>
      <c r="F10" s="110">
        <f>F11</f>
        <v>2422702.78</v>
      </c>
      <c r="G10" s="110">
        <f>G11</f>
        <v>2046912</v>
      </c>
      <c r="H10" s="110">
        <f>H11</f>
        <v>350950.78</v>
      </c>
      <c r="I10" s="110">
        <f>I11</f>
        <v>24840</v>
      </c>
    </row>
    <row r="11" ht="19.9" customHeight="1" spans="1:9">
      <c r="A11" s="102" t="s">
        <v>168</v>
      </c>
      <c r="B11" s="102" t="s">
        <v>166</v>
      </c>
      <c r="C11" s="102" t="s">
        <v>169</v>
      </c>
      <c r="D11" s="102" t="s">
        <v>229</v>
      </c>
      <c r="E11" s="103" t="s">
        <v>171</v>
      </c>
      <c r="F11" s="89">
        <v>2422702.78</v>
      </c>
      <c r="G11" s="89">
        <v>2046912</v>
      </c>
      <c r="H11" s="89">
        <v>350950.78</v>
      </c>
      <c r="I11" s="89">
        <v>24840</v>
      </c>
    </row>
    <row r="12" ht="19.9" customHeight="1" spans="1:9">
      <c r="A12" s="114" t="s">
        <v>168</v>
      </c>
      <c r="B12" s="114" t="s">
        <v>172</v>
      </c>
      <c r="C12" s="102"/>
      <c r="D12" s="102" t="s">
        <v>229</v>
      </c>
      <c r="E12" s="114" t="s">
        <v>173</v>
      </c>
      <c r="F12" s="86">
        <f>F13</f>
        <v>239185.92</v>
      </c>
      <c r="G12" s="86">
        <f>G13</f>
        <v>239185.92</v>
      </c>
      <c r="H12" s="89"/>
      <c r="I12" s="89"/>
    </row>
    <row r="13" ht="19.9" customHeight="1" spans="1:9">
      <c r="A13" s="102" t="s">
        <v>168</v>
      </c>
      <c r="B13" s="102" t="s">
        <v>172</v>
      </c>
      <c r="C13" s="102" t="s">
        <v>172</v>
      </c>
      <c r="D13" s="102" t="s">
        <v>229</v>
      </c>
      <c r="E13" s="103" t="s">
        <v>175</v>
      </c>
      <c r="F13" s="89">
        <v>239185.92</v>
      </c>
      <c r="G13" s="89">
        <v>239185.92</v>
      </c>
      <c r="H13" s="89"/>
      <c r="I13" s="89"/>
    </row>
    <row r="14" ht="19.9" customHeight="1" spans="1:9">
      <c r="A14" s="137" t="s">
        <v>168</v>
      </c>
      <c r="B14" s="137" t="s">
        <v>172</v>
      </c>
      <c r="C14" s="137" t="s">
        <v>176</v>
      </c>
      <c r="D14" s="137" t="s">
        <v>229</v>
      </c>
      <c r="E14" s="152" t="s">
        <v>178</v>
      </c>
      <c r="F14" s="94"/>
      <c r="G14" s="94"/>
      <c r="H14" s="94"/>
      <c r="I14" s="94"/>
    </row>
    <row r="15" ht="19.9" customHeight="1" spans="1:9">
      <c r="A15" s="137">
        <v>208</v>
      </c>
      <c r="B15" s="137">
        <v>10</v>
      </c>
      <c r="C15" s="137"/>
      <c r="D15" s="102" t="s">
        <v>229</v>
      </c>
      <c r="E15" s="87" t="s">
        <v>179</v>
      </c>
      <c r="F15" s="94"/>
      <c r="G15" s="94"/>
      <c r="H15" s="94"/>
      <c r="I15" s="94"/>
    </row>
    <row r="16" ht="19.5" spans="1:9">
      <c r="A16" s="137">
        <v>208</v>
      </c>
      <c r="B16" s="137">
        <v>10</v>
      </c>
      <c r="C16" s="137" t="s">
        <v>169</v>
      </c>
      <c r="D16" s="137" t="s">
        <v>229</v>
      </c>
      <c r="E16" s="153" t="s">
        <v>230</v>
      </c>
      <c r="F16" s="93"/>
      <c r="G16" s="93"/>
      <c r="H16" s="93"/>
      <c r="I16" s="93"/>
    </row>
    <row r="17" ht="19.5" spans="1:9">
      <c r="A17" s="137">
        <v>208</v>
      </c>
      <c r="B17" s="137">
        <v>10</v>
      </c>
      <c r="C17" s="137" t="s">
        <v>166</v>
      </c>
      <c r="D17" s="137" t="s">
        <v>229</v>
      </c>
      <c r="E17" s="153" t="s">
        <v>231</v>
      </c>
      <c r="F17" s="93"/>
      <c r="G17" s="93"/>
      <c r="H17" s="93"/>
      <c r="I17" s="93"/>
    </row>
    <row r="18" ht="19.5" spans="1:9">
      <c r="A18" s="137">
        <v>208</v>
      </c>
      <c r="B18" s="137">
        <v>10</v>
      </c>
      <c r="C18" s="137" t="s">
        <v>166</v>
      </c>
      <c r="D18" s="137" t="s">
        <v>229</v>
      </c>
      <c r="E18" s="153" t="s">
        <v>231</v>
      </c>
      <c r="F18" s="93"/>
      <c r="G18" s="93"/>
      <c r="H18" s="93"/>
      <c r="I18" s="93"/>
    </row>
    <row r="19" ht="18" customHeight="1" spans="1:9">
      <c r="A19" s="154">
        <v>208</v>
      </c>
      <c r="B19" s="154">
        <v>11</v>
      </c>
      <c r="C19" s="137"/>
      <c r="D19" s="102" t="s">
        <v>229</v>
      </c>
      <c r="E19" s="99" t="s">
        <v>182</v>
      </c>
      <c r="F19" s="93"/>
      <c r="G19" s="93"/>
      <c r="H19" s="93"/>
      <c r="I19" s="93"/>
    </row>
    <row r="20" ht="19.5" spans="1:9">
      <c r="A20" s="137">
        <v>208</v>
      </c>
      <c r="B20" s="137">
        <v>11</v>
      </c>
      <c r="C20" s="137" t="s">
        <v>183</v>
      </c>
      <c r="D20" s="137" t="s">
        <v>229</v>
      </c>
      <c r="E20" s="153" t="s">
        <v>232</v>
      </c>
      <c r="F20" s="93"/>
      <c r="G20" s="93"/>
      <c r="H20" s="93"/>
      <c r="I20" s="93"/>
    </row>
    <row r="21" ht="18.75" customHeight="1" spans="1:9">
      <c r="A21" s="114">
        <v>208</v>
      </c>
      <c r="B21" s="114">
        <v>19</v>
      </c>
      <c r="C21" s="137"/>
      <c r="D21" s="137" t="s">
        <v>229</v>
      </c>
      <c r="E21" s="134" t="s">
        <v>185</v>
      </c>
      <c r="F21" s="93"/>
      <c r="G21" s="93"/>
      <c r="H21" s="93"/>
      <c r="I21" s="93"/>
    </row>
    <row r="22" ht="19.5" spans="1:9">
      <c r="A22" s="137">
        <v>208</v>
      </c>
      <c r="B22" s="137">
        <v>19</v>
      </c>
      <c r="C22" s="137" t="s">
        <v>169</v>
      </c>
      <c r="D22" s="137" t="s">
        <v>229</v>
      </c>
      <c r="E22" s="153" t="s">
        <v>233</v>
      </c>
      <c r="F22" s="93"/>
      <c r="G22" s="93"/>
      <c r="H22" s="93"/>
      <c r="I22" s="93"/>
    </row>
    <row r="23" ht="19.5" spans="1:9">
      <c r="A23" s="137">
        <v>208</v>
      </c>
      <c r="B23" s="137">
        <v>19</v>
      </c>
      <c r="C23" s="137" t="s">
        <v>166</v>
      </c>
      <c r="D23" s="137" t="s">
        <v>229</v>
      </c>
      <c r="E23" s="153" t="s">
        <v>234</v>
      </c>
      <c r="F23" s="93"/>
      <c r="G23" s="93"/>
      <c r="H23" s="93"/>
      <c r="I23" s="93"/>
    </row>
    <row r="24" ht="19.5" customHeight="1" spans="1:9">
      <c r="A24" s="154">
        <v>208</v>
      </c>
      <c r="B24" s="154">
        <v>21</v>
      </c>
      <c r="C24" s="137"/>
      <c r="D24" s="102" t="s">
        <v>229</v>
      </c>
      <c r="E24" s="99" t="s">
        <v>188</v>
      </c>
      <c r="F24" s="93"/>
      <c r="G24" s="93"/>
      <c r="H24" s="93"/>
      <c r="I24" s="93"/>
    </row>
    <row r="25" ht="19.5" spans="1:9">
      <c r="A25" s="137">
        <v>208</v>
      </c>
      <c r="B25" s="137">
        <v>21</v>
      </c>
      <c r="C25" s="137" t="s">
        <v>166</v>
      </c>
      <c r="D25" s="137" t="s">
        <v>229</v>
      </c>
      <c r="E25" s="153" t="s">
        <v>235</v>
      </c>
      <c r="F25" s="93"/>
      <c r="G25" s="93"/>
      <c r="H25" s="93"/>
      <c r="I25" s="93"/>
    </row>
    <row r="26" ht="19.9" customHeight="1" spans="1:9">
      <c r="A26" s="155" t="s">
        <v>168</v>
      </c>
      <c r="B26" s="155" t="s">
        <v>190</v>
      </c>
      <c r="C26" s="137"/>
      <c r="D26" s="137" t="s">
        <v>229</v>
      </c>
      <c r="E26" s="114" t="s">
        <v>191</v>
      </c>
      <c r="F26" s="156">
        <f>F27+F28</f>
        <v>11473.26</v>
      </c>
      <c r="G26" s="156">
        <f>G27+G28</f>
        <v>11473.26</v>
      </c>
      <c r="H26" s="94"/>
      <c r="I26" s="94"/>
    </row>
    <row r="27" ht="19.9" customHeight="1" spans="1:9">
      <c r="A27" s="157" t="s">
        <v>168</v>
      </c>
      <c r="B27" s="157" t="s">
        <v>190</v>
      </c>
      <c r="C27" s="157" t="s">
        <v>169</v>
      </c>
      <c r="D27" s="157" t="s">
        <v>229</v>
      </c>
      <c r="E27" s="158" t="s">
        <v>193</v>
      </c>
      <c r="F27" s="147">
        <v>4661.83</v>
      </c>
      <c r="G27" s="147">
        <v>4661.83</v>
      </c>
      <c r="H27" s="147"/>
      <c r="I27" s="147"/>
    </row>
    <row r="28" ht="19.9" customHeight="1" spans="1:9">
      <c r="A28" s="129" t="s">
        <v>168</v>
      </c>
      <c r="B28" s="129" t="s">
        <v>190</v>
      </c>
      <c r="C28" s="129" t="s">
        <v>166</v>
      </c>
      <c r="D28" s="129" t="s">
        <v>229</v>
      </c>
      <c r="E28" s="159" t="s">
        <v>195</v>
      </c>
      <c r="F28" s="91">
        <v>6811.43</v>
      </c>
      <c r="G28" s="91">
        <v>6811.43</v>
      </c>
      <c r="H28" s="91"/>
      <c r="I28" s="91"/>
    </row>
    <row r="29" ht="18" customHeight="1" spans="1:9">
      <c r="A29" s="154" t="s">
        <v>197</v>
      </c>
      <c r="B29" s="154"/>
      <c r="C29" s="137"/>
      <c r="D29" s="137" t="s">
        <v>229</v>
      </c>
      <c r="E29" s="87" t="s">
        <v>196</v>
      </c>
      <c r="F29" s="156">
        <f>F30</f>
        <v>169628.62</v>
      </c>
      <c r="G29" s="156">
        <f>G30</f>
        <v>167868.62</v>
      </c>
      <c r="H29" s="93"/>
      <c r="I29" s="156">
        <f>I30</f>
        <v>1760</v>
      </c>
    </row>
    <row r="30" ht="18.75" customHeight="1" spans="1:9">
      <c r="A30" s="154" t="s">
        <v>197</v>
      </c>
      <c r="B30" s="154" t="s">
        <v>198</v>
      </c>
      <c r="C30" s="137"/>
      <c r="D30" s="137" t="s">
        <v>229</v>
      </c>
      <c r="E30" s="115" t="s">
        <v>199</v>
      </c>
      <c r="F30" s="156">
        <f>F31+F32+F33</f>
        <v>169628.62</v>
      </c>
      <c r="G30" s="156">
        <f>G31+G32+G33</f>
        <v>167868.62</v>
      </c>
      <c r="H30" s="160"/>
      <c r="I30" s="156">
        <f>I31+I32+I33</f>
        <v>1760</v>
      </c>
    </row>
    <row r="31" ht="19.9" customHeight="1" spans="1:9">
      <c r="A31" s="161" t="s">
        <v>197</v>
      </c>
      <c r="B31" s="161" t="s">
        <v>198</v>
      </c>
      <c r="C31" s="161" t="s">
        <v>169</v>
      </c>
      <c r="D31" s="161" t="s">
        <v>229</v>
      </c>
      <c r="E31" s="162" t="s">
        <v>201</v>
      </c>
      <c r="F31" s="163">
        <v>123457.18</v>
      </c>
      <c r="G31" s="163">
        <v>123457.18</v>
      </c>
      <c r="H31" s="163"/>
      <c r="I31" s="163"/>
    </row>
    <row r="32" ht="19.9" customHeight="1" spans="1:9">
      <c r="A32" s="137" t="s">
        <v>197</v>
      </c>
      <c r="B32" s="137" t="s">
        <v>198</v>
      </c>
      <c r="C32" s="137" t="s">
        <v>202</v>
      </c>
      <c r="D32" s="137" t="s">
        <v>229</v>
      </c>
      <c r="E32" s="152" t="s">
        <v>204</v>
      </c>
      <c r="F32" s="94">
        <v>42571.44</v>
      </c>
      <c r="G32" s="94">
        <v>42571.44</v>
      </c>
      <c r="H32" s="94"/>
      <c r="I32" s="94"/>
    </row>
    <row r="33" ht="19.9" customHeight="1" spans="1:9">
      <c r="A33" s="129" t="s">
        <v>197</v>
      </c>
      <c r="B33" s="129" t="s">
        <v>198</v>
      </c>
      <c r="C33" s="129" t="s">
        <v>176</v>
      </c>
      <c r="D33" s="129" t="s">
        <v>229</v>
      </c>
      <c r="E33" s="90" t="s">
        <v>239</v>
      </c>
      <c r="F33" s="91">
        <v>3600</v>
      </c>
      <c r="G33" s="91">
        <v>1840</v>
      </c>
      <c r="H33" s="91"/>
      <c r="I33" s="91">
        <v>1760</v>
      </c>
    </row>
    <row r="34" ht="19.9" customHeight="1" spans="1:9">
      <c r="A34" s="154">
        <v>221</v>
      </c>
      <c r="B34" s="154"/>
      <c r="C34" s="137"/>
      <c r="D34" s="129">
        <v>37001</v>
      </c>
      <c r="E34" s="87" t="s">
        <v>207</v>
      </c>
      <c r="F34" s="156">
        <f>F35</f>
        <v>245629.44</v>
      </c>
      <c r="G34" s="156">
        <f>G35</f>
        <v>245629.44</v>
      </c>
      <c r="H34" s="94"/>
      <c r="I34" s="94"/>
    </row>
    <row r="35" ht="19.9" customHeight="1" spans="1:9">
      <c r="A35" s="154" t="s">
        <v>208</v>
      </c>
      <c r="B35" s="154" t="s">
        <v>166</v>
      </c>
      <c r="C35" s="137"/>
      <c r="D35" s="129">
        <v>37001</v>
      </c>
      <c r="E35" s="87" t="s">
        <v>209</v>
      </c>
      <c r="F35" s="156">
        <f>F36</f>
        <v>245629.44</v>
      </c>
      <c r="G35" s="156">
        <f>G36</f>
        <v>245629.44</v>
      </c>
      <c r="H35" s="94"/>
      <c r="I35" s="94"/>
    </row>
    <row r="36" ht="19.9" customHeight="1" spans="1:9">
      <c r="A36" s="137" t="s">
        <v>208</v>
      </c>
      <c r="B36" s="137" t="s">
        <v>166</v>
      </c>
      <c r="C36" s="137" t="s">
        <v>169</v>
      </c>
      <c r="D36" s="137" t="s">
        <v>229</v>
      </c>
      <c r="E36" s="152" t="s">
        <v>211</v>
      </c>
      <c r="F36" s="94">
        <v>245629.44</v>
      </c>
      <c r="G36" s="94">
        <v>245629.44</v>
      </c>
      <c r="H36" s="94"/>
      <c r="I36" s="94"/>
    </row>
  </sheetData>
  <mergeCells count="6">
    <mergeCell ref="A2:I2"/>
    <mergeCell ref="A3:I3"/>
    <mergeCell ref="A4:C4"/>
    <mergeCell ref="F4:I4"/>
    <mergeCell ref="D4:D5"/>
    <mergeCell ref="E4:E5"/>
  </mergeCells>
  <printOptions horizontalCentered="1"/>
  <pageMargins left="0.0780000016093254" right="0.0780000016093254" top="0.0780000016093254" bottom="0.0780000016093254" header="0" footer="0"/>
  <pageSetup paperSize="9" scale="8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H34" sqref="H34"/>
    </sheetView>
  </sheetViews>
  <sheetFormatPr defaultColWidth="9.75" defaultRowHeight="13.5" outlineLevelCol="4"/>
  <cols>
    <col min="1" max="1" width="24.5" customWidth="1"/>
    <col min="2" max="2" width="16" customWidth="1"/>
    <col min="3" max="4" width="22.25" customWidth="1"/>
    <col min="5" max="5" width="0.125" customWidth="1"/>
    <col min="6" max="6" width="9.75" customWidth="1"/>
  </cols>
  <sheetData>
    <row r="1" ht="14.25" customHeight="1" spans="1:1">
      <c r="A1" s="78"/>
    </row>
    <row r="2" ht="27.95" customHeight="1" spans="1:4">
      <c r="A2" s="79" t="s">
        <v>12</v>
      </c>
      <c r="B2" s="79"/>
      <c r="C2" s="79"/>
      <c r="D2" s="79"/>
    </row>
    <row r="3" ht="16.5" customHeight="1" spans="1:5">
      <c r="A3" s="98" t="s">
        <v>29</v>
      </c>
      <c r="B3" s="98"/>
      <c r="C3" s="98"/>
      <c r="D3" s="95" t="s">
        <v>30</v>
      </c>
      <c r="E3" s="78"/>
    </row>
    <row r="4" ht="17.65" customHeight="1" spans="1:5">
      <c r="A4" s="81" t="s">
        <v>31</v>
      </c>
      <c r="B4" s="81"/>
      <c r="C4" s="81" t="s">
        <v>32</v>
      </c>
      <c r="D4" s="81"/>
      <c r="E4" s="82"/>
    </row>
    <row r="5" ht="17.65" customHeight="1" spans="1:5">
      <c r="A5" s="81" t="s">
        <v>33</v>
      </c>
      <c r="B5" s="81" t="s">
        <v>34</v>
      </c>
      <c r="C5" s="81" t="s">
        <v>33</v>
      </c>
      <c r="D5" s="81" t="s">
        <v>34</v>
      </c>
      <c r="E5" s="82"/>
    </row>
    <row r="6" ht="17.65" customHeight="1" spans="1:5">
      <c r="A6" s="83" t="s">
        <v>240</v>
      </c>
      <c r="B6" s="86">
        <f>B7</f>
        <v>9163288.02</v>
      </c>
      <c r="C6" s="83" t="s">
        <v>241</v>
      </c>
      <c r="D6" s="110">
        <f>D14+D16+D26</f>
        <v>9163288.02</v>
      </c>
      <c r="E6" s="84"/>
    </row>
    <row r="7" ht="17.65" customHeight="1" spans="1:5">
      <c r="A7" s="96" t="s">
        <v>242</v>
      </c>
      <c r="B7" s="89">
        <f>B8+B9</f>
        <v>9163288.02</v>
      </c>
      <c r="C7" s="96" t="s">
        <v>39</v>
      </c>
      <c r="D7" s="100"/>
      <c r="E7" s="84"/>
    </row>
    <row r="8" ht="17.65" customHeight="1" spans="1:5">
      <c r="A8" s="96" t="s">
        <v>243</v>
      </c>
      <c r="B8" s="89">
        <v>9086920.02</v>
      </c>
      <c r="C8" s="96" t="s">
        <v>43</v>
      </c>
      <c r="D8" s="100"/>
      <c r="E8" s="84"/>
    </row>
    <row r="9" ht="27.2" customHeight="1" spans="1:5">
      <c r="A9" s="96" t="s">
        <v>46</v>
      </c>
      <c r="B9" s="89">
        <v>76368</v>
      </c>
      <c r="C9" s="96" t="s">
        <v>47</v>
      </c>
      <c r="D9" s="100"/>
      <c r="E9" s="84"/>
    </row>
    <row r="10" ht="17.65" customHeight="1" spans="1:5">
      <c r="A10" s="96" t="s">
        <v>244</v>
      </c>
      <c r="B10" s="89"/>
      <c r="C10" s="96" t="s">
        <v>51</v>
      </c>
      <c r="D10" s="100"/>
      <c r="E10" s="84"/>
    </row>
    <row r="11" ht="17.65" customHeight="1" spans="1:5">
      <c r="A11" s="96" t="s">
        <v>245</v>
      </c>
      <c r="B11" s="89"/>
      <c r="C11" s="96" t="s">
        <v>55</v>
      </c>
      <c r="D11" s="100"/>
      <c r="E11" s="84"/>
    </row>
    <row r="12" ht="17.65" customHeight="1" spans="1:5">
      <c r="A12" s="96" t="s">
        <v>246</v>
      </c>
      <c r="B12" s="89"/>
      <c r="C12" s="96" t="s">
        <v>59</v>
      </c>
      <c r="D12" s="100"/>
      <c r="E12" s="84"/>
    </row>
    <row r="13" ht="17.65" customHeight="1" spans="1:5">
      <c r="A13" s="83" t="s">
        <v>247</v>
      </c>
      <c r="B13" s="86"/>
      <c r="C13" s="96" t="s">
        <v>63</v>
      </c>
      <c r="D13" s="100"/>
      <c r="E13" s="84"/>
    </row>
    <row r="14" ht="17.65" customHeight="1" spans="1:5">
      <c r="A14" s="96" t="s">
        <v>242</v>
      </c>
      <c r="B14" s="89"/>
      <c r="C14" s="96" t="s">
        <v>67</v>
      </c>
      <c r="D14" s="100">
        <v>8748029.96</v>
      </c>
      <c r="E14" s="84"/>
    </row>
    <row r="15" ht="17.65" customHeight="1" spans="1:5">
      <c r="A15" s="96" t="s">
        <v>244</v>
      </c>
      <c r="B15" s="89"/>
      <c r="C15" s="96" t="s">
        <v>71</v>
      </c>
      <c r="D15" s="100"/>
      <c r="E15" s="84"/>
    </row>
    <row r="16" ht="17.65" customHeight="1" spans="1:5">
      <c r="A16" s="96" t="s">
        <v>245</v>
      </c>
      <c r="B16" s="89"/>
      <c r="C16" s="96" t="s">
        <v>75</v>
      </c>
      <c r="D16" s="100">
        <v>169628.62</v>
      </c>
      <c r="E16" s="84"/>
    </row>
    <row r="17" ht="17.65" customHeight="1" spans="1:5">
      <c r="A17" s="96" t="s">
        <v>246</v>
      </c>
      <c r="B17" s="89"/>
      <c r="C17" s="96" t="s">
        <v>79</v>
      </c>
      <c r="D17" s="100"/>
      <c r="E17" s="84"/>
    </row>
    <row r="18" ht="17.65" customHeight="1" spans="1:5">
      <c r="A18" s="96"/>
      <c r="B18" s="89"/>
      <c r="C18" s="96" t="s">
        <v>83</v>
      </c>
      <c r="D18" s="100"/>
      <c r="E18" s="84"/>
    </row>
    <row r="19" ht="17.65" customHeight="1" spans="1:5">
      <c r="A19" s="96"/>
      <c r="B19" s="96"/>
      <c r="C19" s="96" t="s">
        <v>87</v>
      </c>
      <c r="D19" s="100"/>
      <c r="E19" s="84"/>
    </row>
    <row r="20" ht="17.65" customHeight="1" spans="1:5">
      <c r="A20" s="96"/>
      <c r="B20" s="96"/>
      <c r="C20" s="96" t="s">
        <v>91</v>
      </c>
      <c r="D20" s="100"/>
      <c r="E20" s="84"/>
    </row>
    <row r="21" ht="17.65" customHeight="1" spans="1:5">
      <c r="A21" s="96"/>
      <c r="B21" s="96"/>
      <c r="C21" s="96" t="s">
        <v>95</v>
      </c>
      <c r="D21" s="100"/>
      <c r="E21" s="84"/>
    </row>
    <row r="22" ht="17.65" customHeight="1" spans="1:5">
      <c r="A22" s="96"/>
      <c r="B22" s="96"/>
      <c r="C22" s="96" t="s">
        <v>98</v>
      </c>
      <c r="D22" s="100"/>
      <c r="E22" s="84"/>
    </row>
    <row r="23" ht="17.65" customHeight="1" spans="1:5">
      <c r="A23" s="96"/>
      <c r="B23" s="96"/>
      <c r="C23" s="96" t="s">
        <v>101</v>
      </c>
      <c r="D23" s="100"/>
      <c r="E23" s="84"/>
    </row>
    <row r="24" ht="17.65" customHeight="1" spans="1:5">
      <c r="A24" s="96"/>
      <c r="B24" s="96"/>
      <c r="C24" s="96" t="s">
        <v>103</v>
      </c>
      <c r="D24" s="100"/>
      <c r="E24" s="84"/>
    </row>
    <row r="25" ht="17.65" customHeight="1" spans="1:5">
      <c r="A25" s="96"/>
      <c r="B25" s="96"/>
      <c r="C25" s="96" t="s">
        <v>105</v>
      </c>
      <c r="D25" s="100"/>
      <c r="E25" s="84"/>
    </row>
    <row r="26" ht="17.65" customHeight="1" spans="1:5">
      <c r="A26" s="96"/>
      <c r="B26" s="96"/>
      <c r="C26" s="96" t="s">
        <v>107</v>
      </c>
      <c r="D26" s="100">
        <v>245629.44</v>
      </c>
      <c r="E26" s="84"/>
    </row>
    <row r="27" ht="17.65" customHeight="1" spans="1:5">
      <c r="A27" s="96"/>
      <c r="B27" s="96"/>
      <c r="C27" s="96" t="s">
        <v>109</v>
      </c>
      <c r="D27" s="100"/>
      <c r="E27" s="84"/>
    </row>
    <row r="28" ht="17.65" customHeight="1" spans="1:5">
      <c r="A28" s="96"/>
      <c r="B28" s="96"/>
      <c r="C28" s="96" t="s">
        <v>111</v>
      </c>
      <c r="D28" s="100"/>
      <c r="E28" s="84"/>
    </row>
    <row r="29" ht="17.65" customHeight="1" spans="1:5">
      <c r="A29" s="96"/>
      <c r="B29" s="96"/>
      <c r="C29" s="96" t="s">
        <v>113</v>
      </c>
      <c r="D29" s="100"/>
      <c r="E29" s="84"/>
    </row>
    <row r="30" ht="17.65" customHeight="1" spans="1:5">
      <c r="A30" s="96"/>
      <c r="B30" s="96"/>
      <c r="C30" s="96" t="s">
        <v>115</v>
      </c>
      <c r="D30" s="100"/>
      <c r="E30" s="84"/>
    </row>
    <row r="31" ht="17.65" customHeight="1" spans="1:5">
      <c r="A31" s="96"/>
      <c r="B31" s="96"/>
      <c r="C31" s="96" t="s">
        <v>117</v>
      </c>
      <c r="D31" s="100"/>
      <c r="E31" s="84"/>
    </row>
    <row r="32" ht="17.65" customHeight="1" spans="1:5">
      <c r="A32" s="96"/>
      <c r="B32" s="96"/>
      <c r="C32" s="96" t="s">
        <v>119</v>
      </c>
      <c r="D32" s="100"/>
      <c r="E32" s="84"/>
    </row>
    <row r="33" ht="17.65" customHeight="1" spans="1:5">
      <c r="A33" s="96"/>
      <c r="B33" s="96"/>
      <c r="C33" s="96" t="s">
        <v>121</v>
      </c>
      <c r="D33" s="100"/>
      <c r="E33" s="84"/>
    </row>
    <row r="34" ht="17.65" customHeight="1" spans="1:5">
      <c r="A34" s="96"/>
      <c r="B34" s="96"/>
      <c r="C34" s="96" t="s">
        <v>122</v>
      </c>
      <c r="D34" s="100"/>
      <c r="E34" s="84"/>
    </row>
    <row r="35" ht="17.65" customHeight="1" spans="1:5">
      <c r="A35" s="96"/>
      <c r="B35" s="96"/>
      <c r="C35" s="96" t="s">
        <v>123</v>
      </c>
      <c r="D35" s="100"/>
      <c r="E35" s="84"/>
    </row>
    <row r="36" ht="17.65" customHeight="1" spans="1:5">
      <c r="A36" s="96"/>
      <c r="B36" s="96"/>
      <c r="C36" s="96" t="s">
        <v>124</v>
      </c>
      <c r="D36" s="100"/>
      <c r="E36" s="84"/>
    </row>
    <row r="37" ht="17.65" customHeight="1" spans="1:5">
      <c r="A37" s="96"/>
      <c r="B37" s="96"/>
      <c r="C37" s="96"/>
      <c r="D37" s="96"/>
      <c r="E37" s="84"/>
    </row>
    <row r="38" ht="17.65" customHeight="1" spans="1:5">
      <c r="A38" s="83"/>
      <c r="B38" s="83"/>
      <c r="C38" s="83" t="s">
        <v>248</v>
      </c>
      <c r="D38" s="86"/>
      <c r="E38" s="151"/>
    </row>
    <row r="39" ht="17.65" customHeight="1" spans="1:5">
      <c r="A39" s="83"/>
      <c r="B39" s="83"/>
      <c r="C39" s="83"/>
      <c r="D39" s="83"/>
      <c r="E39" s="151"/>
    </row>
    <row r="40" ht="17.65" customHeight="1" spans="1:5">
      <c r="A40" s="85" t="s">
        <v>249</v>
      </c>
      <c r="B40" s="86">
        <v>3194388.02</v>
      </c>
      <c r="C40" s="85" t="s">
        <v>250</v>
      </c>
      <c r="D40" s="110">
        <v>3194388.02</v>
      </c>
      <c r="E40" s="151"/>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selection activeCell="E35" sqref="E35:E36"/>
    </sheetView>
  </sheetViews>
  <sheetFormatPr defaultColWidth="9.75" defaultRowHeight="13.5"/>
  <cols>
    <col min="1" max="2" width="4.875" customWidth="1"/>
    <col min="3" max="3" width="6" customWidth="1"/>
    <col min="4" max="4" width="9" customWidth="1"/>
    <col min="5" max="6" width="16.5" customWidth="1"/>
    <col min="7" max="7" width="11.5" customWidth="1"/>
    <col min="8" max="8" width="12.5" customWidth="1"/>
    <col min="9" max="9" width="14.625" customWidth="1"/>
    <col min="10" max="10" width="11.5" customWidth="1"/>
    <col min="11" max="11" width="19" customWidth="1"/>
    <col min="12" max="12" width="9.75" customWidth="1"/>
  </cols>
  <sheetData>
    <row r="1" ht="14.25" customHeight="1" spans="1:4">
      <c r="A1" s="78"/>
      <c r="D1" s="78"/>
    </row>
    <row r="2" ht="37.7" customHeight="1" spans="1:11">
      <c r="A2" s="79" t="s">
        <v>13</v>
      </c>
      <c r="B2" s="79"/>
      <c r="C2" s="79"/>
      <c r="D2" s="79"/>
      <c r="E2" s="79"/>
      <c r="F2" s="79"/>
      <c r="G2" s="79"/>
      <c r="H2" s="79"/>
      <c r="I2" s="79"/>
      <c r="J2" s="79"/>
      <c r="K2" s="79"/>
    </row>
    <row r="3" ht="21.2" customHeight="1" spans="1:11">
      <c r="A3" s="98" t="s">
        <v>29</v>
      </c>
      <c r="B3" s="98"/>
      <c r="C3" s="98"/>
      <c r="D3" s="98"/>
      <c r="E3" s="98"/>
      <c r="F3" s="98"/>
      <c r="G3" s="98"/>
      <c r="H3" s="98"/>
      <c r="I3" s="98"/>
      <c r="J3" s="95" t="s">
        <v>30</v>
      </c>
      <c r="K3" s="95"/>
    </row>
    <row r="4" ht="21.95" customHeight="1" spans="1:11">
      <c r="A4" s="81" t="s">
        <v>154</v>
      </c>
      <c r="B4" s="81"/>
      <c r="C4" s="81"/>
      <c r="D4" s="81" t="s">
        <v>155</v>
      </c>
      <c r="E4" s="81" t="s">
        <v>156</v>
      </c>
      <c r="F4" s="81" t="s">
        <v>133</v>
      </c>
      <c r="G4" s="119" t="s">
        <v>157</v>
      </c>
      <c r="H4" s="120"/>
      <c r="I4" s="120"/>
      <c r="J4" s="149"/>
      <c r="K4" s="81" t="s">
        <v>158</v>
      </c>
    </row>
    <row r="5" ht="18" customHeight="1" spans="1:11">
      <c r="A5" s="81"/>
      <c r="B5" s="81"/>
      <c r="C5" s="81"/>
      <c r="D5" s="81"/>
      <c r="E5" s="81"/>
      <c r="F5" s="81"/>
      <c r="G5" s="81" t="s">
        <v>135</v>
      </c>
      <c r="H5" s="119" t="s">
        <v>251</v>
      </c>
      <c r="I5" s="149"/>
      <c r="J5" s="81" t="s">
        <v>252</v>
      </c>
      <c r="K5" s="81"/>
    </row>
    <row r="6" ht="24.95" customHeight="1" spans="1:11">
      <c r="A6" s="81" t="s">
        <v>162</v>
      </c>
      <c r="B6" s="81" t="s">
        <v>163</v>
      </c>
      <c r="C6" s="81" t="s">
        <v>164</v>
      </c>
      <c r="D6" s="81"/>
      <c r="E6" s="81"/>
      <c r="F6" s="81"/>
      <c r="G6" s="81"/>
      <c r="H6" s="81" t="s">
        <v>237</v>
      </c>
      <c r="I6" s="81" t="s">
        <v>223</v>
      </c>
      <c r="J6" s="81"/>
      <c r="K6" s="81"/>
    </row>
    <row r="7" ht="19.9" customHeight="1" spans="1:11">
      <c r="A7" s="96"/>
      <c r="B7" s="96"/>
      <c r="C7" s="96"/>
      <c r="D7" s="83"/>
      <c r="E7" s="83" t="s">
        <v>133</v>
      </c>
      <c r="F7" s="86">
        <f>F8</f>
        <v>9163288.02</v>
      </c>
      <c r="G7" s="86">
        <f t="shared" ref="G7:K7" si="0">G8</f>
        <v>3088620.02</v>
      </c>
      <c r="H7" s="86">
        <f t="shared" si="0"/>
        <v>2711069.24</v>
      </c>
      <c r="I7" s="86">
        <f t="shared" si="0"/>
        <v>26600</v>
      </c>
      <c r="J7" s="86">
        <f t="shared" si="0"/>
        <v>350950.78</v>
      </c>
      <c r="K7" s="86">
        <f t="shared" si="0"/>
        <v>6074668</v>
      </c>
    </row>
    <row r="8" ht="19.9" customHeight="1" spans="1:11">
      <c r="A8" s="96"/>
      <c r="B8" s="96"/>
      <c r="C8" s="96"/>
      <c r="D8" s="87" t="s">
        <v>151</v>
      </c>
      <c r="E8" s="87" t="s">
        <v>4</v>
      </c>
      <c r="F8" s="86">
        <f>F9</f>
        <v>9163288.02</v>
      </c>
      <c r="G8" s="86">
        <f t="shared" ref="G8:K8" si="1">G9</f>
        <v>3088620.02</v>
      </c>
      <c r="H8" s="86">
        <f t="shared" si="1"/>
        <v>2711069.24</v>
      </c>
      <c r="I8" s="86">
        <f t="shared" si="1"/>
        <v>26600</v>
      </c>
      <c r="J8" s="86">
        <f t="shared" si="1"/>
        <v>350950.78</v>
      </c>
      <c r="K8" s="86">
        <f t="shared" si="1"/>
        <v>6074668</v>
      </c>
    </row>
    <row r="9" ht="19.9" customHeight="1" spans="1:11">
      <c r="A9" s="96"/>
      <c r="B9" s="96"/>
      <c r="C9" s="96"/>
      <c r="D9" s="99" t="s">
        <v>152</v>
      </c>
      <c r="E9" s="99" t="s">
        <v>153</v>
      </c>
      <c r="F9" s="86">
        <f t="shared" ref="F9:K9" si="2">F10+F30+F35</f>
        <v>9163288.02</v>
      </c>
      <c r="G9" s="86">
        <f t="shared" si="2"/>
        <v>3088620.02</v>
      </c>
      <c r="H9" s="86">
        <f t="shared" si="2"/>
        <v>2711069.24</v>
      </c>
      <c r="I9" s="86">
        <f t="shared" si="2"/>
        <v>26600</v>
      </c>
      <c r="J9" s="86">
        <f t="shared" si="2"/>
        <v>350950.78</v>
      </c>
      <c r="K9" s="86">
        <f t="shared" si="2"/>
        <v>6074668</v>
      </c>
    </row>
    <row r="10" ht="19.9" customHeight="1" spans="1:11">
      <c r="A10" s="102">
        <v>208</v>
      </c>
      <c r="B10" s="121"/>
      <c r="C10" s="122"/>
      <c r="D10" s="99">
        <v>208</v>
      </c>
      <c r="E10" s="99" t="s">
        <v>165</v>
      </c>
      <c r="F10" s="123">
        <f t="shared" ref="F10:K10" si="3">F11+F13+F16+F20+F22+F25+F27</f>
        <v>8748029.96</v>
      </c>
      <c r="G10" s="123">
        <f t="shared" si="3"/>
        <v>2673361.96</v>
      </c>
      <c r="H10" s="123">
        <f t="shared" si="3"/>
        <v>2297571.18</v>
      </c>
      <c r="I10" s="123">
        <f t="shared" si="3"/>
        <v>24840</v>
      </c>
      <c r="J10" s="123">
        <f t="shared" si="3"/>
        <v>350950.78</v>
      </c>
      <c r="K10" s="123">
        <f t="shared" si="3"/>
        <v>6074668</v>
      </c>
    </row>
    <row r="11" ht="19.9" customHeight="1" spans="1:11">
      <c r="A11" s="102">
        <v>208</v>
      </c>
      <c r="B11" s="124" t="s">
        <v>166</v>
      </c>
      <c r="C11" s="122"/>
      <c r="D11" s="99">
        <v>20802</v>
      </c>
      <c r="E11" s="99" t="s">
        <v>167</v>
      </c>
      <c r="F11" s="125">
        <f>F12</f>
        <v>2499070.78</v>
      </c>
      <c r="G11" s="125">
        <v>2422702.78</v>
      </c>
      <c r="H11" s="126">
        <f>H12</f>
        <v>2046912</v>
      </c>
      <c r="I11" s="110">
        <f>I12</f>
        <v>24840</v>
      </c>
      <c r="J11" s="125">
        <f>J12</f>
        <v>350950.78</v>
      </c>
      <c r="K11" s="110">
        <f>K12</f>
        <v>76368</v>
      </c>
    </row>
    <row r="12" ht="19.9" customHeight="1" spans="1:11">
      <c r="A12" s="102" t="s">
        <v>168</v>
      </c>
      <c r="B12" s="102" t="s">
        <v>166</v>
      </c>
      <c r="C12" s="102" t="s">
        <v>169</v>
      </c>
      <c r="D12" s="88" t="s">
        <v>253</v>
      </c>
      <c r="E12" s="127" t="s">
        <v>171</v>
      </c>
      <c r="F12" s="89">
        <v>2499070.78</v>
      </c>
      <c r="G12" s="89">
        <f t="shared" ref="G12:G37" si="4">SUM(H12:J12)</f>
        <v>2422702.78</v>
      </c>
      <c r="H12" s="100">
        <v>2046912</v>
      </c>
      <c r="I12" s="100">
        <v>24840</v>
      </c>
      <c r="J12" s="100">
        <v>350950.78</v>
      </c>
      <c r="K12" s="100">
        <v>76368</v>
      </c>
    </row>
    <row r="13" ht="19.9" customHeight="1" spans="1:11">
      <c r="A13" s="102" t="s">
        <v>168</v>
      </c>
      <c r="B13" s="102" t="s">
        <v>172</v>
      </c>
      <c r="C13" s="102"/>
      <c r="D13" s="114">
        <v>20805</v>
      </c>
      <c r="E13" s="99" t="s">
        <v>173</v>
      </c>
      <c r="F13" s="86">
        <f>F14+F15</f>
        <v>268585.92</v>
      </c>
      <c r="G13" s="86">
        <f>G14+G15</f>
        <v>239185.92</v>
      </c>
      <c r="H13" s="86">
        <f>H14+H15</f>
        <v>239185.92</v>
      </c>
      <c r="I13" s="100"/>
      <c r="J13" s="100"/>
      <c r="K13" s="86">
        <f>K14+K15</f>
        <v>29400</v>
      </c>
    </row>
    <row r="14" ht="19.9" customHeight="1" spans="1:11">
      <c r="A14" s="102" t="s">
        <v>168</v>
      </c>
      <c r="B14" s="102" t="s">
        <v>172</v>
      </c>
      <c r="C14" s="102" t="s">
        <v>172</v>
      </c>
      <c r="D14" s="88" t="s">
        <v>254</v>
      </c>
      <c r="E14" s="127" t="s">
        <v>255</v>
      </c>
      <c r="F14" s="89">
        <v>239185.92</v>
      </c>
      <c r="G14" s="89">
        <f t="shared" si="4"/>
        <v>239185.92</v>
      </c>
      <c r="H14" s="100">
        <v>239185.92</v>
      </c>
      <c r="I14" s="100"/>
      <c r="J14" s="100"/>
      <c r="K14" s="100"/>
    </row>
    <row r="15" ht="19.9" customHeight="1" spans="1:11">
      <c r="A15" s="102" t="s">
        <v>168</v>
      </c>
      <c r="B15" s="102" t="s">
        <v>172</v>
      </c>
      <c r="C15" s="102" t="s">
        <v>176</v>
      </c>
      <c r="D15" s="88" t="s">
        <v>256</v>
      </c>
      <c r="E15" s="127" t="s">
        <v>257</v>
      </c>
      <c r="F15" s="89">
        <v>29400</v>
      </c>
      <c r="G15" s="89">
        <f t="shared" si="4"/>
        <v>0</v>
      </c>
      <c r="H15" s="100"/>
      <c r="I15" s="100"/>
      <c r="J15" s="100"/>
      <c r="K15" s="100">
        <v>29400</v>
      </c>
    </row>
    <row r="16" ht="19.9" customHeight="1" spans="1:11">
      <c r="A16" s="102">
        <v>208</v>
      </c>
      <c r="B16" s="102">
        <v>10</v>
      </c>
      <c r="C16" s="102"/>
      <c r="D16" s="99">
        <v>20810</v>
      </c>
      <c r="E16" s="99" t="s">
        <v>179</v>
      </c>
      <c r="F16" s="86">
        <f>F17+F18+F19</f>
        <v>3398900</v>
      </c>
      <c r="G16" s="89"/>
      <c r="H16" s="100"/>
      <c r="I16" s="100"/>
      <c r="J16" s="100"/>
      <c r="K16" s="86">
        <f>K17+K18+K19</f>
        <v>3398900</v>
      </c>
    </row>
    <row r="17" ht="18" customHeight="1" spans="1:11">
      <c r="A17" s="102">
        <v>208</v>
      </c>
      <c r="B17" s="102">
        <v>10</v>
      </c>
      <c r="C17" s="88" t="s">
        <v>169</v>
      </c>
      <c r="D17" s="96">
        <v>2081001</v>
      </c>
      <c r="E17" s="128" t="s">
        <v>230</v>
      </c>
      <c r="F17" s="89">
        <v>63900</v>
      </c>
      <c r="G17" s="100"/>
      <c r="H17" s="100"/>
      <c r="I17" s="100"/>
      <c r="J17" s="100"/>
      <c r="K17" s="100">
        <v>63900</v>
      </c>
    </row>
    <row r="18" ht="18" customHeight="1" spans="1:11">
      <c r="A18" s="102">
        <v>208</v>
      </c>
      <c r="B18" s="102">
        <v>10</v>
      </c>
      <c r="C18" s="88" t="s">
        <v>166</v>
      </c>
      <c r="D18" s="96">
        <v>2081002</v>
      </c>
      <c r="E18" s="128" t="s">
        <v>231</v>
      </c>
      <c r="F18" s="89">
        <v>35000</v>
      </c>
      <c r="G18" s="100"/>
      <c r="H18" s="100"/>
      <c r="I18" s="100"/>
      <c r="J18" s="100"/>
      <c r="K18" s="100">
        <v>35000</v>
      </c>
    </row>
    <row r="19" ht="18" customHeight="1" spans="1:11">
      <c r="A19" s="102">
        <v>208</v>
      </c>
      <c r="B19" s="102">
        <v>10</v>
      </c>
      <c r="C19" s="88" t="s">
        <v>166</v>
      </c>
      <c r="D19" s="96">
        <v>2081002</v>
      </c>
      <c r="E19" s="128" t="s">
        <v>231</v>
      </c>
      <c r="F19" s="89">
        <v>3300000</v>
      </c>
      <c r="G19" s="100"/>
      <c r="H19" s="100"/>
      <c r="I19" s="100"/>
      <c r="J19" s="100"/>
      <c r="K19" s="100">
        <v>3300000</v>
      </c>
    </row>
    <row r="20" ht="18" customHeight="1" spans="1:11">
      <c r="A20" s="129">
        <v>208</v>
      </c>
      <c r="B20" s="129">
        <v>11</v>
      </c>
      <c r="C20" s="90"/>
      <c r="D20" s="97">
        <v>20811</v>
      </c>
      <c r="E20" s="99" t="s">
        <v>182</v>
      </c>
      <c r="F20" s="130">
        <f>F21</f>
        <v>1500000</v>
      </c>
      <c r="G20" s="131"/>
      <c r="H20" s="131"/>
      <c r="I20" s="131"/>
      <c r="J20" s="131"/>
      <c r="K20" s="130">
        <f>K21</f>
        <v>1500000</v>
      </c>
    </row>
    <row r="21" ht="18" customHeight="1" spans="1:11">
      <c r="A21" s="129">
        <v>208</v>
      </c>
      <c r="B21" s="129">
        <v>11</v>
      </c>
      <c r="C21" s="90" t="s">
        <v>183</v>
      </c>
      <c r="D21" s="97">
        <v>2081107</v>
      </c>
      <c r="E21" s="132" t="s">
        <v>232</v>
      </c>
      <c r="F21" s="91">
        <v>1500000</v>
      </c>
      <c r="G21" s="133"/>
      <c r="H21" s="133"/>
      <c r="I21" s="133"/>
      <c r="J21" s="133"/>
      <c r="K21" s="100">
        <v>1500000</v>
      </c>
    </row>
    <row r="22" ht="18" customHeight="1" spans="1:11">
      <c r="A22" s="102">
        <v>208</v>
      </c>
      <c r="B22" s="102">
        <v>19</v>
      </c>
      <c r="C22" s="90"/>
      <c r="D22" s="97">
        <v>20819</v>
      </c>
      <c r="E22" s="134" t="s">
        <v>185</v>
      </c>
      <c r="F22" s="86">
        <f>F23+F24</f>
        <v>860000</v>
      </c>
      <c r="G22" s="133"/>
      <c r="H22" s="133"/>
      <c r="I22" s="133"/>
      <c r="J22" s="133"/>
      <c r="K22" s="86">
        <f>K23+K24</f>
        <v>860000</v>
      </c>
    </row>
    <row r="23" ht="18" customHeight="1" spans="1:11">
      <c r="A23" s="102">
        <v>208</v>
      </c>
      <c r="B23" s="102">
        <v>19</v>
      </c>
      <c r="C23" s="88" t="s">
        <v>169</v>
      </c>
      <c r="D23" s="96">
        <v>2081901</v>
      </c>
      <c r="E23" s="128" t="s">
        <v>233</v>
      </c>
      <c r="F23" s="89">
        <v>400000</v>
      </c>
      <c r="G23" s="100"/>
      <c r="H23" s="100"/>
      <c r="I23" s="100"/>
      <c r="J23" s="100"/>
      <c r="K23" s="100">
        <v>400000</v>
      </c>
    </row>
    <row r="24" ht="18" customHeight="1" spans="1:11">
      <c r="A24" s="102">
        <v>208</v>
      </c>
      <c r="B24" s="102">
        <v>19</v>
      </c>
      <c r="C24" s="88" t="s">
        <v>166</v>
      </c>
      <c r="D24" s="96">
        <v>2081902</v>
      </c>
      <c r="E24" s="128" t="s">
        <v>234</v>
      </c>
      <c r="F24" s="89">
        <v>460000</v>
      </c>
      <c r="G24" s="100"/>
      <c r="H24" s="100"/>
      <c r="I24" s="100"/>
      <c r="J24" s="100"/>
      <c r="K24" s="100">
        <v>460000</v>
      </c>
    </row>
    <row r="25" ht="18" customHeight="1" spans="1:11">
      <c r="A25" s="102">
        <v>208</v>
      </c>
      <c r="B25" s="102">
        <v>21</v>
      </c>
      <c r="C25" s="88"/>
      <c r="D25" s="96">
        <v>20821</v>
      </c>
      <c r="E25" s="135" t="s">
        <v>188</v>
      </c>
      <c r="F25" s="130">
        <f>F26</f>
        <v>210000</v>
      </c>
      <c r="G25" s="100"/>
      <c r="H25" s="100"/>
      <c r="I25" s="100"/>
      <c r="J25" s="100"/>
      <c r="K25" s="130">
        <f>K26</f>
        <v>210000</v>
      </c>
    </row>
    <row r="26" ht="18" customHeight="1" spans="1:11">
      <c r="A26" s="102">
        <v>208</v>
      </c>
      <c r="B26" s="102">
        <v>21</v>
      </c>
      <c r="C26" s="88" t="s">
        <v>166</v>
      </c>
      <c r="D26" s="96">
        <v>2082102</v>
      </c>
      <c r="E26" s="128" t="s">
        <v>235</v>
      </c>
      <c r="F26" s="89">
        <v>210000</v>
      </c>
      <c r="G26" s="100"/>
      <c r="H26" s="100"/>
      <c r="I26" s="100"/>
      <c r="J26" s="100"/>
      <c r="K26" s="100">
        <v>210000</v>
      </c>
    </row>
    <row r="27" ht="19.9" customHeight="1" spans="1:11">
      <c r="A27" s="102" t="s">
        <v>168</v>
      </c>
      <c r="B27" s="102" t="s">
        <v>190</v>
      </c>
      <c r="C27" s="102"/>
      <c r="D27" s="99">
        <v>20827</v>
      </c>
      <c r="E27" s="114" t="s">
        <v>191</v>
      </c>
      <c r="F27" s="86">
        <f>F28+F29</f>
        <v>11473.26</v>
      </c>
      <c r="G27" s="86">
        <f>G28+G29</f>
        <v>11473.26</v>
      </c>
      <c r="H27" s="86">
        <f>H28+H29</f>
        <v>11473.26</v>
      </c>
      <c r="I27" s="100"/>
      <c r="J27" s="100"/>
      <c r="K27" s="100"/>
    </row>
    <row r="28" ht="19.9" customHeight="1" spans="1:11">
      <c r="A28" s="102" t="s">
        <v>168</v>
      </c>
      <c r="B28" s="102" t="s">
        <v>190</v>
      </c>
      <c r="C28" s="102" t="s">
        <v>169</v>
      </c>
      <c r="D28" s="88" t="s">
        <v>258</v>
      </c>
      <c r="E28" s="127" t="s">
        <v>259</v>
      </c>
      <c r="F28" s="89">
        <v>4661.83</v>
      </c>
      <c r="G28" s="89">
        <f t="shared" si="4"/>
        <v>4661.83</v>
      </c>
      <c r="H28" s="100">
        <v>4661.83</v>
      </c>
      <c r="I28" s="100"/>
      <c r="J28" s="100"/>
      <c r="K28" s="100"/>
    </row>
    <row r="29" ht="19.9" customHeight="1" spans="1:11">
      <c r="A29" s="102" t="s">
        <v>168</v>
      </c>
      <c r="B29" s="102" t="s">
        <v>190</v>
      </c>
      <c r="C29" s="102" t="s">
        <v>166</v>
      </c>
      <c r="D29" s="88" t="s">
        <v>260</v>
      </c>
      <c r="E29" s="127" t="s">
        <v>261</v>
      </c>
      <c r="F29" s="89">
        <v>6811.43</v>
      </c>
      <c r="G29" s="89">
        <f t="shared" si="4"/>
        <v>6811.43</v>
      </c>
      <c r="H29" s="100">
        <v>6811.43</v>
      </c>
      <c r="I29" s="100"/>
      <c r="J29" s="100"/>
      <c r="K29" s="100"/>
    </row>
    <row r="30" ht="19.9" customHeight="1" spans="1:11">
      <c r="A30" s="102">
        <v>210</v>
      </c>
      <c r="B30" s="102"/>
      <c r="C30" s="102"/>
      <c r="D30" s="99">
        <v>210</v>
      </c>
      <c r="E30" s="87" t="s">
        <v>196</v>
      </c>
      <c r="F30" s="86">
        <f>F31</f>
        <v>169628.62</v>
      </c>
      <c r="G30" s="86">
        <f>G31</f>
        <v>169628.62</v>
      </c>
      <c r="H30" s="86">
        <f>H31</f>
        <v>167868.62</v>
      </c>
      <c r="I30" s="86">
        <f>I31</f>
        <v>1760</v>
      </c>
      <c r="J30" s="100"/>
      <c r="K30" s="100"/>
    </row>
    <row r="31" ht="19.9" customHeight="1" spans="1:11">
      <c r="A31" s="102" t="s">
        <v>197</v>
      </c>
      <c r="B31" s="102" t="s">
        <v>198</v>
      </c>
      <c r="C31" s="102"/>
      <c r="D31" s="99">
        <v>21011</v>
      </c>
      <c r="E31" s="115" t="s">
        <v>199</v>
      </c>
      <c r="F31" s="86">
        <f>F32+F33+F34</f>
        <v>169628.62</v>
      </c>
      <c r="G31" s="86">
        <f>G32+G33+G34</f>
        <v>169628.62</v>
      </c>
      <c r="H31" s="86">
        <f>H32+H33+H34</f>
        <v>167868.62</v>
      </c>
      <c r="I31" s="86">
        <f>I32+I33+I34</f>
        <v>1760</v>
      </c>
      <c r="J31" s="100"/>
      <c r="K31" s="100"/>
    </row>
    <row r="32" ht="19.9" customHeight="1" spans="1:11">
      <c r="A32" s="102" t="s">
        <v>197</v>
      </c>
      <c r="B32" s="102" t="s">
        <v>198</v>
      </c>
      <c r="C32" s="102" t="s">
        <v>169</v>
      </c>
      <c r="D32" s="88" t="s">
        <v>262</v>
      </c>
      <c r="E32" s="127" t="s">
        <v>263</v>
      </c>
      <c r="F32" s="89">
        <v>123457.18</v>
      </c>
      <c r="G32" s="89">
        <f t="shared" si="4"/>
        <v>123457.18</v>
      </c>
      <c r="H32" s="100">
        <v>123457.18</v>
      </c>
      <c r="I32" s="100"/>
      <c r="J32" s="100"/>
      <c r="K32" s="100"/>
    </row>
    <row r="33" ht="19.9" customHeight="1" spans="1:11">
      <c r="A33" s="129" t="s">
        <v>197</v>
      </c>
      <c r="B33" s="129" t="s">
        <v>198</v>
      </c>
      <c r="C33" s="129" t="s">
        <v>202</v>
      </c>
      <c r="D33" s="90" t="s">
        <v>264</v>
      </c>
      <c r="E33" s="136" t="s">
        <v>204</v>
      </c>
      <c r="F33" s="91">
        <v>42571.44</v>
      </c>
      <c r="G33" s="91">
        <f t="shared" si="4"/>
        <v>42571.44</v>
      </c>
      <c r="H33" s="133">
        <v>42571.44</v>
      </c>
      <c r="I33" s="133"/>
      <c r="J33" s="133"/>
      <c r="K33" s="133"/>
    </row>
    <row r="34" ht="19.9" customHeight="1" spans="1:11">
      <c r="A34" s="137" t="s">
        <v>197</v>
      </c>
      <c r="B34" s="137" t="s">
        <v>198</v>
      </c>
      <c r="C34" s="137" t="s">
        <v>176</v>
      </c>
      <c r="D34" s="92" t="s">
        <v>265</v>
      </c>
      <c r="E34" s="138" t="s">
        <v>266</v>
      </c>
      <c r="F34" s="94">
        <v>3600</v>
      </c>
      <c r="G34" s="94">
        <f t="shared" si="4"/>
        <v>3600</v>
      </c>
      <c r="H34" s="139">
        <v>1840</v>
      </c>
      <c r="I34" s="139">
        <v>1760</v>
      </c>
      <c r="J34" s="139"/>
      <c r="K34" s="139"/>
    </row>
    <row r="35" ht="19.9" customHeight="1" spans="1:11">
      <c r="A35" s="140" t="s">
        <v>208</v>
      </c>
      <c r="B35" s="137"/>
      <c r="C35" s="137"/>
      <c r="D35" s="141">
        <v>221</v>
      </c>
      <c r="E35" s="87" t="s">
        <v>207</v>
      </c>
      <c r="F35" s="142">
        <f>F36</f>
        <v>245629.44</v>
      </c>
      <c r="G35" s="142">
        <f>G36</f>
        <v>245629.44</v>
      </c>
      <c r="H35" s="142">
        <f>H36</f>
        <v>245629.44</v>
      </c>
      <c r="I35" s="139"/>
      <c r="J35" s="139"/>
      <c r="K35" s="139"/>
    </row>
    <row r="36" ht="19.9" customHeight="1" spans="1:11">
      <c r="A36" s="140" t="s">
        <v>208</v>
      </c>
      <c r="B36" s="140" t="s">
        <v>166</v>
      </c>
      <c r="C36" s="140"/>
      <c r="D36" s="143">
        <v>22102</v>
      </c>
      <c r="E36" s="87" t="s">
        <v>209</v>
      </c>
      <c r="F36" s="142">
        <f>F37</f>
        <v>245629.44</v>
      </c>
      <c r="G36" s="142">
        <f>G37</f>
        <v>245629.44</v>
      </c>
      <c r="H36" s="142">
        <f>H37</f>
        <v>245629.44</v>
      </c>
      <c r="I36" s="148"/>
      <c r="J36" s="148"/>
      <c r="K36" s="148"/>
    </row>
    <row r="37" ht="19.9" customHeight="1" spans="1:11">
      <c r="A37" s="140" t="s">
        <v>208</v>
      </c>
      <c r="B37" s="140" t="s">
        <v>166</v>
      </c>
      <c r="C37" s="140" t="s">
        <v>169</v>
      </c>
      <c r="D37" s="144" t="s">
        <v>267</v>
      </c>
      <c r="E37" s="145" t="s">
        <v>211</v>
      </c>
      <c r="F37" s="146">
        <v>245629.44</v>
      </c>
      <c r="G37" s="147">
        <f t="shared" si="4"/>
        <v>245629.44</v>
      </c>
      <c r="H37" s="148">
        <v>245629.44</v>
      </c>
      <c r="I37" s="148"/>
      <c r="J37" s="148"/>
      <c r="K37" s="150"/>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5一般公共预算基本支出情况表</vt:lpstr>
      <vt:lpstr>6财政拨款收支总表</vt:lpstr>
      <vt:lpstr>7一般公共预算支出表</vt:lpstr>
      <vt:lpstr>8工资福利(政府预算)</vt:lpstr>
      <vt:lpstr>9一般公共预算基本支出情况表（按经济性质分类-工资福利）</vt:lpstr>
      <vt:lpstr>10个人家庭(政府预算)</vt:lpstr>
      <vt:lpstr>11一般公共预算基本支出情况表（按经济性质分类-个人家庭）</vt:lpstr>
      <vt:lpstr>12商品服务(政府预算)</vt:lpstr>
      <vt:lpstr>13一般公共预算基本支出情况表（按经济性质分类-商品服务）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低唱潛吟心坎舞</cp:lastModifiedBy>
  <dcterms:created xsi:type="dcterms:W3CDTF">2022-03-24T07:46:00Z</dcterms:created>
  <cp:lastPrinted>2023-09-27T07:15:00Z</cp:lastPrinted>
  <dcterms:modified xsi:type="dcterms:W3CDTF">2023-09-27T08:19:12Z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D43EFE851D1C458B885C80FB29DFCF8F</vt:lpwstr>
  </property>
  <property fmtid="{D5CDD505-2E9C-101B-9397-08002B2CF9AE}" pid="3" name="KSOProductBuildVer">
    <vt:lpwstr>2052-12.1.0.15374</vt:lpwstr>
  </property>
</Properties>
</file>