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封面" sheetId="26" r:id="rId1"/>
    <sheet name="目录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（按经济性质分类-工资福利）" sheetId="11" r:id="rId11"/>
    <sheet name="10个人家庭(政府预算)" sheetId="12" r:id="rId12"/>
    <sheet name="11一般公共预算基本支出情况表（按经济性质分类-个人家庭）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<sst xmlns="http://schemas.openxmlformats.org/spreadsheetml/2006/main" count="2602" uniqueCount="700">
  <si>
    <t>2022年部门预算公开表</t>
  </si>
  <si>
    <t>单位编码：</t>
  </si>
  <si>
    <t>031001</t>
  </si>
  <si>
    <t>单位名称：</t>
  </si>
  <si>
    <t>炎陵县卫生健康局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</si>
  <si>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</si>
  <si>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</si>
  <si>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</si>
  <si>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</si>
  <si>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</si>
  <si>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</si>
  <si>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</si>
  <si>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</si>
  <si>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</si>
  <si>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</si>
  <si>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一般公共预算基本支出情况表（按经济性质分类-工资福利）</t>
  </si>
  <si>
    <t>一般公共预算基本支出表--人员经费(对个人和家庭的补助)(按政府预算经济分类)</t>
  </si>
  <si>
    <t>一般公共预算基本支出情况表（按经济性质分类-个人家庭）</t>
  </si>
  <si>
    <t>一般公共预算基本支出表--公用经费(商品和服务支出)（按政府预算经济分类）</t>
  </si>
  <si>
    <t>一般公共预算基本支出情况表（按经济性质分类-商品服务）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</si>
  <si>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</si>
  <si>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</si>
  <si>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</si>
  <si>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</si>
  <si>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</si>
  <si>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</si>
  <si>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</si>
  <si>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</si>
  <si>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</si>
  <si>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单位：031001-炎陵县卫生健康局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</si>
  <si>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</si>
  <si>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</si>
  <si>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</si>
  <si>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</si>
  <si>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</si>
  <si>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</si>
  <si>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</si>
  <si>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</si>
  <si>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</si>
  <si>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</si>
  <si>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</si>
  <si>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</si>
  <si>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</si>
  <si>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</si>
  <si>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</si>
  <si>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</si>
  <si>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</si>
  <si>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</si>
  <si>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</si>
  <si>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</si>
  <si>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</si>
  <si>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</si>
  <si>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</si>
  <si>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</si>
  <si>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</si>
  <si>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</si>
  <si>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</si>
  <si>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</si>
  <si>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</si>
  <si>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</si>
  <si>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</si>
  <si>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</si>
  <si>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</si>
  <si>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</si>
  <si>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</si>
  <si>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</si>
  <si>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</si>
  <si>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</si>
  <si>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</si>
  <si>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</si>
  <si>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</si>
  <si>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</si>
  <si>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</si>
  <si>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</si>
  <si>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</si>
  <si>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</si>
  <si>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</si>
  <si>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</si>
  <si>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</si>
  <si>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</si>
  <si>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</si>
  <si>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</si>
  <si>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</si>
  <si>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</si>
  <si>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</si>
  <si>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</si>
  <si>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</si>
  <si>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</si>
  <si>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</si>
  <si>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</si>
  <si>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</si>
  <si>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</si>
  <si>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</si>
  <si>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</si>
  <si>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</si>
  <si>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</si>
  <si>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</si>
  <si>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</si>
  <si>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</si>
  <si>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</si>
  <si>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</si>
  <si>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</si>
  <si>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</si>
  <si>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</si>
  <si>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</si>
  <si>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</si>
  <si>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</si>
  <si>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</si>
  <si>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</si>
  <si>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</si>
  <si>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</si>
  <si>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</si>
  <si>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</si>
  <si>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</si>
  <si>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</si>
  <si>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</si>
  <si>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</si>
  <si>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</si>
  <si>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</si>
  <si>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</si>
  <si>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</si>
  <si>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</si>
  <si>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</si>
  <si>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</si>
  <si>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</si>
  <si>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</si>
  <si>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</si>
  <si>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</si>
  <si>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</si>
  <si>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</si>
  <si>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</si>
  <si>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</si>
  <si>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</si>
  <si>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</si>
  <si>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</si>
  <si>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</si>
  <si>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</si>
  <si>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</si>
  <si>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</si>
  <si>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</si>
  <si>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</si>
  <si>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</si>
  <si>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</si>
  <si>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</si>
  <si>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</si>
  <si>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</si>
  <si>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</si>
  <si>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</si>
  <si>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</si>
  <si>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</si>
  <si>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</si>
  <si>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031</t>
  </si>
  <si>
    <t xml:space="preserve">  031001</t>
  </si>
  <si>
    <t xml:space="preserve">  炎陵县卫生健康局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</si>
  <si>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</si>
  <si>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</si>
  <si>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</si>
  <si>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</si>
  <si>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</si>
  <si>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</si>
  <si>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</si>
  <si>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</si>
  <si>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</si>
  <si>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</si>
  <si>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</si>
  <si>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</si>
  <si>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</si>
  <si>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</si>
  <si>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</si>
  <si>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</si>
  <si>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</si>
  <si>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99</t>
  </si>
  <si>
    <t xml:space="preserve">    2080599</t>
  </si>
  <si>
    <t xml:space="preserve">    其他行政事业单位养老支出</t>
  </si>
  <si>
    <t>27</t>
  </si>
  <si>
    <t>财政对其他社会保险基金的补助</t>
  </si>
  <si>
    <t>01</t>
  </si>
  <si>
    <t xml:space="preserve">    2082701</t>
  </si>
  <si>
    <t xml:space="preserve">    财政对失业保险基金的补助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</si>
  <si>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</si>
  <si>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</si>
  <si>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</si>
  <si>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</si>
  <si>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</si>
  <si>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卫生健康管理事务</t>
  </si>
  <si>
    <t xml:space="preserve">    2100101</t>
  </si>
  <si>
    <t xml:space="preserve">    行政运行</t>
  </si>
  <si>
    <t xml:space="preserve">    其他卫生健康管理事务支出</t>
  </si>
  <si>
    <t>公立医院</t>
  </si>
  <si>
    <t xml:space="preserve">    综合医院</t>
  </si>
  <si>
    <t xml:space="preserve">    其他公立医院支出</t>
  </si>
  <si>
    <t>03</t>
  </si>
  <si>
    <t>基层医疗卫生机构</t>
  </si>
  <si>
    <t xml:space="preserve">    乡镇卫生院</t>
  </si>
  <si>
    <t xml:space="preserve">    其他基层医疗卫生机构支出</t>
  </si>
  <si>
    <t>04</t>
  </si>
  <si>
    <t>公共卫生</t>
  </si>
  <si>
    <t xml:space="preserve">    精神卫生机构</t>
  </si>
  <si>
    <t>08</t>
  </si>
  <si>
    <t xml:space="preserve">    基本公共卫生服务</t>
  </si>
  <si>
    <t>10</t>
  </si>
  <si>
    <t xml:space="preserve">    突发公共卫生事件应急处理</t>
  </si>
  <si>
    <t>07</t>
  </si>
  <si>
    <t>计划生育事务</t>
  </si>
  <si>
    <t xml:space="preserve">    计划生育服务</t>
  </si>
  <si>
    <t xml:space="preserve">    其他计划生育事务支出</t>
  </si>
  <si>
    <t>11</t>
  </si>
  <si>
    <t>行政事业单位医疗</t>
  </si>
  <si>
    <t xml:space="preserve">    2101101</t>
  </si>
  <si>
    <t xml:space="preserve">    行政单位医疗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</si>
  <si>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</si>
  <si>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</si>
  <si>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</si>
  <si>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</si>
  <si>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09</t>
  </si>
  <si>
    <t>其他卫生健康支出</t>
  </si>
  <si>
    <t xml:space="preserve">     其他卫生健康支出
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</si>
  <si>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</si>
  <si>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</si>
  <si>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</si>
  <si>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</si>
  <si>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</si>
  <si>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</si>
  <si>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</si>
  <si>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</si>
  <si>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</si>
  <si>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</si>
  <si>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</si>
  <si>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</si>
  <si>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</si>
  <si>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</si>
  <si>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</si>
  <si>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</si>
  <si>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</si>
  <si>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</si>
  <si>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</si>
  <si>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</si>
  <si>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</si>
  <si>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</si>
  <si>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031001</t>
  </si>
  <si>
    <t>单位：031001-炎陵县卫生健康局                                           金额单位：元</t>
  </si>
  <si>
    <t>工资福利支出</t>
  </si>
  <si>
    <t>一般商品和服务支出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</si>
  <si>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</si>
  <si>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</si>
  <si>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</si>
  <si>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</si>
  <si>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</si>
  <si>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</si>
  <si>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</si>
  <si>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</si>
  <si>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</si>
  <si>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</si>
  <si>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</si>
  <si>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</si>
  <si>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</si>
  <si>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2080505</t>
  </si>
  <si>
    <t xml:space="preserve">     2080599</t>
  </si>
  <si>
    <t xml:space="preserve">     2082701</t>
  </si>
  <si>
    <t xml:space="preserve">     2082702</t>
  </si>
  <si>
    <t xml:space="preserve">     2100101</t>
  </si>
  <si>
    <t xml:space="preserve">     2101101</t>
  </si>
  <si>
    <t xml:space="preserve">     2101103</t>
  </si>
  <si>
    <t xml:space="preserve">     2101199</t>
  </si>
  <si>
    <t xml:space="preserve">     2210201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</si>
  <si>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</si>
  <si>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</si>
  <si>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</si>
  <si>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</si>
  <si>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</si>
  <si>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</si>
  <si>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</si>
  <si>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</si>
  <si>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</si>
  <si>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</si>
  <si>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</si>
  <si>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</si>
  <si>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</si>
  <si>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</si>
  <si>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</si>
  <si>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</si>
  <si>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</si>
  <si>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</si>
  <si>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</si>
  <si>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</si>
  <si>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</si>
  <si>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</si>
  <si>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</si>
  <si>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</si>
  <si>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</si>
  <si>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</si>
  <si>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</si>
  <si>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</si>
  <si>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</si>
  <si>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</si>
  <si>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</si>
  <si>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</si>
  <si>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</si>
  <si>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</si>
  <si>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</si>
  <si>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</si>
  <si>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</si>
  <si>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</si>
  <si>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</si>
  <si>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</si>
  <si>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</si>
  <si>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</si>
  <si>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</si>
  <si>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</si>
  <si>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</si>
  <si>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</si>
  <si>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</si>
  <si>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</si>
  <si>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</si>
  <si>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</si>
  <si>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</si>
  <si>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</si>
  <si>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</si>
  <si>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</si>
  <si>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</si>
  <si>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</si>
  <si>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</si>
  <si>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</si>
  <si>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</si>
  <si>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</si>
  <si>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</si>
  <si>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</si>
  <si>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</si>
  <si>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</si>
  <si>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</si>
  <si>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</si>
  <si>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</si>
  <si>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</si>
  <si>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</si>
  <si>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</si>
  <si>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</si>
  <si>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</si>
  <si>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</si>
  <si>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</si>
  <si>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</si>
  <si>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</si>
  <si>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</si>
  <si>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</si>
  <si>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</si>
  <si>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</si>
  <si>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</si>
  <si>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</si>
  <si>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</si>
  <si>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</si>
  <si>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</si>
  <si>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</si>
  <si>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</si>
  <si>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</si>
  <si>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</si>
  <si>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</si>
  <si>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</si>
  <si>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</si>
  <si>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</si>
  <si>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</si>
  <si>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注：本单位无政府性基金预算</t>
  </si>
  <si>
    <t>注：本单位无政府性基金预算支出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</si>
  <si>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</si>
  <si>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</si>
  <si>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</si>
  <si>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</si>
  <si>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</si>
  <si>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国有资本经营预算支出表</t>
  </si>
  <si>
    <t>本年国有资本经营预算支出</t>
  </si>
  <si>
    <t>注：本单位无国有资本经营预算支出</t>
  </si>
  <si>
    <t>本年财政专户管理资金预算支出</t>
  </si>
  <si>
    <t>注：本单位无财政专户管理资金预算支出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</si>
  <si>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</si>
  <si>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</si>
  <si>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</si>
  <si>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</si>
  <si>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</si>
  <si>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</si>
  <si>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</si>
  <si>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</si>
  <si>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</si>
  <si>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</si>
  <si>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</si>
  <si>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</si>
  <si>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</si>
  <si>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031001</t>
  </si>
  <si>
    <t>运转其他类非税收入安排的支出</t>
  </si>
  <si>
    <t xml:space="preserve">   非税收入安排的支出</t>
  </si>
  <si>
    <t>运转其他类退休党支部经费</t>
  </si>
  <si>
    <t xml:space="preserve">   退休党支部经费</t>
  </si>
  <si>
    <t>爱卫工作经费</t>
  </si>
  <si>
    <t>卫生健康专项经费</t>
  </si>
  <si>
    <t>行政村卫生室运行经费</t>
  </si>
  <si>
    <t>基本公共卫生服务补助资金</t>
  </si>
  <si>
    <t>公立医院综合改革经费（含中医药事业发展经费50万）</t>
  </si>
  <si>
    <t>乡镇卫生院运转经费及基药改革</t>
  </si>
  <si>
    <t>人民医院传染病防治经费</t>
  </si>
  <si>
    <t>计生手术并发症治疗及特困家庭救助</t>
  </si>
  <si>
    <t>农村独生子女保健费</t>
  </si>
  <si>
    <t>农村部分计划生育家庭奖励扶助</t>
  </si>
  <si>
    <t>基层医疗卫生人才岗位津贴</t>
  </si>
  <si>
    <t>乡镇卫生院全科医生津贴</t>
  </si>
  <si>
    <t>肇事肇祸等严重精神病障碍患者监护奖励金</t>
  </si>
  <si>
    <t>老年乡村医生生活困难补助</t>
  </si>
  <si>
    <t>乡镇卫生院人员乡镇工作补贴</t>
  </si>
  <si>
    <t>村卫生室基本药物制度改革</t>
  </si>
  <si>
    <t>全国计划生育特别补助制度</t>
  </si>
  <si>
    <t>城镇居民独生子女父母奖励</t>
  </si>
  <si>
    <t>精神病人住院补助和防治工作经费</t>
  </si>
  <si>
    <t>2022年县级专项资金支出方向绩效目标表</t>
  </si>
  <si>
    <t>填报单位：（盖章）</t>
  </si>
  <si>
    <t>金额单位：万元</t>
  </si>
  <si>
    <t xml:space="preserve">支出方向         </t>
  </si>
  <si>
    <t>卫生健康局</t>
  </si>
  <si>
    <t>所属专项</t>
  </si>
  <si>
    <t>名称</t>
  </si>
  <si>
    <t>乡镇卫生院</t>
  </si>
  <si>
    <t>村卫生室</t>
  </si>
  <si>
    <t>乡镇卫生院及村卫生室</t>
  </si>
  <si>
    <t>县中医医院</t>
  </si>
  <si>
    <t>县人民医院</t>
  </si>
  <si>
    <t>项目金额</t>
  </si>
  <si>
    <t>16</t>
  </si>
  <si>
    <t>金额</t>
  </si>
  <si>
    <t>23</t>
  </si>
  <si>
    <t>70</t>
  </si>
  <si>
    <t>750</t>
  </si>
  <si>
    <t>68.34</t>
  </si>
  <si>
    <t>30</t>
  </si>
  <si>
    <t>3</t>
  </si>
  <si>
    <t>17</t>
  </si>
  <si>
    <t>28.5</t>
  </si>
  <si>
    <t>115</t>
  </si>
  <si>
    <t>276.5</t>
  </si>
  <si>
    <t>60</t>
  </si>
  <si>
    <t>100</t>
  </si>
  <si>
    <t>36.6</t>
  </si>
  <si>
    <t>12</t>
  </si>
  <si>
    <t>项目实施期</t>
  </si>
  <si>
    <t>2022</t>
  </si>
  <si>
    <t>实施期绩效目标</t>
  </si>
  <si>
    <t>宣传爱卫工作，组织城区灭“四害”活动</t>
  </si>
  <si>
    <t>及时发放卫生人才岗位津贴，稳定基层医疗卫生人才队伍</t>
  </si>
  <si>
    <t>及时发放卫生院人员乡镇工作补贴，稳定基层医疗卫生人才队伍</t>
  </si>
  <si>
    <t>实施国家基本药物制度，实行药品零差率销售</t>
  </si>
  <si>
    <t>实施国家基本药物制度，实行药品零差率销售，进行乡镇卫生院能力建设</t>
  </si>
  <si>
    <t>宣传基本公共卫生服务内容，实施基本公共卫生服务项目</t>
  </si>
  <si>
    <t>统计登记符合条件人员</t>
  </si>
  <si>
    <t>宣传独生子女保健费奖励政策，统计登记符合条件人员</t>
  </si>
  <si>
    <t>宣传计划生育政策，进行计划生育服务</t>
  </si>
  <si>
    <t>宣传计划生育奖励政策，统计登记符合条件人员</t>
  </si>
  <si>
    <t>及时发放老年乡村医生生活困难补助。</t>
  </si>
  <si>
    <t>加强公立医院硬件和软件建设</t>
  </si>
  <si>
    <t>及时发放全科医生岗位津贴，稳定基层医疗卫生人才队伍</t>
  </si>
  <si>
    <t>及时发放行政村卫生室运行经费</t>
  </si>
  <si>
    <t>加强精神病住院患者管理，规范治疗</t>
  </si>
  <si>
    <t>加强传染病防治工作</t>
  </si>
  <si>
    <t>年度绩效目标</t>
  </si>
  <si>
    <t>城区灭“四害”等爱卫各项工作顺利完成</t>
  </si>
  <si>
    <t>稳定基层医疗卫生人才队伍，方便群众就医，加强医疗改革成效。</t>
  </si>
  <si>
    <t>调整医疗服务价格，完善农合基金支付制度，进一步加快基层医疗机构补偿机制改革。</t>
  </si>
  <si>
    <t>加大财政投入，推进基层医疗机构医药分开，调整医疗服务价格，完善医保、农合基金支付制度，进一步加快基层医疗机构补偿机制改革。</t>
  </si>
  <si>
    <t>通过基本公共卫生服务项目的实施，提高居民的健康意识，健康水平，延长人均寿命。</t>
  </si>
  <si>
    <t>减轻精神病患者家庭负担，营造精神病患者良好的康复环境，帮助患者早日康复</t>
  </si>
  <si>
    <t>计划生育服务能力提高，发放奖励资金，改善计生家庭经济条件。</t>
  </si>
  <si>
    <t>提高计划生育服务能力，解除计生家庭后顾之忧。</t>
  </si>
  <si>
    <t>加强计划生育服务，发放奖励资金，改善计生家庭经济条件。</t>
  </si>
  <si>
    <t>老年乡村医生老有所保，维护现有乡村医生队伍稳定，方便群众就医。</t>
  </si>
  <si>
    <t>加强县级医院标准化建设，临床技术和专科建设，大力提升公立医院医疗服务能力</t>
  </si>
  <si>
    <t>提高村卫生室服务能力，维护现有乡村医生队伍稳定，方便群众就医。</t>
  </si>
  <si>
    <t>精神病人住院管理规范化，减轻患者家庭负担，促进社会和谐发展</t>
  </si>
  <si>
    <t>传染病防治工作规范化，杜绝传染病大规模爆发。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</si>
  <si>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</si>
  <si>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</si>
  <si>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</si>
  <si>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</si>
  <si>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</si>
  <si>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</si>
  <si>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</si>
  <si>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</si>
  <si>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灭“四害”覆盖范围</t>
  </si>
  <si>
    <t>全覆盖</t>
  </si>
  <si>
    <t>基层医疗卫生人才人数</t>
  </si>
  <si>
    <t>≥160</t>
  </si>
  <si>
    <t>乡镇卫生乡镇卫生院人员院人员享受人数</t>
  </si>
  <si>
    <t>174人</t>
  </si>
  <si>
    <t>享受该政策村卫生室人数</t>
  </si>
  <si>
    <t>136人</t>
  </si>
  <si>
    <t>享受该政策医疗机构</t>
  </si>
  <si>
    <t>16个</t>
  </si>
  <si>
    <t>受益群众标准</t>
  </si>
  <si>
    <t>85元/人</t>
  </si>
  <si>
    <t>奖代补人员</t>
  </si>
  <si>
    <t>125人</t>
  </si>
  <si>
    <t>享受政策计划生育家庭</t>
  </si>
  <si>
    <t>185人</t>
  </si>
  <si>
    <t>受益群众</t>
  </si>
  <si>
    <t>20.34万人</t>
  </si>
  <si>
    <t>扶助享受人数</t>
  </si>
  <si>
    <t>3630人</t>
  </si>
  <si>
    <t>享受人数</t>
  </si>
  <si>
    <t>259人</t>
  </si>
  <si>
    <t>计生手术并发症享受人数</t>
  </si>
  <si>
    <t>19人</t>
  </si>
  <si>
    <t>城镇居民独生子女父母奖励享受人数</t>
  </si>
  <si>
    <t>3538人</t>
  </si>
  <si>
    <t>补助老年乡村医生人数</t>
  </si>
  <si>
    <t>284人</t>
  </si>
  <si>
    <t>县级公立医院实施基本药物制度覆盖率</t>
  </si>
  <si>
    <t>≧100%</t>
  </si>
  <si>
    <t>≥45人</t>
  </si>
  <si>
    <t>享受该政策村卫生室</t>
  </si>
  <si>
    <t>122个</t>
  </si>
  <si>
    <t>精神病人住院补助人数</t>
  </si>
  <si>
    <t>当年住院人数</t>
  </si>
  <si>
    <t>传染病房配套设施</t>
  </si>
  <si>
    <t>≥1批</t>
  </si>
  <si>
    <t>质量指标</t>
  </si>
  <si>
    <t>灭“四害”工作达标率</t>
  </si>
  <si>
    <t>基层医疗卫生人才医务人员稳定率</t>
  </si>
  <si>
    <t>逐步提高</t>
  </si>
  <si>
    <t>乡镇卫生院人员医务人员稳定率</t>
  </si>
  <si>
    <t>村卫生室基本药物制度覆盖率</t>
  </si>
  <si>
    <t>基层医疗机构服务能力提升</t>
  </si>
  <si>
    <t>≧98%</t>
  </si>
  <si>
    <t>受益群众人数</t>
  </si>
  <si>
    <t>监护奖励金补助标准</t>
  </si>
  <si>
    <t>2400元/人/年</t>
  </si>
  <si>
    <t>符合条件计划生育家庭受益率</t>
  </si>
  <si>
    <t>卫生健康知识普及率</t>
  </si>
  <si>
    <t>≧90%</t>
  </si>
  <si>
    <t>符合政策老年乡村医生覆盖率</t>
  </si>
  <si>
    <t>县级医院医疗服务能力提升</t>
  </si>
  <si>
    <t>医务人员综合素质</t>
  </si>
  <si>
    <t>村卫生室服务能力提升</t>
  </si>
  <si>
    <t>入院精神病人救治率</t>
  </si>
  <si>
    <t>传染病人救治及时率</t>
  </si>
  <si>
    <t>≥95%</t>
  </si>
  <si>
    <t>时效指标</t>
  </si>
  <si>
    <t>经费拨付及时率</t>
  </si>
  <si>
    <t>基层医疗卫生人才补助资金发放及时率</t>
  </si>
  <si>
    <t>补助资金发放及时率</t>
  </si>
  <si>
    <t>经费及时拨付率</t>
  </si>
  <si>
    <t>基本公共卫生服务覆盖率</t>
  </si>
  <si>
    <t>奖励资金及时发放率</t>
  </si>
  <si>
    <t>补助资金及时发放率</t>
  </si>
  <si>
    <t>计生手术并发症资金及时发放率</t>
  </si>
  <si>
    <t>城镇居民独生子女父母奖励资金及时发放率</t>
  </si>
  <si>
    <t>补助资金发放及时率及时率</t>
  </si>
  <si>
    <t>精神病人就医率</t>
  </si>
  <si>
    <t>传染病房配套设施合格率</t>
  </si>
  <si>
    <t>灭“四害”标准</t>
  </si>
  <si>
    <t>国家标准</t>
  </si>
  <si>
    <t>成本指标</t>
  </si>
  <si>
    <t>基层医疗卫生人才岗位津贴预计数</t>
  </si>
  <si>
    <t>70万</t>
  </si>
  <si>
    <t>乡镇卫生院人员乡镇工作补贴预计数</t>
  </si>
  <si>
    <t>80万</t>
  </si>
  <si>
    <t>村卫生室基本药物制度改革经费预计数</t>
  </si>
  <si>
    <t>180万</t>
  </si>
  <si>
    <t>乡镇卫生院运转经费及基药改革预计金额</t>
  </si>
  <si>
    <t>950万</t>
  </si>
  <si>
    <t>肇事肇祸等严重精神病障碍患者监护奖励预计数</t>
  </si>
  <si>
    <t>36万</t>
  </si>
  <si>
    <t>农村独生子女保健费预计数</t>
  </si>
  <si>
    <t>4万</t>
  </si>
  <si>
    <t>17万</t>
  </si>
  <si>
    <t>农村部分计划生育家庭奖励扶助预计数</t>
  </si>
  <si>
    <t>340万</t>
  </si>
  <si>
    <t>全国计划生育特别补助经费预计数</t>
  </si>
  <si>
    <t>240万</t>
  </si>
  <si>
    <t>计生手术并发症治疗及特困家庭救助预计数</t>
  </si>
  <si>
    <t>9万</t>
  </si>
  <si>
    <t>城镇居民独生子女父母奖励金预计数</t>
  </si>
  <si>
    <t>350万</t>
  </si>
  <si>
    <t>老年乡村医生生活困难补助预计数</t>
  </si>
  <si>
    <t>65万</t>
  </si>
  <si>
    <t>全科医生津贴预计数</t>
  </si>
  <si>
    <t>30万</t>
  </si>
  <si>
    <t>行政村卫生室运行经费预计数</t>
  </si>
  <si>
    <t>72.6万</t>
  </si>
  <si>
    <t>效益指标</t>
  </si>
  <si>
    <t>16万</t>
  </si>
  <si>
    <t>经济效益指标</t>
  </si>
  <si>
    <t>医务人员待遇</t>
  </si>
  <si>
    <t>基本公共卫生服务补助预计数</t>
  </si>
  <si>
    <t>1730万</t>
  </si>
  <si>
    <t>精神病人住院补助和防治工作经费预计数</t>
  </si>
  <si>
    <t>12万</t>
  </si>
  <si>
    <t>人民医院传染病防治经费预计数</t>
  </si>
  <si>
    <t>社会效益指标</t>
  </si>
  <si>
    <t>基层医疗卫生人才医务人员医疗水平</t>
  </si>
  <si>
    <t>乡镇居民医疗服务水平</t>
  </si>
  <si>
    <t>稳定提高</t>
  </si>
  <si>
    <t>老百姓就医负担</t>
  </si>
  <si>
    <t>逐步减轻</t>
  </si>
  <si>
    <t>严重精神病障碍患者肇事肇祸率</t>
  </si>
  <si>
    <t>逐步下降</t>
  </si>
  <si>
    <t>改善计生家庭经济条件</t>
  </si>
  <si>
    <t>城镇居民独生子女家庭经济条件</t>
  </si>
  <si>
    <t>逐步改善</t>
  </si>
  <si>
    <t>改善老年乡村医生家庭经济条件</t>
  </si>
  <si>
    <t>是</t>
  </si>
  <si>
    <t>保障行政村卫生室正常运行</t>
  </si>
  <si>
    <t>减少“四害”传播疾病概率</t>
  </si>
  <si>
    <t>生态效益指标</t>
  </si>
  <si>
    <t>居民健康保健意识和健康知识的知晓率</t>
  </si>
  <si>
    <t>精神病人肇事肇祸率</t>
  </si>
  <si>
    <t>　逐步下降</t>
  </si>
  <si>
    <t>传染病人传染率</t>
  </si>
  <si>
    <t>“四害”传播疾病</t>
  </si>
  <si>
    <t>可持续影响指标</t>
  </si>
  <si>
    <t>医务人员稳定率</t>
  </si>
  <si>
    <t>国家基本药物制度在基层持续实施</t>
  </si>
  <si>
    <t>中长期</t>
  </si>
  <si>
    <t>政策知晓率</t>
  </si>
  <si>
    <t>国家基本药物制度在医院持续实施</t>
  </si>
  <si>
    <t>　中长期</t>
  </si>
  <si>
    <t>社会公众及服务对象满意度指标</t>
  </si>
  <si>
    <t>服务对象满意度</t>
  </si>
  <si>
    <t>≥90%</t>
  </si>
  <si>
    <t xml:space="preserve"> </t>
  </si>
  <si>
    <t>群众对卫生室开展医疗卫生服务满意度</t>
  </si>
  <si>
    <t>群众对卫生院开展医疗卫生服务满意度</t>
  </si>
  <si>
    <t>居民健康水平提高 </t>
  </si>
  <si>
    <t>群众满意度</t>
  </si>
  <si>
    <t>计生群众满意度</t>
  </si>
  <si>
    <t>老年乡村医生满意度</t>
  </si>
  <si>
    <t>群众就医满意度</t>
  </si>
  <si>
    <t>≧80%</t>
  </si>
  <si>
    <t>受益对象满意度</t>
  </si>
  <si>
    <t>乡村医生稳定率</t>
  </si>
  <si>
    <t>支出明细及测算说明</t>
  </si>
  <si>
    <t>支出内容简介</t>
  </si>
  <si>
    <t>支出明细</t>
  </si>
  <si>
    <t>支出测算依据及过程说明</t>
  </si>
  <si>
    <t>居民满意率</t>
  </si>
  <si>
    <r>
      <rPr>
        <sz val="10"/>
        <color rgb="FF000000"/>
        <rFont val="宋体"/>
        <charset val="134"/>
      </rPr>
      <t>≧</t>
    </r>
    <r>
      <rPr>
        <sz val="10"/>
        <color rgb="FF000000"/>
        <rFont val="宋体"/>
        <charset val="134"/>
      </rPr>
      <t>85%</t>
    </r>
  </si>
  <si>
    <t>300元/月/人，省级负担60%，县级负担40%，共补助160人。</t>
  </si>
  <si>
    <t>乡镇卫生院人员工资</t>
  </si>
  <si>
    <t>200元/月/人*125人</t>
  </si>
  <si>
    <t>185人*（240元-72元（省补助）</t>
  </si>
  <si>
    <t>1</t>
  </si>
  <si>
    <t>医药费</t>
  </si>
  <si>
    <t>农村部分计划生育家庭生活补助</t>
  </si>
  <si>
    <t>计划生育家庭奖励，2022年实际发放人数（奖扶3630人*960元*4%+提标3630人*40元=284592元</t>
  </si>
  <si>
    <t>计生特殊家庭生活补助</t>
  </si>
  <si>
    <t>2020年特扶：伤残95人*12*【800-（350元*80%+{350*0.2*0.8+省提标50*0.8}】=483360元，死亡121人*12*【800-（450元 *80%+{450*0.2+省提标50}*80%）】=476256，总合计959616*1.2=11515392</t>
  </si>
  <si>
    <t>计生手术并发症人员生活补助</t>
  </si>
  <si>
    <t>手术并发症19人*12（400-270）=29640</t>
  </si>
  <si>
    <t>3538人*960元-631200（省补助）</t>
  </si>
  <si>
    <t>（120元*38人+150元*42人+180元*204人）*12=607440元（其中列入省补对县转移支付补助基数22.6万元</t>
  </si>
  <si>
    <t>公立医院综合改革经费</t>
  </si>
  <si>
    <t>500元/月/人*12*45人</t>
  </si>
  <si>
    <t>除“四害”费用</t>
  </si>
  <si>
    <t>84元/人*20.34万人*0.04</t>
  </si>
  <si>
    <t>2</t>
  </si>
  <si>
    <t>代缴养老保险</t>
  </si>
  <si>
    <t>养老保险</t>
  </si>
  <si>
    <t>122*0.3</t>
  </si>
  <si>
    <t>乡村医生本土化学费</t>
  </si>
  <si>
    <t>4</t>
  </si>
  <si>
    <t>宣传费</t>
  </si>
  <si>
    <t xml:space="preserve">       单位负责人签字：</t>
  </si>
  <si>
    <t>股室审核意见</t>
  </si>
  <si>
    <t xml:space="preserve">填表人：雷兰云        联系电话：15386231826    填报日期：2021.11.25          </t>
  </si>
  <si>
    <t>2022年部门整体支出绩效目标表</t>
  </si>
  <si>
    <t>部门名称</t>
  </si>
  <si>
    <t>年度预算申请（元）</t>
  </si>
  <si>
    <t>资金总额：25501626.08</t>
  </si>
  <si>
    <t>按收入性质分：25501626.08</t>
  </si>
  <si>
    <t>按支出性质分：35675714.72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</si>
  <si>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</si>
  <si>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</si>
  <si>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</si>
  <si>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</si>
  <si>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</si>
  <si>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</si>
  <si>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 xml:space="preserve">    拟订全县卫生和计划生育工作政策规划。推进全县医药卫生体制改革和公立医院改革。负责全县疾病预防控制、公共卫生工作。负责全县卫生应急和紧急医学救援工作。负责全县基层卫生和计划生育服务、妇幼卫生等工作。制订全县中医药事业发展的政策和中长期发展规划。承担县计划生育领导小组、县爱国卫生运动委员会的日常工作。</t>
  </si>
  <si>
    <t>年度重点工作计划</t>
  </si>
  <si>
    <t>事项</t>
  </si>
  <si>
    <t>工作目标</t>
  </si>
  <si>
    <t>事项1</t>
  </si>
  <si>
    <t>做好县级公立医院综合改革、全面实施基本药物制度</t>
  </si>
  <si>
    <t>事项2</t>
  </si>
  <si>
    <t>做好卫生监督执法工作</t>
  </si>
  <si>
    <t>事项3</t>
  </si>
  <si>
    <t>做好基本公共卫生服务工作、医疗业务管理工作</t>
  </si>
  <si>
    <t>事项4</t>
  </si>
  <si>
    <t>做好计划生育工作</t>
  </si>
  <si>
    <t>事项5</t>
  </si>
  <si>
    <t>做好爱国卫生工作</t>
  </si>
  <si>
    <t>受益人员</t>
  </si>
  <si>
    <t>全县居民</t>
  </si>
  <si>
    <t>卫生健康服务覆盖率</t>
  </si>
  <si>
    <t>重点工作完成及时率</t>
  </si>
  <si>
    <t>资金拨付及时率</t>
  </si>
  <si>
    <t>居民健康意识</t>
  </si>
  <si>
    <t>群众满意率</t>
  </si>
  <si>
    <t xml:space="preserve">      单位负责人签字：</t>
  </si>
  <si>
    <t xml:space="preserve">填表人：                联系电话：                  填报日期：          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</si>
</sst>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* #,##0.00;* \-#,##0.00;* &quot;&quot;??;@"/>
    <numFmt numFmtId="178" formatCode="#,##0.0000000000_ "/>
    <numFmt numFmtId="179" formatCode="#,##0.00_ "/>
  </numFmts>
  <fonts count="52">
    <font>
      <sz val="11"/>
      <color indexed="8"/>
      <name val="宋体"/>
      <charset val="1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4"/>
      <name val="方正小标宋简体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9"/>
      <name val="宋体"/>
      <charset val="134"/>
    </font>
    <font>
      <sz val="18"/>
      <color indexed="8"/>
      <name val="方正小标宋简体"/>
      <charset val="134"/>
    </font>
    <font>
      <sz val="18"/>
      <color indexed="8"/>
      <name val="Times New Roman"/>
      <charset val="134"/>
    </font>
    <font>
      <sz val="10.5"/>
      <color rgb="FF000000"/>
      <name val="仿宋_GB2312"/>
      <charset val="134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9"/>
      <name val="SimSun"/>
      <charset val="134"/>
    </font>
    <font>
      <b/>
      <sz val="17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11"/>
      <name val="宋体"/>
      <charset val="1"/>
      <scheme val="minor"/>
    </font>
    <font>
      <b/>
      <sz val="19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" fillId="3" borderId="2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27" applyNumberFormat="0" applyAlignment="0" applyProtection="0">
      <alignment vertical="center"/>
    </xf>
    <xf numFmtId="0" fontId="40" fillId="5" borderId="28" applyNumberFormat="0" applyAlignment="0" applyProtection="0">
      <alignment vertical="center"/>
    </xf>
    <xf numFmtId="0" fontId="41" fillId="5" borderId="27" applyNumberFormat="0" applyAlignment="0" applyProtection="0">
      <alignment vertical="center"/>
    </xf>
    <xf numFmtId="0" fontId="42" fillId="6" borderId="29" applyNumberFormat="0" applyAlignment="0" applyProtection="0">
      <alignment vertical="center"/>
    </xf>
    <xf numFmtId="0" fontId="43" fillId="0" borderId="30" applyNumberFormat="0" applyFill="0" applyAlignment="0" applyProtection="0">
      <alignment vertical="center"/>
    </xf>
    <xf numFmtId="0" fontId="44" fillId="0" borderId="31" applyNumberFormat="0" applyFill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9" fontId="50" fillId="0" borderId="0" applyFont="0" applyFill="0" applyBorder="0" applyAlignment="0" applyProtection="0"/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50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0" fontId="50" fillId="0" borderId="0"/>
    <xf numFmtId="0" fontId="51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50" fillId="0" borderId="0"/>
    <xf numFmtId="0" fontId="50" fillId="0" borderId="0">
      <alignment vertical="center"/>
    </xf>
    <xf numFmtId="0" fontId="50" fillId="0" borderId="0">
      <alignment vertical="center"/>
    </xf>
    <xf numFmtId="0" fontId="50" fillId="0" borderId="0"/>
    <xf numFmtId="0" fontId="5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0" fillId="0" borderId="0">
      <alignment vertical="center"/>
    </xf>
    <xf numFmtId="0" fontId="3" fillId="0" borderId="0">
      <alignment vertical="center"/>
    </xf>
    <xf numFmtId="0" fontId="9" fillId="0" borderId="0">
      <alignment vertical="center"/>
    </xf>
    <xf numFmtId="176" fontId="50" fillId="0" borderId="0" applyFont="0" applyFill="0" applyBorder="0" applyAlignment="0" applyProtection="0"/>
    <xf numFmtId="44" fontId="3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1" fillId="0" borderId="0" xfId="71" applyFont="1" applyFill="1" applyBorder="1" applyAlignment="1"/>
    <xf numFmtId="0" fontId="2" fillId="0" borderId="0" xfId="71" applyFont="1" applyFill="1" applyBorder="1" applyAlignment="1">
      <alignment horizontal="center" vertical="center"/>
    </xf>
    <xf numFmtId="0" fontId="3" fillId="0" borderId="0" xfId="71" applyAlignment="1">
      <alignment horizontal="center" vertical="center"/>
    </xf>
    <xf numFmtId="0" fontId="4" fillId="0" borderId="0" xfId="74" applyFont="1" applyBorder="1" applyAlignment="1">
      <alignment horizontal="center" vertical="center" wrapText="1"/>
    </xf>
    <xf numFmtId="0" fontId="2" fillId="0" borderId="1" xfId="74" applyFont="1" applyBorder="1" applyAlignment="1">
      <alignment horizontal="left" vertical="center" wrapText="1"/>
    </xf>
    <xf numFmtId="0" fontId="5" fillId="0" borderId="0" xfId="74" applyFont="1" applyBorder="1" applyAlignment="1">
      <alignment horizontal="center" vertical="center" wrapText="1"/>
    </xf>
    <xf numFmtId="0" fontId="2" fillId="0" borderId="0" xfId="74" applyFont="1" applyBorder="1" applyAlignment="1">
      <alignment horizontal="center" vertical="center" wrapText="1"/>
    </xf>
    <xf numFmtId="0" fontId="2" fillId="0" borderId="2" xfId="74" applyFont="1" applyFill="1" applyBorder="1" applyAlignment="1">
      <alignment horizontal="center" vertical="center" wrapText="1"/>
    </xf>
    <xf numFmtId="49" fontId="2" fillId="0" borderId="3" xfId="74" applyNumberFormat="1" applyFont="1" applyFill="1" applyBorder="1" applyAlignment="1">
      <alignment horizontal="left" vertical="center" wrapText="1"/>
    </xf>
    <xf numFmtId="49" fontId="2" fillId="0" borderId="4" xfId="74" applyNumberFormat="1" applyFont="1" applyFill="1" applyBorder="1" applyAlignment="1">
      <alignment horizontal="left" vertical="center" wrapText="1"/>
    </xf>
    <xf numFmtId="49" fontId="2" fillId="0" borderId="5" xfId="74" applyNumberFormat="1" applyFont="1" applyFill="1" applyBorder="1" applyAlignment="1">
      <alignment horizontal="left" vertical="center" wrapText="1"/>
    </xf>
    <xf numFmtId="0" fontId="2" fillId="0" borderId="6" xfId="76" applyFont="1" applyBorder="1" applyAlignment="1" applyProtection="1">
      <alignment horizontal="center" vertical="center" wrapText="1"/>
    </xf>
    <xf numFmtId="0" fontId="2" fillId="0" borderId="3" xfId="71" applyFont="1" applyFill="1" applyBorder="1" applyAlignment="1">
      <alignment horizontal="left" vertical="center"/>
    </xf>
    <xf numFmtId="0" fontId="2" fillId="0" borderId="4" xfId="71" applyFont="1" applyFill="1" applyBorder="1" applyAlignment="1">
      <alignment horizontal="left" vertical="center"/>
    </xf>
    <xf numFmtId="0" fontId="2" fillId="0" borderId="5" xfId="71" applyFont="1" applyFill="1" applyBorder="1" applyAlignment="1">
      <alignment horizontal="left" vertical="center"/>
    </xf>
    <xf numFmtId="0" fontId="2" fillId="0" borderId="7" xfId="76" applyFont="1" applyBorder="1" applyAlignment="1" applyProtection="1">
      <alignment horizontal="center" vertical="center" wrapText="1"/>
    </xf>
    <xf numFmtId="0" fontId="2" fillId="0" borderId="3" xfId="74" applyFont="1" applyFill="1" applyBorder="1" applyAlignment="1">
      <alignment horizontal="left" vertical="center" wrapText="1"/>
    </xf>
    <xf numFmtId="0" fontId="2" fillId="0" borderId="5" xfId="74" applyFont="1" applyFill="1" applyBorder="1" applyAlignment="1">
      <alignment horizontal="left" vertical="center" wrapText="1"/>
    </xf>
    <xf numFmtId="0" fontId="6" fillId="0" borderId="7" xfId="76" applyFont="1" applyBorder="1" applyAlignment="1" applyProtection="1">
      <alignment horizontal="center" vertical="center" wrapText="1"/>
    </xf>
    <xf numFmtId="0" fontId="2" fillId="0" borderId="3" xfId="76" applyFont="1" applyBorder="1" applyAlignment="1" applyProtection="1">
      <alignment horizontal="center" vertical="center"/>
    </xf>
    <xf numFmtId="0" fontId="2" fillId="0" borderId="5" xfId="76" applyFont="1" applyBorder="1" applyAlignment="1" applyProtection="1">
      <alignment horizontal="center" vertical="center"/>
    </xf>
    <xf numFmtId="0" fontId="6" fillId="0" borderId="8" xfId="76" applyFont="1" applyBorder="1" applyAlignment="1" applyProtection="1">
      <alignment horizontal="center" vertical="center" wrapText="1"/>
    </xf>
    <xf numFmtId="0" fontId="2" fillId="0" borderId="2" xfId="76" applyFont="1" applyFill="1" applyBorder="1" applyAlignment="1" applyProtection="1">
      <alignment horizontal="center" vertical="center"/>
    </xf>
    <xf numFmtId="0" fontId="2" fillId="0" borderId="6" xfId="76" applyFont="1" applyFill="1" applyBorder="1" applyAlignment="1" applyProtection="1">
      <alignment horizontal="center" vertical="center"/>
    </xf>
    <xf numFmtId="0" fontId="2" fillId="0" borderId="3" xfId="74" applyNumberFormat="1" applyFont="1" applyFill="1" applyBorder="1" applyAlignment="1">
      <alignment horizontal="left" vertical="center" wrapText="1"/>
    </xf>
    <xf numFmtId="0" fontId="2" fillId="0" borderId="4" xfId="74" applyNumberFormat="1" applyFont="1" applyFill="1" applyBorder="1" applyAlignment="1">
      <alignment horizontal="left" vertical="center" wrapText="1"/>
    </xf>
    <xf numFmtId="0" fontId="2" fillId="0" borderId="5" xfId="74" applyNumberFormat="1" applyFont="1" applyFill="1" applyBorder="1" applyAlignment="1">
      <alignment horizontal="left" vertical="center" wrapText="1"/>
    </xf>
    <xf numFmtId="0" fontId="2" fillId="0" borderId="6" xfId="74" applyFont="1" applyFill="1" applyBorder="1" applyAlignment="1">
      <alignment horizontal="center" vertical="center" wrapText="1"/>
    </xf>
    <xf numFmtId="0" fontId="2" fillId="0" borderId="2" xfId="74" applyNumberFormat="1" applyFont="1" applyFill="1" applyBorder="1" applyAlignment="1">
      <alignment horizontal="center" vertical="center" wrapText="1"/>
    </xf>
    <xf numFmtId="0" fontId="2" fillId="0" borderId="3" xfId="74" applyNumberFormat="1" applyFont="1" applyFill="1" applyBorder="1" applyAlignment="1">
      <alignment horizontal="center" vertical="center" wrapText="1"/>
    </xf>
    <xf numFmtId="0" fontId="2" fillId="0" borderId="4" xfId="74" applyNumberFormat="1" applyFont="1" applyFill="1" applyBorder="1" applyAlignment="1">
      <alignment horizontal="center" vertical="center" wrapText="1"/>
    </xf>
    <xf numFmtId="0" fontId="2" fillId="0" borderId="5" xfId="74" applyNumberFormat="1" applyFont="1" applyFill="1" applyBorder="1" applyAlignment="1">
      <alignment horizontal="center" vertical="center" wrapText="1"/>
    </xf>
    <xf numFmtId="0" fontId="2" fillId="0" borderId="7" xfId="74" applyFont="1" applyFill="1" applyBorder="1" applyAlignment="1">
      <alignment horizontal="center" vertical="center" wrapText="1"/>
    </xf>
    <xf numFmtId="0" fontId="2" fillId="0" borderId="8" xfId="74" applyFont="1" applyFill="1" applyBorder="1" applyAlignment="1">
      <alignment horizontal="center" vertical="center" wrapText="1"/>
    </xf>
    <xf numFmtId="0" fontId="2" fillId="0" borderId="2" xfId="74" applyFont="1" applyBorder="1" applyAlignment="1">
      <alignment horizontal="center" vertical="center" wrapText="1"/>
    </xf>
    <xf numFmtId="0" fontId="2" fillId="0" borderId="3" xfId="74" applyFont="1" applyBorder="1" applyAlignment="1">
      <alignment horizontal="center" vertical="center" wrapText="1"/>
    </xf>
    <xf numFmtId="0" fontId="2" fillId="0" borderId="5" xfId="74" applyFont="1" applyBorder="1" applyAlignment="1">
      <alignment horizontal="center" vertical="center" wrapText="1"/>
    </xf>
    <xf numFmtId="49" fontId="2" fillId="0" borderId="2" xfId="55" applyNumberFormat="1" applyFont="1" applyFill="1" applyBorder="1" applyAlignment="1">
      <alignment horizontal="center" vertical="center" wrapText="1"/>
    </xf>
    <xf numFmtId="0" fontId="7" fillId="0" borderId="2" xfId="71" applyFont="1" applyBorder="1" applyAlignment="1">
      <alignment horizontal="center" vertical="center"/>
    </xf>
    <xf numFmtId="0" fontId="2" fillId="0" borderId="3" xfId="55" applyNumberFormat="1" applyFont="1" applyFill="1" applyBorder="1" applyAlignment="1">
      <alignment horizontal="center" vertical="center" wrapText="1"/>
    </xf>
    <xf numFmtId="0" fontId="2" fillId="0" borderId="5" xfId="55" applyNumberFormat="1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horizontal="center" vertical="center" wrapText="1"/>
    </xf>
    <xf numFmtId="9" fontId="2" fillId="0" borderId="2" xfId="55" applyNumberFormat="1" applyFont="1" applyFill="1" applyBorder="1" applyAlignment="1">
      <alignment horizontal="center" vertical="center" wrapText="1"/>
    </xf>
    <xf numFmtId="49" fontId="2" fillId="0" borderId="6" xfId="55" applyNumberFormat="1" applyFont="1" applyFill="1" applyBorder="1" applyAlignment="1">
      <alignment horizontal="center" vertical="center" wrapText="1"/>
    </xf>
    <xf numFmtId="49" fontId="2" fillId="0" borderId="7" xfId="55" applyNumberFormat="1" applyFont="1" applyFill="1" applyBorder="1" applyAlignment="1">
      <alignment horizontal="center" vertical="center" wrapText="1"/>
    </xf>
    <xf numFmtId="49" fontId="2" fillId="0" borderId="8" xfId="55" applyNumberFormat="1" applyFont="1" applyFill="1" applyBorder="1" applyAlignment="1">
      <alignment horizontal="center" vertical="center" wrapText="1"/>
    </xf>
    <xf numFmtId="0" fontId="2" fillId="0" borderId="2" xfId="71" applyFont="1" applyFill="1" applyBorder="1" applyAlignment="1">
      <alignment horizontal="left" vertical="center"/>
    </xf>
    <xf numFmtId="0" fontId="2" fillId="0" borderId="2" xfId="71" applyFont="1" applyFill="1" applyBorder="1" applyAlignment="1">
      <alignment horizontal="center" vertical="center"/>
    </xf>
    <xf numFmtId="0" fontId="2" fillId="0" borderId="3" xfId="71" applyFont="1" applyFill="1" applyBorder="1" applyAlignment="1">
      <alignment horizontal="center" vertical="center"/>
    </xf>
    <xf numFmtId="0" fontId="2" fillId="0" borderId="4" xfId="71" applyFont="1" applyFill="1" applyBorder="1" applyAlignment="1">
      <alignment horizontal="center" vertical="center"/>
    </xf>
    <xf numFmtId="0" fontId="2" fillId="0" borderId="5" xfId="71" applyFont="1" applyFill="1" applyBorder="1" applyAlignment="1">
      <alignment horizontal="center" vertical="center"/>
    </xf>
    <xf numFmtId="0" fontId="8" fillId="0" borderId="0" xfId="71" applyFont="1" applyFill="1" applyBorder="1" applyAlignment="1">
      <alignment horizontal="left"/>
    </xf>
    <xf numFmtId="0" fontId="1" fillId="0" borderId="0" xfId="72" applyFont="1" applyFill="1" applyBorder="1" applyAlignment="1"/>
    <xf numFmtId="0" fontId="3" fillId="0" borderId="0" xfId="72">
      <alignment vertical="center"/>
    </xf>
    <xf numFmtId="0" fontId="9" fillId="0" borderId="0" xfId="72" applyFont="1" applyFill="1" applyBorder="1" applyAlignment="1">
      <alignment vertical="center"/>
    </xf>
    <xf numFmtId="0" fontId="10" fillId="0" borderId="0" xfId="72" applyFont="1" applyFill="1" applyBorder="1" applyAlignment="1">
      <alignment horizontal="center" vertical="center" wrapText="1"/>
    </xf>
    <xf numFmtId="0" fontId="11" fillId="0" borderId="0" xfId="72" applyFont="1" applyFill="1" applyBorder="1" applyAlignment="1">
      <alignment wrapText="1"/>
    </xf>
    <xf numFmtId="0" fontId="2" fillId="0" borderId="1" xfId="74" applyFont="1" applyFill="1" applyBorder="1" applyAlignment="1">
      <alignment horizontal="left" vertical="center" wrapText="1"/>
    </xf>
    <xf numFmtId="0" fontId="2" fillId="0" borderId="0" xfId="74" applyFont="1" applyFill="1" applyBorder="1" applyAlignment="1">
      <alignment horizontal="left" vertical="center" wrapText="1"/>
    </xf>
    <xf numFmtId="0" fontId="2" fillId="0" borderId="0" xfId="74" applyFont="1" applyFill="1" applyBorder="1" applyAlignment="1">
      <alignment horizontal="right" vertical="center" wrapText="1"/>
    </xf>
    <xf numFmtId="49" fontId="2" fillId="0" borderId="2" xfId="74" applyNumberFormat="1" applyFont="1" applyFill="1" applyBorder="1" applyAlignment="1">
      <alignment horizontal="center" vertical="center" wrapText="1"/>
    </xf>
    <xf numFmtId="49" fontId="2" fillId="0" borderId="3" xfId="74" applyNumberFormat="1" applyFont="1" applyFill="1" applyBorder="1" applyAlignment="1">
      <alignment horizontal="center" vertical="center" wrapText="1"/>
    </xf>
    <xf numFmtId="0" fontId="9" fillId="0" borderId="2" xfId="72" applyFont="1" applyFill="1" applyBorder="1" applyAlignment="1">
      <alignment horizontal="center" vertical="center"/>
    </xf>
    <xf numFmtId="0" fontId="9" fillId="0" borderId="2" xfId="72" applyFont="1" applyFill="1" applyBorder="1" applyAlignment="1">
      <alignment horizontal="center"/>
    </xf>
    <xf numFmtId="49" fontId="2" fillId="0" borderId="9" xfId="74" applyNumberFormat="1" applyFont="1" applyFill="1" applyBorder="1" applyAlignment="1">
      <alignment horizontal="center" vertical="center" wrapText="1"/>
    </xf>
    <xf numFmtId="49" fontId="2" fillId="0" borderId="1" xfId="74" applyNumberFormat="1" applyFont="1" applyFill="1" applyBorder="1" applyAlignment="1">
      <alignment horizontal="center" vertical="center" wrapText="1"/>
    </xf>
    <xf numFmtId="49" fontId="2" fillId="0" borderId="10" xfId="74" applyNumberFormat="1" applyFont="1" applyFill="1" applyBorder="1" applyAlignment="1">
      <alignment horizontal="center" vertical="center" wrapText="1"/>
    </xf>
    <xf numFmtId="0" fontId="7" fillId="0" borderId="2" xfId="72" applyFont="1" applyBorder="1" applyAlignment="1">
      <alignment horizontal="center" vertical="center"/>
    </xf>
    <xf numFmtId="0" fontId="12" fillId="0" borderId="11" xfId="72" applyFont="1" applyFill="1" applyBorder="1" applyAlignment="1">
      <alignment horizontal="center" vertical="center" wrapText="1"/>
    </xf>
    <xf numFmtId="0" fontId="2" fillId="0" borderId="2" xfId="55" applyNumberFormat="1" applyFont="1" applyFill="1" applyBorder="1" applyAlignment="1">
      <alignment vertical="center" wrapText="1"/>
    </xf>
    <xf numFmtId="9" fontId="12" fillId="0" borderId="11" xfId="72" applyNumberFormat="1" applyFont="1" applyFill="1" applyBorder="1" applyAlignment="1">
      <alignment horizontal="center" vertical="center" wrapText="1"/>
    </xf>
    <xf numFmtId="57" fontId="2" fillId="0" borderId="2" xfId="55" applyNumberFormat="1" applyFont="1" applyFill="1" applyBorder="1" applyAlignment="1">
      <alignment vertical="center" wrapText="1"/>
    </xf>
    <xf numFmtId="0" fontId="12" fillId="0" borderId="11" xfId="72" applyFont="1" applyFill="1" applyBorder="1" applyAlignment="1">
      <alignment horizontal="center" wrapText="1"/>
    </xf>
    <xf numFmtId="0" fontId="7" fillId="0" borderId="11" xfId="72" applyFont="1" applyFill="1" applyBorder="1" applyAlignment="1">
      <alignment horizontal="center" wrapText="1"/>
    </xf>
    <xf numFmtId="0" fontId="7" fillId="0" borderId="12" xfId="72" applyFont="1" applyFill="1" applyBorder="1" applyAlignment="1">
      <alignment horizontal="center" wrapText="1"/>
    </xf>
    <xf numFmtId="49" fontId="2" fillId="0" borderId="3" xfId="55" applyNumberFormat="1" applyFont="1" applyFill="1" applyBorder="1" applyAlignment="1">
      <alignment horizontal="center" vertical="center" wrapText="1"/>
    </xf>
    <xf numFmtId="49" fontId="2" fillId="0" borderId="5" xfId="55" applyNumberFormat="1" applyFont="1" applyFill="1" applyBorder="1" applyAlignment="1">
      <alignment horizontal="center" vertical="center" wrapText="1"/>
    </xf>
    <xf numFmtId="0" fontId="2" fillId="0" borderId="2" xfId="72" applyFont="1" applyFill="1" applyBorder="1" applyAlignment="1">
      <alignment horizontal="left" vertical="center"/>
    </xf>
    <xf numFmtId="0" fontId="2" fillId="0" borderId="0" xfId="72" applyFont="1" applyFill="1" applyBorder="1" applyAlignment="1"/>
    <xf numFmtId="0" fontId="2" fillId="0" borderId="2" xfId="72" applyFont="1" applyFill="1" applyBorder="1" applyAlignment="1">
      <alignment horizontal="center" vertical="center"/>
    </xf>
    <xf numFmtId="0" fontId="2" fillId="0" borderId="3" xfId="72" applyFont="1" applyFill="1" applyBorder="1" applyAlignment="1">
      <alignment horizontal="center" vertical="center"/>
    </xf>
    <xf numFmtId="0" fontId="2" fillId="0" borderId="3" xfId="72" applyFont="1" applyFill="1" applyBorder="1" applyAlignment="1">
      <alignment horizontal="left" vertical="center"/>
    </xf>
    <xf numFmtId="0" fontId="2" fillId="0" borderId="4" xfId="72" applyFont="1" applyFill="1" applyBorder="1" applyAlignment="1">
      <alignment horizontal="left" vertical="center"/>
    </xf>
    <xf numFmtId="0" fontId="2" fillId="0" borderId="5" xfId="72" applyFont="1" applyFill="1" applyBorder="1" applyAlignment="1">
      <alignment horizontal="left" vertical="center"/>
    </xf>
    <xf numFmtId="0" fontId="2" fillId="0" borderId="0" xfId="72" applyFont="1" applyFill="1" applyAlignment="1"/>
    <xf numFmtId="0" fontId="8" fillId="0" borderId="0" xfId="72" applyFont="1" applyFill="1" applyBorder="1" applyAlignment="1">
      <alignment horizontal="left"/>
    </xf>
    <xf numFmtId="0" fontId="2" fillId="0" borderId="0" xfId="72" applyFont="1" applyFill="1" applyBorder="1" applyAlignment="1">
      <alignment horizontal="center" vertical="center"/>
    </xf>
    <xf numFmtId="0" fontId="0" fillId="0" borderId="0" xfId="51">
      <alignment vertical="center"/>
    </xf>
    <xf numFmtId="0" fontId="9" fillId="0" borderId="2" xfId="72" applyFont="1" applyFill="1" applyBorder="1" applyAlignment="1">
      <alignment horizontal="center" wrapText="1"/>
    </xf>
    <xf numFmtId="0" fontId="13" fillId="0" borderId="13" xfId="51" applyFont="1" applyBorder="1" applyAlignment="1">
      <alignment horizontal="center" vertical="center" wrapText="1"/>
    </xf>
    <xf numFmtId="9" fontId="13" fillId="0" borderId="13" xfId="51" applyNumberFormat="1" applyFont="1" applyBorder="1" applyAlignment="1">
      <alignment horizontal="center" vertical="center" wrapText="1"/>
    </xf>
    <xf numFmtId="0" fontId="2" fillId="0" borderId="4" xfId="72" applyFont="1" applyFill="1" applyBorder="1" applyAlignment="1">
      <alignment horizontal="center" vertical="center"/>
    </xf>
    <xf numFmtId="0" fontId="2" fillId="0" borderId="5" xfId="72" applyFont="1" applyFill="1" applyBorder="1" applyAlignment="1">
      <alignment horizontal="center" vertical="center"/>
    </xf>
    <xf numFmtId="0" fontId="13" fillId="0" borderId="13" xfId="51" applyFont="1" applyBorder="1" applyAlignment="1">
      <alignment horizontal="left" vertical="center" wrapText="1"/>
    </xf>
    <xf numFmtId="9" fontId="13" fillId="0" borderId="13" xfId="51" applyNumberFormat="1" applyFont="1" applyBorder="1" applyAlignment="1">
      <alignment horizontal="left" vertical="center" wrapText="1"/>
    </xf>
    <xf numFmtId="0" fontId="7" fillId="0" borderId="2" xfId="72" applyFont="1" applyFill="1" applyBorder="1" applyAlignment="1">
      <alignment horizontal="center" wrapText="1"/>
    </xf>
    <xf numFmtId="0" fontId="14" fillId="0" borderId="2" xfId="72" applyFont="1" applyFill="1" applyBorder="1" applyAlignment="1">
      <alignment horizontal="center" wrapText="1"/>
    </xf>
    <xf numFmtId="0" fontId="7" fillId="0" borderId="2" xfId="72" applyFont="1" applyFill="1" applyBorder="1" applyAlignment="1">
      <alignment horizontal="left" wrapText="1"/>
    </xf>
    <xf numFmtId="0" fontId="2" fillId="0" borderId="6" xfId="72" applyFont="1" applyFill="1" applyBorder="1" applyAlignment="1">
      <alignment horizontal="left" vertical="center"/>
    </xf>
    <xf numFmtId="0" fontId="2" fillId="0" borderId="14" xfId="72" applyFont="1" applyFill="1" applyBorder="1" applyAlignment="1">
      <alignment horizontal="center" vertical="center"/>
    </xf>
    <xf numFmtId="0" fontId="12" fillId="0" borderId="2" xfId="72" applyFont="1" applyFill="1" applyBorder="1" applyAlignment="1">
      <alignment horizontal="left" wrapText="1"/>
    </xf>
    <xf numFmtId="49" fontId="2" fillId="0" borderId="15" xfId="55" applyNumberFormat="1" applyFont="1" applyFill="1" applyBorder="1" applyAlignment="1">
      <alignment horizontal="center" vertical="center" wrapText="1"/>
    </xf>
    <xf numFmtId="49" fontId="2" fillId="0" borderId="16" xfId="55" applyNumberFormat="1" applyFont="1" applyFill="1" applyBorder="1" applyAlignment="1">
      <alignment horizontal="center" vertical="center" wrapText="1"/>
    </xf>
    <xf numFmtId="49" fontId="2" fillId="0" borderId="9" xfId="55" applyNumberFormat="1" applyFont="1" applyFill="1" applyBorder="1" applyAlignment="1">
      <alignment horizontal="center" vertical="center" wrapText="1"/>
    </xf>
    <xf numFmtId="49" fontId="2" fillId="0" borderId="10" xfId="55" applyNumberFormat="1" applyFont="1" applyFill="1" applyBorder="1" applyAlignment="1">
      <alignment horizontal="center" vertical="center" wrapText="1"/>
    </xf>
    <xf numFmtId="49" fontId="9" fillId="0" borderId="15" xfId="55" applyNumberFormat="1" applyFont="1" applyFill="1" applyBorder="1" applyAlignment="1">
      <alignment horizontal="center" vertical="center" wrapText="1"/>
    </xf>
    <xf numFmtId="49" fontId="9" fillId="0" borderId="16" xfId="55" applyNumberFormat="1" applyFont="1" applyFill="1" applyBorder="1" applyAlignment="1">
      <alignment horizontal="center" vertical="center" wrapText="1"/>
    </xf>
    <xf numFmtId="49" fontId="9" fillId="0" borderId="17" xfId="55" applyNumberFormat="1" applyFont="1" applyFill="1" applyBorder="1" applyAlignment="1">
      <alignment horizontal="center" vertical="center" wrapText="1"/>
    </xf>
    <xf numFmtId="49" fontId="9" fillId="0" borderId="18" xfId="55" applyNumberFormat="1" applyFont="1" applyFill="1" applyBorder="1" applyAlignment="1">
      <alignment horizontal="center" vertical="center" wrapText="1"/>
    </xf>
    <xf numFmtId="49" fontId="9" fillId="0" borderId="9" xfId="55" applyNumberFormat="1" applyFont="1" applyFill="1" applyBorder="1" applyAlignment="1">
      <alignment horizontal="center" vertical="center" wrapText="1"/>
    </xf>
    <xf numFmtId="49" fontId="9" fillId="0" borderId="10" xfId="55" applyNumberFormat="1" applyFont="1" applyFill="1" applyBorder="1" applyAlignment="1">
      <alignment horizontal="center" vertical="center" wrapText="1"/>
    </xf>
    <xf numFmtId="0" fontId="9" fillId="0" borderId="2" xfId="55" applyNumberFormat="1" applyFont="1" applyFill="1" applyBorder="1" applyAlignment="1">
      <alignment horizontal="center" vertical="center" wrapText="1"/>
    </xf>
    <xf numFmtId="57" fontId="2" fillId="0" borderId="8" xfId="55" applyNumberFormat="1" applyFont="1" applyFill="1" applyBorder="1" applyAlignment="1">
      <alignment horizontal="center" vertical="center" wrapText="1"/>
    </xf>
    <xf numFmtId="0" fontId="2" fillId="0" borderId="6" xfId="55" applyNumberFormat="1" applyFont="1" applyFill="1" applyBorder="1" applyAlignment="1">
      <alignment horizontal="center" vertical="center" wrapText="1"/>
    </xf>
    <xf numFmtId="0" fontId="15" fillId="0" borderId="2" xfId="55" applyNumberFormat="1" applyFont="1" applyFill="1" applyBorder="1" applyAlignment="1">
      <alignment horizontal="center" vertical="center" wrapText="1"/>
    </xf>
    <xf numFmtId="0" fontId="16" fillId="0" borderId="2" xfId="72" applyFont="1" applyFill="1" applyBorder="1" applyAlignment="1">
      <alignment horizontal="center" wrapText="1"/>
    </xf>
    <xf numFmtId="0" fontId="0" fillId="0" borderId="0" xfId="51" applyBorder="1">
      <alignment vertical="center"/>
    </xf>
    <xf numFmtId="0" fontId="13" fillId="0" borderId="3" xfId="51" applyFont="1" applyBorder="1" applyAlignment="1">
      <alignment horizontal="center" vertical="center" wrapText="1"/>
    </xf>
    <xf numFmtId="0" fontId="13" fillId="0" borderId="19" xfId="51" applyFont="1" applyBorder="1" applyAlignment="1">
      <alignment horizontal="center" vertical="center" wrapText="1"/>
    </xf>
    <xf numFmtId="0" fontId="3" fillId="0" borderId="0" xfId="72" applyBorder="1">
      <alignment vertical="center"/>
    </xf>
    <xf numFmtId="0" fontId="0" fillId="0" borderId="0" xfId="0" applyBorder="1">
      <alignment vertical="center"/>
    </xf>
    <xf numFmtId="49" fontId="2" fillId="0" borderId="4" xfId="55" applyNumberFormat="1" applyFont="1" applyFill="1" applyBorder="1" applyAlignment="1">
      <alignment horizontal="center" vertical="center" wrapText="1"/>
    </xf>
    <xf numFmtId="0" fontId="8" fillId="0" borderId="14" xfId="72" applyFont="1" applyFill="1" applyBorder="1" applyAlignment="1">
      <alignment horizontal="left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20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2" fillId="0" borderId="13" xfId="0" applyFont="1" applyBorder="1" applyAlignment="1">
      <alignment horizontal="center" vertical="center" wrapText="1"/>
    </xf>
    <xf numFmtId="4" fontId="22" fillId="0" borderId="13" xfId="0" applyNumberFormat="1" applyFont="1" applyBorder="1" applyAlignment="1">
      <alignment vertical="center" wrapText="1"/>
    </xf>
    <xf numFmtId="0" fontId="22" fillId="0" borderId="13" xfId="0" applyFont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4" fontId="23" fillId="0" borderId="13" xfId="0" applyNumberFormat="1" applyFont="1" applyBorder="1" applyAlignment="1">
      <alignment vertical="center" wrapText="1"/>
    </xf>
    <xf numFmtId="0" fontId="23" fillId="2" borderId="13" xfId="59" applyFont="1" applyFill="1" applyBorder="1" applyAlignment="1">
      <alignment horizontal="left" vertical="center" wrapText="1"/>
    </xf>
    <xf numFmtId="0" fontId="23" fillId="0" borderId="0" xfId="59" applyFont="1" applyBorder="1" applyAlignment="1">
      <alignment vertical="center" wrapText="1"/>
    </xf>
    <xf numFmtId="4" fontId="23" fillId="0" borderId="13" xfId="59" applyNumberFormat="1" applyFont="1" applyBorder="1" applyAlignment="1">
      <alignment vertical="center" wrapText="1"/>
    </xf>
    <xf numFmtId="0" fontId="24" fillId="0" borderId="0" xfId="0" applyFont="1" applyBorder="1" applyAlignment="1">
      <alignment horizontal="right" vertical="center" wrapText="1"/>
    </xf>
    <xf numFmtId="0" fontId="23" fillId="0" borderId="13" xfId="0" applyFont="1" applyBorder="1" applyAlignment="1">
      <alignment vertical="center" wrapText="1"/>
    </xf>
    <xf numFmtId="0" fontId="23" fillId="0" borderId="13" xfId="59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2" fillId="2" borderId="13" xfId="0" applyFont="1" applyFill="1" applyBorder="1" applyAlignment="1">
      <alignment horizontal="left" vertical="center" wrapText="1"/>
    </xf>
    <xf numFmtId="4" fontId="23" fillId="0" borderId="13" xfId="0" applyNumberFormat="1" applyFont="1" applyBorder="1" applyAlignment="1">
      <alignment horizontal="right" vertical="center" wrapText="1"/>
    </xf>
    <xf numFmtId="0" fontId="22" fillId="2" borderId="13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vertical="center" wrapText="1"/>
    </xf>
    <xf numFmtId="4" fontId="23" fillId="2" borderId="13" xfId="0" applyNumberFormat="1" applyFont="1" applyFill="1" applyBorder="1" applyAlignment="1">
      <alignment vertical="center" wrapText="1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25" fillId="0" borderId="3" xfId="0" applyNumberFormat="1" applyFont="1" applyFill="1" applyBorder="1" applyAlignment="1" applyProtection="1">
      <alignment horizontal="center" vertical="center" wrapText="1"/>
    </xf>
    <xf numFmtId="0" fontId="25" fillId="0" borderId="7" xfId="0" applyNumberFormat="1" applyFont="1" applyFill="1" applyBorder="1" applyAlignment="1" applyProtection="1">
      <alignment horizontal="center" vertical="center"/>
    </xf>
    <xf numFmtId="0" fontId="25" fillId="0" borderId="2" xfId="4" applyNumberFormat="1" applyFont="1" applyFill="1" applyBorder="1" applyAlignment="1" applyProtection="1">
      <alignment horizontal="center" vertical="center" wrapText="1"/>
    </xf>
    <xf numFmtId="177" fontId="25" fillId="0" borderId="6" xfId="0" applyNumberFormat="1" applyFont="1" applyFill="1" applyBorder="1" applyAlignment="1" applyProtection="1">
      <alignment horizontal="center" vertical="center" wrapText="1"/>
    </xf>
    <xf numFmtId="49" fontId="25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Border="1" applyAlignment="1">
      <alignment vertical="center" wrapText="1"/>
    </xf>
    <xf numFmtId="4" fontId="22" fillId="0" borderId="13" xfId="0" applyNumberFormat="1" applyFont="1" applyBorder="1" applyAlignment="1">
      <alignment horizontal="right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vertical="center" wrapText="1"/>
    </xf>
    <xf numFmtId="0" fontId="20" fillId="0" borderId="13" xfId="0" applyNumberFormat="1" applyFont="1" applyBorder="1" applyAlignment="1">
      <alignment horizontal="center" vertical="center" wrapText="1"/>
    </xf>
    <xf numFmtId="0" fontId="26" fillId="0" borderId="0" xfId="0" applyFo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5" fillId="0" borderId="8" xfId="0" applyNumberFormat="1" applyFont="1" applyFill="1" applyBorder="1" applyAlignment="1" applyProtection="1">
      <alignment horizontal="center" vertical="center"/>
    </xf>
    <xf numFmtId="0" fontId="25" fillId="0" borderId="8" xfId="0" applyNumberFormat="1" applyFont="1" applyFill="1" applyBorder="1" applyAlignment="1" applyProtection="1">
      <alignment horizontal="center" vertical="center" wrapText="1"/>
    </xf>
    <xf numFmtId="0" fontId="25" fillId="0" borderId="9" xfId="0" applyNumberFormat="1" applyFont="1" applyFill="1" applyBorder="1" applyAlignment="1" applyProtection="1">
      <alignment horizontal="center" vertical="center" wrapText="1"/>
    </xf>
    <xf numFmtId="0" fontId="21" fillId="0" borderId="13" xfId="0" applyFont="1" applyBorder="1" applyAlignment="1">
      <alignment vertical="center" wrapText="1"/>
    </xf>
    <xf numFmtId="4" fontId="21" fillId="2" borderId="13" xfId="0" applyNumberFormat="1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4" fontId="23" fillId="0" borderId="20" xfId="0" applyNumberFormat="1" applyFont="1" applyBorder="1" applyAlignment="1">
      <alignment horizontal="right" vertical="center" wrapText="1"/>
    </xf>
    <xf numFmtId="4" fontId="23" fillId="0" borderId="21" xfId="0" applyNumberFormat="1" applyFont="1" applyBorder="1" applyAlignment="1">
      <alignment vertical="center" wrapText="1"/>
    </xf>
    <xf numFmtId="4" fontId="23" fillId="0" borderId="2" xfId="0" applyNumberFormat="1" applyFont="1" applyBorder="1" applyAlignment="1">
      <alignment horizontal="right" vertical="center" wrapText="1"/>
    </xf>
    <xf numFmtId="4" fontId="21" fillId="2" borderId="22" xfId="0" applyNumberFormat="1" applyFont="1" applyFill="1" applyBorder="1" applyAlignment="1">
      <alignment vertical="center" wrapText="1"/>
    </xf>
    <xf numFmtId="4" fontId="23" fillId="0" borderId="20" xfId="0" applyNumberFormat="1" applyFont="1" applyBorder="1" applyAlignment="1">
      <alignment vertical="center" wrapText="1"/>
    </xf>
    <xf numFmtId="0" fontId="0" fillId="0" borderId="2" xfId="0" applyBorder="1">
      <alignment vertical="center"/>
    </xf>
    <xf numFmtId="0" fontId="21" fillId="2" borderId="13" xfId="0" applyFont="1" applyFill="1" applyBorder="1" applyAlignment="1">
      <alignment horizontal="left" vertical="center" wrapText="1"/>
    </xf>
    <xf numFmtId="0" fontId="21" fillId="2" borderId="13" xfId="61" applyFont="1" applyFill="1" applyBorder="1" applyAlignment="1">
      <alignment horizontal="center" vertical="center" wrapText="1"/>
    </xf>
    <xf numFmtId="0" fontId="21" fillId="2" borderId="13" xfId="61" applyFont="1" applyFill="1" applyBorder="1" applyAlignment="1">
      <alignment horizontal="left" vertical="center" wrapText="1"/>
    </xf>
    <xf numFmtId="0" fontId="21" fillId="2" borderId="13" xfId="61" applyFont="1" applyFill="1" applyBorder="1" applyAlignment="1">
      <alignment vertical="center" wrapText="1"/>
    </xf>
    <xf numFmtId="4" fontId="21" fillId="2" borderId="13" xfId="61" applyNumberFormat="1" applyFont="1" applyFill="1" applyBorder="1" applyAlignment="1">
      <alignment vertical="center" wrapText="1"/>
    </xf>
    <xf numFmtId="4" fontId="23" fillId="0" borderId="13" xfId="61" applyNumberFormat="1" applyFont="1" applyBorder="1" applyAlignment="1">
      <alignment vertical="center" wrapText="1"/>
    </xf>
    <xf numFmtId="4" fontId="23" fillId="0" borderId="13" xfId="61" applyNumberFormat="1" applyFont="1" applyBorder="1" applyAlignment="1">
      <alignment horizontal="right" vertical="center" wrapText="1"/>
    </xf>
    <xf numFmtId="0" fontId="21" fillId="2" borderId="13" xfId="64" applyFont="1" applyFill="1" applyBorder="1" applyAlignment="1">
      <alignment horizontal="center" vertical="center" wrapText="1"/>
    </xf>
    <xf numFmtId="0" fontId="21" fillId="2" borderId="13" xfId="64" applyFont="1" applyFill="1" applyBorder="1" applyAlignment="1">
      <alignment horizontal="left" vertical="center" wrapText="1"/>
    </xf>
    <xf numFmtId="0" fontId="21" fillId="2" borderId="13" xfId="64" applyFont="1" applyFill="1" applyBorder="1" applyAlignment="1">
      <alignment vertical="center" wrapText="1"/>
    </xf>
    <xf numFmtId="4" fontId="21" fillId="2" borderId="13" xfId="64" applyNumberFormat="1" applyFont="1" applyFill="1" applyBorder="1" applyAlignment="1">
      <alignment vertical="center" wrapText="1"/>
    </xf>
    <xf numFmtId="49" fontId="21" fillId="2" borderId="13" xfId="61" applyNumberFormat="1" applyFont="1" applyFill="1" applyBorder="1" applyAlignment="1">
      <alignment horizontal="center" vertical="center" wrapText="1"/>
    </xf>
    <xf numFmtId="4" fontId="21" fillId="2" borderId="21" xfId="64" applyNumberFormat="1" applyFont="1" applyFill="1" applyBorder="1" applyAlignment="1">
      <alignment vertical="center" wrapText="1"/>
    </xf>
    <xf numFmtId="0" fontId="21" fillId="2" borderId="20" xfId="61" applyFont="1" applyFill="1" applyBorder="1" applyAlignment="1">
      <alignment horizontal="center" vertical="center" wrapText="1"/>
    </xf>
    <xf numFmtId="4" fontId="21" fillId="2" borderId="21" xfId="0" applyNumberFormat="1" applyFont="1" applyFill="1" applyBorder="1" applyAlignment="1">
      <alignment vertical="center" wrapText="1"/>
    </xf>
    <xf numFmtId="0" fontId="21" fillId="2" borderId="2" xfId="64" applyFont="1" applyFill="1" applyBorder="1" applyAlignment="1">
      <alignment horizontal="center" vertical="center" wrapText="1"/>
    </xf>
    <xf numFmtId="0" fontId="21" fillId="2" borderId="2" xfId="61" applyFont="1" applyFill="1" applyBorder="1" applyAlignment="1">
      <alignment horizontal="center" vertical="center" wrapText="1"/>
    </xf>
    <xf numFmtId="0" fontId="21" fillId="2" borderId="6" xfId="64" applyFont="1" applyFill="1" applyBorder="1" applyAlignment="1">
      <alignment horizontal="center" vertical="center" wrapText="1"/>
    </xf>
    <xf numFmtId="0" fontId="21" fillId="2" borderId="6" xfId="64" applyFont="1" applyFill="1" applyBorder="1" applyAlignment="1">
      <alignment horizontal="left" vertical="center" wrapText="1"/>
    </xf>
    <xf numFmtId="0" fontId="21" fillId="0" borderId="6" xfId="64" applyFont="1" applyFill="1" applyBorder="1" applyAlignment="1">
      <alignment vertical="center" wrapText="1"/>
    </xf>
    <xf numFmtId="4" fontId="21" fillId="2" borderId="15" xfId="64" applyNumberFormat="1" applyFont="1" applyFill="1" applyBorder="1" applyAlignment="1">
      <alignment vertical="center" wrapText="1"/>
    </xf>
    <xf numFmtId="0" fontId="23" fillId="2" borderId="23" xfId="61" applyFont="1" applyFill="1" applyBorder="1" applyAlignment="1">
      <alignment horizontal="left" vertical="center" wrapText="1"/>
    </xf>
    <xf numFmtId="0" fontId="20" fillId="0" borderId="20" xfId="0" applyFont="1" applyBorder="1" applyAlignment="1">
      <alignment horizontal="center" vertical="center" wrapText="1"/>
    </xf>
    <xf numFmtId="4" fontId="22" fillId="0" borderId="21" xfId="0" applyNumberFormat="1" applyFont="1" applyBorder="1" applyAlignment="1">
      <alignment vertical="center" wrapText="1"/>
    </xf>
    <xf numFmtId="4" fontId="22" fillId="0" borderId="2" xfId="0" applyNumberFormat="1" applyFont="1" applyBorder="1" applyAlignment="1">
      <alignment vertical="center" wrapText="1"/>
    </xf>
    <xf numFmtId="4" fontId="22" fillId="0" borderId="21" xfId="0" applyNumberFormat="1" applyFont="1" applyBorder="1" applyAlignment="1">
      <alignment horizontal="right" vertical="center" wrapText="1"/>
    </xf>
    <xf numFmtId="4" fontId="22" fillId="0" borderId="2" xfId="0" applyNumberFormat="1" applyFont="1" applyBorder="1" applyAlignment="1">
      <alignment horizontal="right" vertical="center" wrapText="1"/>
    </xf>
    <xf numFmtId="4" fontId="23" fillId="0" borderId="2" xfId="0" applyNumberFormat="1" applyFont="1" applyBorder="1" applyAlignment="1">
      <alignment vertical="center" wrapText="1"/>
    </xf>
    <xf numFmtId="4" fontId="23" fillId="0" borderId="21" xfId="0" applyNumberFormat="1" applyFont="1" applyBorder="1" applyAlignment="1">
      <alignment horizontal="right" vertical="center" wrapText="1"/>
    </xf>
    <xf numFmtId="4" fontId="21" fillId="2" borderId="2" xfId="0" applyNumberFormat="1" applyFont="1" applyFill="1" applyBorder="1" applyAlignment="1">
      <alignment vertical="center" wrapText="1"/>
    </xf>
    <xf numFmtId="4" fontId="23" fillId="0" borderId="21" xfId="61" applyNumberFormat="1" applyFont="1" applyBorder="1" applyAlignment="1">
      <alignment horizontal="right" vertical="center" wrapText="1"/>
    </xf>
    <xf numFmtId="4" fontId="21" fillId="2" borderId="2" xfId="61" applyNumberFormat="1" applyFont="1" applyFill="1" applyBorder="1" applyAlignment="1">
      <alignment vertical="center" wrapText="1"/>
    </xf>
    <xf numFmtId="4" fontId="21" fillId="2" borderId="2" xfId="64" applyNumberFormat="1" applyFont="1" applyFill="1" applyBorder="1" applyAlignment="1">
      <alignment vertical="center" wrapText="1"/>
    </xf>
    <xf numFmtId="0" fontId="0" fillId="0" borderId="3" xfId="0" applyBorder="1">
      <alignment vertical="center"/>
    </xf>
    <xf numFmtId="0" fontId="22" fillId="0" borderId="0" xfId="0" applyFont="1" applyBorder="1" applyAlignment="1">
      <alignment vertical="center" wrapText="1"/>
    </xf>
    <xf numFmtId="0" fontId="21" fillId="2" borderId="13" xfId="63" applyFont="1" applyFill="1" applyBorder="1" applyAlignment="1">
      <alignment horizontal="center" vertical="center" wrapText="1"/>
    </xf>
    <xf numFmtId="0" fontId="21" fillId="2" borderId="13" xfId="63" applyFont="1" applyFill="1" applyBorder="1" applyAlignment="1">
      <alignment horizontal="left" vertical="center" wrapText="1"/>
    </xf>
    <xf numFmtId="0" fontId="21" fillId="2" borderId="13" xfId="63" applyFont="1" applyFill="1" applyBorder="1" applyAlignment="1">
      <alignment vertical="center" wrapText="1"/>
    </xf>
    <xf numFmtId="4" fontId="21" fillId="2" borderId="13" xfId="63" applyNumberFormat="1" applyFont="1" applyFill="1" applyBorder="1" applyAlignment="1">
      <alignment vertical="center" wrapText="1"/>
    </xf>
    <xf numFmtId="49" fontId="21" fillId="2" borderId="13" xfId="63" applyNumberFormat="1" applyFont="1" applyFill="1" applyBorder="1" applyAlignment="1">
      <alignment horizontal="center" vertical="center" wrapText="1"/>
    </xf>
    <xf numFmtId="0" fontId="21" fillId="2" borderId="20" xfId="63" applyFont="1" applyFill="1" applyBorder="1" applyAlignment="1">
      <alignment horizontal="center" vertical="center" wrapText="1"/>
    </xf>
    <xf numFmtId="0" fontId="21" fillId="2" borderId="20" xfId="63" applyFont="1" applyFill="1" applyBorder="1" applyAlignment="1">
      <alignment horizontal="left" vertical="center" wrapText="1"/>
    </xf>
    <xf numFmtId="4" fontId="21" fillId="2" borderId="6" xfId="64" applyNumberFormat="1" applyFont="1" applyFill="1" applyBorder="1" applyAlignment="1">
      <alignment vertical="center" wrapText="1"/>
    </xf>
    <xf numFmtId="0" fontId="21" fillId="2" borderId="2" xfId="63" applyFont="1" applyFill="1" applyBorder="1" applyAlignment="1">
      <alignment horizontal="center" vertical="center" wrapText="1"/>
    </xf>
    <xf numFmtId="0" fontId="23" fillId="2" borderId="2" xfId="63" applyFont="1" applyFill="1" applyBorder="1" applyAlignment="1">
      <alignment horizontal="left" vertical="center" wrapText="1"/>
    </xf>
    <xf numFmtId="0" fontId="21" fillId="2" borderId="23" xfId="63" applyFont="1" applyFill="1" applyBorder="1" applyAlignment="1">
      <alignment vertical="center" wrapText="1"/>
    </xf>
    <xf numFmtId="4" fontId="23" fillId="2" borderId="13" xfId="63" applyNumberFormat="1" applyFont="1" applyFill="1" applyBorder="1" applyAlignment="1">
      <alignment vertical="center" wrapText="1"/>
    </xf>
    <xf numFmtId="4" fontId="22" fillId="2" borderId="13" xfId="0" applyNumberFormat="1" applyFont="1" applyFill="1" applyBorder="1" applyAlignment="1">
      <alignment vertical="center" wrapText="1"/>
    </xf>
    <xf numFmtId="0" fontId="20" fillId="2" borderId="13" xfId="0" applyFont="1" applyFill="1" applyBorder="1" applyAlignment="1">
      <alignment horizontal="left" vertical="center" wrapText="1"/>
    </xf>
    <xf numFmtId="4" fontId="20" fillId="2" borderId="13" xfId="0" applyNumberFormat="1" applyFont="1" applyFill="1" applyBorder="1" applyAlignment="1">
      <alignment vertical="center" wrapText="1"/>
    </xf>
    <xf numFmtId="0" fontId="21" fillId="2" borderId="13" xfId="52" applyFont="1" applyFill="1" applyBorder="1" applyAlignment="1">
      <alignment horizontal="center" vertical="center" wrapText="1"/>
    </xf>
    <xf numFmtId="0" fontId="21" fillId="2" borderId="13" xfId="52" applyFont="1" applyFill="1" applyBorder="1" applyAlignment="1">
      <alignment horizontal="left" vertical="center" wrapText="1"/>
    </xf>
    <xf numFmtId="0" fontId="21" fillId="2" borderId="13" xfId="52" applyFont="1" applyFill="1" applyBorder="1" applyAlignment="1">
      <alignment vertical="center" wrapText="1"/>
    </xf>
    <xf numFmtId="4" fontId="21" fillId="2" borderId="13" xfId="52" applyNumberFormat="1" applyFont="1" applyFill="1" applyBorder="1" applyAlignment="1">
      <alignment vertical="center" wrapText="1"/>
    </xf>
    <xf numFmtId="49" fontId="21" fillId="2" borderId="13" xfId="52" applyNumberFormat="1" applyFont="1" applyFill="1" applyBorder="1" applyAlignment="1">
      <alignment horizontal="center" vertical="center" wrapText="1"/>
    </xf>
    <xf numFmtId="0" fontId="21" fillId="2" borderId="20" xfId="52" applyFont="1" applyFill="1" applyBorder="1" applyAlignment="1">
      <alignment horizontal="center" vertical="center" wrapText="1"/>
    </xf>
    <xf numFmtId="0" fontId="21" fillId="2" borderId="2" xfId="52" applyFont="1" applyFill="1" applyBorder="1" applyAlignment="1">
      <alignment horizontal="center" vertical="center" wrapText="1"/>
    </xf>
    <xf numFmtId="0" fontId="23" fillId="2" borderId="23" xfId="52" applyFont="1" applyFill="1" applyBorder="1" applyAlignment="1">
      <alignment horizontal="left" vertical="center" wrapText="1"/>
    </xf>
    <xf numFmtId="4" fontId="23" fillId="2" borderId="13" xfId="52" applyNumberFormat="1" applyFont="1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17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0" fillId="0" borderId="13" xfId="0" applyFont="1" applyBorder="1" applyAlignment="1">
      <alignment horizontal="left" vertical="center" wrapText="1"/>
    </xf>
    <xf numFmtId="0" fontId="20" fillId="0" borderId="13" xfId="0" applyFont="1" applyBorder="1" applyAlignment="1">
      <alignment vertical="center" wrapText="1"/>
    </xf>
    <xf numFmtId="4" fontId="20" fillId="0" borderId="13" xfId="0" applyNumberFormat="1" applyFont="1" applyBorder="1" applyAlignment="1">
      <alignment vertical="center" wrapText="1"/>
    </xf>
    <xf numFmtId="0" fontId="21" fillId="2" borderId="20" xfId="64" applyFont="1" applyFill="1" applyBorder="1" applyAlignment="1">
      <alignment horizontal="center" vertical="center" wrapText="1"/>
    </xf>
    <xf numFmtId="0" fontId="21" fillId="2" borderId="20" xfId="64" applyFont="1" applyFill="1" applyBorder="1" applyAlignment="1">
      <alignment horizontal="left" vertical="center" wrapText="1"/>
    </xf>
    <xf numFmtId="0" fontId="21" fillId="2" borderId="20" xfId="64" applyFont="1" applyFill="1" applyBorder="1" applyAlignment="1">
      <alignment vertical="center" wrapText="1"/>
    </xf>
    <xf numFmtId="4" fontId="21" fillId="2" borderId="20" xfId="64" applyNumberFormat="1" applyFont="1" applyFill="1" applyBorder="1" applyAlignment="1">
      <alignment vertical="center" wrapText="1"/>
    </xf>
    <xf numFmtId="0" fontId="23" fillId="2" borderId="2" xfId="64" applyFont="1" applyFill="1" applyBorder="1" applyAlignment="1">
      <alignment vertical="center" wrapText="1"/>
    </xf>
    <xf numFmtId="4" fontId="23" fillId="2" borderId="2" xfId="64" applyNumberFormat="1" applyFont="1" applyFill="1" applyBorder="1" applyAlignment="1">
      <alignment vertical="center" wrapText="1"/>
    </xf>
    <xf numFmtId="178" fontId="0" fillId="0" borderId="0" xfId="0" applyNumberFormat="1">
      <alignment vertical="center"/>
    </xf>
    <xf numFmtId="0" fontId="20" fillId="2" borderId="13" xfId="0" applyFont="1" applyFill="1" applyBorder="1" applyAlignment="1">
      <alignment vertical="center" wrapText="1"/>
    </xf>
    <xf numFmtId="0" fontId="21" fillId="2" borderId="6" xfId="64" applyFont="1" applyFill="1" applyBorder="1" applyAlignment="1">
      <alignment vertical="center" wrapText="1"/>
    </xf>
    <xf numFmtId="0" fontId="23" fillId="0" borderId="13" xfId="0" applyFont="1" applyBorder="1" applyAlignment="1">
      <alignment horizontal="left" vertical="center" wrapText="1"/>
    </xf>
    <xf numFmtId="0" fontId="17" fillId="0" borderId="0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0" fillId="0" borderId="0" xfId="0" applyFont="1">
      <alignment vertical="center"/>
    </xf>
    <xf numFmtId="0" fontId="27" fillId="0" borderId="0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left" vertical="center" wrapText="1"/>
    </xf>
    <xf numFmtId="0" fontId="29" fillId="0" borderId="13" xfId="0" applyFont="1" applyFill="1" applyBorder="1" applyAlignment="1">
      <alignment horizontal="center" vertical="center" wrapText="1"/>
    </xf>
    <xf numFmtId="0" fontId="29" fillId="0" borderId="13" xfId="0" applyFont="1" applyFill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Border="1" applyAlignment="1" quotePrefix="1">
      <alignment horizontal="left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6" xfId="50"/>
    <cellStyle name="常规 12" xfId="51"/>
    <cellStyle name="常规 16" xfId="52"/>
    <cellStyle name="千位分隔[0] 2" xfId="53"/>
    <cellStyle name="千位分隔[0] 3" xfId="54"/>
    <cellStyle name="常规 2 2" xfId="55"/>
    <cellStyle name="常规 2 3" xfId="56"/>
    <cellStyle name="常规 10" xfId="57"/>
    <cellStyle name="百分比 3" xfId="58"/>
    <cellStyle name="常规 11" xfId="59"/>
    <cellStyle name="常规 13" xfId="60"/>
    <cellStyle name="常规 14" xfId="61"/>
    <cellStyle name="常规 14 2" xfId="62"/>
    <cellStyle name="常规 15" xfId="63"/>
    <cellStyle name="常规 17" xfId="64"/>
    <cellStyle name="常规 2" xfId="65"/>
    <cellStyle name="常规 3" xfId="66"/>
    <cellStyle name="常规 3 2" xfId="67"/>
    <cellStyle name="常规 3_2022年预算" xfId="68"/>
    <cellStyle name="常规 4" xfId="69"/>
    <cellStyle name="常规 5" xfId="70"/>
    <cellStyle name="常规 6 2" xfId="71"/>
    <cellStyle name="常规 7" xfId="72"/>
    <cellStyle name="常规 8" xfId="73"/>
    <cellStyle name="常规_专项资金预算绩效目标申报表" xfId="74"/>
    <cellStyle name="常规 9" xfId="75"/>
    <cellStyle name="常规_项目-新_1" xfId="76"/>
    <cellStyle name="货币 2" xfId="77"/>
    <cellStyle name="货币 3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9" sqref="E9"/>
    </sheetView>
  </sheetViews>
  <sheetFormatPr defaultColWidth="10" defaultRowHeight="13.5" outlineLevelRow="4"/>
  <cols>
    <col min="1" max="1" width="3.66666666666667" style="252" customWidth="1"/>
    <col min="2" max="2" width="3.8" style="252" customWidth="1"/>
    <col min="3" max="3" width="4.61666666666667" style="252" customWidth="1"/>
    <col min="4" max="4" width="19.2666666666667" style="252" customWidth="1"/>
    <col min="5" max="10" width="9.76666666666667" style="252" customWidth="1"/>
    <col min="11" max="16384" width="10" style="252"/>
  </cols>
  <sheetData>
    <row r="1" ht="64.05" customHeight="1" spans="1:9">
      <c r="A1" s="257" t="s">
        <v>0</v>
      </c>
      <c r="B1" s="257"/>
      <c r="C1" s="257"/>
      <c r="D1" s="257"/>
      <c r="E1" s="257"/>
      <c r="F1" s="257"/>
      <c r="G1" s="257"/>
      <c r="H1" s="257"/>
      <c r="I1" s="257"/>
    </row>
    <row r="2" ht="20.35" customHeight="1" spans="1:9">
      <c r="A2" s="142"/>
      <c r="B2" s="142"/>
      <c r="C2" s="142"/>
      <c r="D2" s="142"/>
      <c r="E2" s="142"/>
      <c r="F2" s="142"/>
      <c r="G2" s="142"/>
      <c r="H2" s="142"/>
      <c r="I2" s="142"/>
    </row>
    <row r="3" ht="18.8" customHeight="1" spans="1:9">
      <c r="A3" s="142"/>
      <c r="B3" s="142"/>
      <c r="C3" s="142"/>
      <c r="D3" s="142"/>
      <c r="E3" s="142"/>
      <c r="F3" s="142"/>
      <c r="G3" s="142"/>
      <c r="H3" s="142"/>
      <c r="I3" s="142"/>
    </row>
    <row r="4" ht="34.65" customHeight="1" spans="1:9">
      <c r="A4" s="258"/>
      <c r="B4" s="259"/>
      <c r="C4" s="124"/>
      <c r="D4" s="258" t="s">
        <v>1</v>
      </c>
      <c r="E4" s="260" t="s">
        <v>2</v>
      </c>
      <c r="F4" s="259"/>
      <c r="G4" s="259"/>
      <c r="H4" s="259"/>
      <c r="I4" s="124"/>
    </row>
    <row r="5" ht="47.45" customHeight="1" spans="1:9">
      <c r="A5" s="258"/>
      <c r="B5" s="259"/>
      <c r="C5" s="124"/>
      <c r="D5" s="258" t="s">
        <v>3</v>
      </c>
      <c r="E5" s="259" t="s">
        <v>4</v>
      </c>
      <c r="F5" s="259"/>
      <c r="G5" s="259"/>
      <c r="H5" s="259"/>
      <c r="I5" s="12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2" workbookViewId="0">
      <selection activeCell="A8" sqref="$A8:$XFD24"/>
    </sheetView>
  </sheetViews>
  <sheetFormatPr defaultColWidth="10" defaultRowHeight="13.5"/>
  <cols>
    <col min="1" max="1" width="4.38333333333333" customWidth="1"/>
    <col min="2" max="2" width="4.75" customWidth="1"/>
    <col min="3" max="3" width="5.38333333333333" customWidth="1"/>
    <col min="4" max="4" width="9.63333333333333" customWidth="1"/>
    <col min="5" max="5" width="21.25" customWidth="1"/>
    <col min="6" max="6" width="13.3833333333333" customWidth="1"/>
    <col min="7" max="7" width="12.5" customWidth="1"/>
    <col min="8" max="9" width="10.25" customWidth="1"/>
    <col min="10" max="10" width="9.13333333333333" customWidth="1"/>
    <col min="11" max="11" width="10.25" customWidth="1"/>
    <col min="12" max="12" width="12.5" customWidth="1"/>
    <col min="13" max="13" width="9.63333333333333" customWidth="1"/>
    <col min="14" max="14" width="9.88333333333333" customWidth="1"/>
    <col min="15" max="16" width="9.75" customWidth="1"/>
  </cols>
  <sheetData>
    <row r="1" ht="14.25" customHeight="1" spans="1:1">
      <c r="A1" s="124"/>
    </row>
    <row r="2" ht="39.2" customHeight="1" spans="1:14">
      <c r="A2" s="125" t="s">
        <v>14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ht="19.5" customHeight="1" spans="1:14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39" t="s">
        <v>30</v>
      </c>
      <c r="N3" s="139"/>
    </row>
    <row r="4" ht="36.95" customHeight="1" spans="1:14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265</v>
      </c>
      <c r="G4" s="127" t="s">
        <v>225</v>
      </c>
      <c r="H4" s="127"/>
      <c r="I4" s="127"/>
      <c r="J4" s="127"/>
      <c r="K4" s="127"/>
      <c r="L4" s="127" t="s">
        <v>229</v>
      </c>
      <c r="M4" s="127"/>
      <c r="N4" s="127"/>
    </row>
    <row r="5" ht="34.7" customHeight="1" spans="1:14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 t="s">
        <v>133</v>
      </c>
      <c r="H5" s="127" t="s">
        <v>266</v>
      </c>
      <c r="I5" s="127" t="s">
        <v>267</v>
      </c>
      <c r="J5" s="127" t="s">
        <v>268</v>
      </c>
      <c r="K5" s="127" t="s">
        <v>269</v>
      </c>
      <c r="L5" s="127" t="s">
        <v>133</v>
      </c>
      <c r="M5" s="127" t="s">
        <v>241</v>
      </c>
      <c r="N5" s="127" t="s">
        <v>270</v>
      </c>
    </row>
    <row r="6" ht="19.9" customHeight="1" spans="1:14">
      <c r="A6" s="129"/>
      <c r="B6" s="129"/>
      <c r="C6" s="129"/>
      <c r="D6" s="129"/>
      <c r="E6" s="129" t="s">
        <v>133</v>
      </c>
      <c r="F6" s="156">
        <v>7348509.51</v>
      </c>
      <c r="G6" s="156">
        <v>7348509.51</v>
      </c>
      <c r="H6" s="156">
        <v>5565677</v>
      </c>
      <c r="I6" s="156">
        <v>1117425.19</v>
      </c>
      <c r="J6" s="156">
        <v>660367.32</v>
      </c>
      <c r="K6" s="156">
        <v>5040</v>
      </c>
      <c r="L6" s="156"/>
      <c r="M6" s="156"/>
      <c r="N6" s="156"/>
    </row>
    <row r="7" spans="1:14">
      <c r="A7" s="129"/>
      <c r="B7" s="129"/>
      <c r="C7" s="129"/>
      <c r="D7" s="133" t="s">
        <v>151</v>
      </c>
      <c r="E7" s="133" t="s">
        <v>4</v>
      </c>
      <c r="F7" s="156">
        <f>F8</f>
        <v>7348509.51</v>
      </c>
      <c r="G7" s="156">
        <f t="shared" ref="G7:N7" si="0">G8</f>
        <v>7348509.51</v>
      </c>
      <c r="H7" s="156">
        <f t="shared" si="0"/>
        <v>5565677</v>
      </c>
      <c r="I7" s="156">
        <f t="shared" si="0"/>
        <v>1117425.19</v>
      </c>
      <c r="J7" s="156">
        <f t="shared" si="0"/>
        <v>660367.32</v>
      </c>
      <c r="K7" s="156">
        <f t="shared" si="0"/>
        <v>5040</v>
      </c>
      <c r="L7" s="156"/>
      <c r="M7" s="156"/>
      <c r="N7" s="156"/>
    </row>
    <row r="8" spans="1:14">
      <c r="A8" s="145"/>
      <c r="B8" s="145"/>
      <c r="C8" s="145"/>
      <c r="D8" s="143" t="s">
        <v>152</v>
      </c>
      <c r="E8" s="143" t="s">
        <v>153</v>
      </c>
      <c r="F8" s="156">
        <f>F9+F15+F22</f>
        <v>7348509.51</v>
      </c>
      <c r="G8" s="156">
        <f t="shared" ref="G8:N8" si="1">G9+G15+G22</f>
        <v>7348509.51</v>
      </c>
      <c r="H8" s="156">
        <f t="shared" si="1"/>
        <v>5565677</v>
      </c>
      <c r="I8" s="156">
        <f t="shared" si="1"/>
        <v>1117425.19</v>
      </c>
      <c r="J8" s="156">
        <f t="shared" si="1"/>
        <v>660367.32</v>
      </c>
      <c r="K8" s="156">
        <f t="shared" si="1"/>
        <v>5040</v>
      </c>
      <c r="L8" s="156"/>
      <c r="M8" s="156"/>
      <c r="N8" s="156"/>
    </row>
    <row r="9" spans="1:14">
      <c r="A9" s="157" t="s">
        <v>165</v>
      </c>
      <c r="B9" s="165"/>
      <c r="C9" s="165"/>
      <c r="D9" s="134" t="s">
        <v>239</v>
      </c>
      <c r="E9" s="158" t="s">
        <v>166</v>
      </c>
      <c r="F9" s="135">
        <f>F10+F12</f>
        <v>674088.32</v>
      </c>
      <c r="G9" s="135">
        <f>G10+G12</f>
        <v>674088.32</v>
      </c>
      <c r="H9" s="135">
        <f>H10+H12</f>
        <v>0</v>
      </c>
      <c r="I9" s="135">
        <f>I10+I12</f>
        <v>674088.32</v>
      </c>
      <c r="J9" s="135"/>
      <c r="K9" s="135"/>
      <c r="L9" s="135"/>
      <c r="M9" s="135"/>
      <c r="N9" s="135"/>
    </row>
    <row r="10" spans="1:14">
      <c r="A10" s="157" t="s">
        <v>165</v>
      </c>
      <c r="B10" s="157" t="s">
        <v>167</v>
      </c>
      <c r="C10" s="165"/>
      <c r="D10" s="134" t="s">
        <v>239</v>
      </c>
      <c r="E10" s="158" t="s">
        <v>168</v>
      </c>
      <c r="F10" s="135">
        <f>F11</f>
        <v>638569.76</v>
      </c>
      <c r="G10" s="135">
        <f>G11</f>
        <v>638569.76</v>
      </c>
      <c r="H10" s="135"/>
      <c r="I10" s="135">
        <f>I11</f>
        <v>638569.76</v>
      </c>
      <c r="J10" s="135"/>
      <c r="K10" s="135"/>
      <c r="L10" s="135"/>
      <c r="M10" s="135"/>
      <c r="N10" s="135"/>
    </row>
    <row r="11" customFormat="1" ht="19.9" customHeight="1" spans="1:14">
      <c r="A11" s="146" t="s">
        <v>165</v>
      </c>
      <c r="B11" s="146" t="s">
        <v>167</v>
      </c>
      <c r="C11" s="146" t="s">
        <v>167</v>
      </c>
      <c r="D11" s="134" t="s">
        <v>239</v>
      </c>
      <c r="E11" s="140" t="s">
        <v>170</v>
      </c>
      <c r="F11" s="135">
        <v>638569.76</v>
      </c>
      <c r="G11" s="135">
        <v>638569.76</v>
      </c>
      <c r="H11" s="144"/>
      <c r="I11" s="144">
        <v>638569.76</v>
      </c>
      <c r="J11" s="144"/>
      <c r="K11" s="144"/>
      <c r="L11" s="135"/>
      <c r="M11" s="144"/>
      <c r="N11" s="144"/>
    </row>
    <row r="12" spans="1:14">
      <c r="A12" s="157" t="s">
        <v>165</v>
      </c>
      <c r="B12" s="157" t="s">
        <v>174</v>
      </c>
      <c r="C12" s="157"/>
      <c r="D12" s="134" t="s">
        <v>239</v>
      </c>
      <c r="E12" s="158" t="s">
        <v>175</v>
      </c>
      <c r="F12" s="166">
        <f>F13+F14</f>
        <v>35518.56</v>
      </c>
      <c r="G12" s="166">
        <f>G13+G14</f>
        <v>35518.56</v>
      </c>
      <c r="H12" s="166">
        <f>H13+H14</f>
        <v>0</v>
      </c>
      <c r="I12" s="166">
        <f>I13+I14</f>
        <v>35518.56</v>
      </c>
      <c r="J12" s="166"/>
      <c r="K12" s="166"/>
      <c r="L12" s="166"/>
      <c r="M12" s="166"/>
      <c r="N12" s="166"/>
    </row>
    <row r="13" customFormat="1" ht="19.9" customHeight="1" spans="1:14">
      <c r="A13" s="146" t="s">
        <v>165</v>
      </c>
      <c r="B13" s="146" t="s">
        <v>174</v>
      </c>
      <c r="C13" s="146" t="s">
        <v>176</v>
      </c>
      <c r="D13" s="134" t="s">
        <v>239</v>
      </c>
      <c r="E13" s="140" t="s">
        <v>178</v>
      </c>
      <c r="F13" s="135">
        <v>17330.38</v>
      </c>
      <c r="G13" s="135">
        <v>17330.38</v>
      </c>
      <c r="H13" s="144"/>
      <c r="I13" s="144">
        <v>17330.38</v>
      </c>
      <c r="J13" s="144"/>
      <c r="K13" s="144"/>
      <c r="L13" s="135"/>
      <c r="M13" s="144"/>
      <c r="N13" s="144"/>
    </row>
    <row r="14" customFormat="1" ht="19.9" customHeight="1" spans="1:14">
      <c r="A14" s="146" t="s">
        <v>165</v>
      </c>
      <c r="B14" s="146" t="s">
        <v>174</v>
      </c>
      <c r="C14" s="146" t="s">
        <v>179</v>
      </c>
      <c r="D14" s="134" t="s">
        <v>239</v>
      </c>
      <c r="E14" s="140" t="s">
        <v>181</v>
      </c>
      <c r="F14" s="135">
        <v>18188.18</v>
      </c>
      <c r="G14" s="135">
        <v>18188.18</v>
      </c>
      <c r="H14" s="144"/>
      <c r="I14" s="144">
        <v>18188.18</v>
      </c>
      <c r="J14" s="144"/>
      <c r="K14" s="144"/>
      <c r="L14" s="135"/>
      <c r="M14" s="144"/>
      <c r="N14" s="144"/>
    </row>
    <row r="15" spans="1:14">
      <c r="A15" s="157" t="s">
        <v>182</v>
      </c>
      <c r="B15" s="157"/>
      <c r="C15" s="157"/>
      <c r="D15" s="134" t="s">
        <v>239</v>
      </c>
      <c r="E15" s="158" t="s">
        <v>183</v>
      </c>
      <c r="F15" s="166">
        <f>F16+F18</f>
        <v>6014053.87</v>
      </c>
      <c r="G15" s="166">
        <f t="shared" ref="G15:N15" si="2">G16+G18</f>
        <v>6014053.87</v>
      </c>
      <c r="H15" s="166">
        <f t="shared" si="2"/>
        <v>5565677</v>
      </c>
      <c r="I15" s="166">
        <f t="shared" si="2"/>
        <v>443336.87</v>
      </c>
      <c r="J15" s="166"/>
      <c r="K15" s="166">
        <f t="shared" si="2"/>
        <v>5040</v>
      </c>
      <c r="L15" s="166"/>
      <c r="M15" s="166"/>
      <c r="N15" s="166"/>
    </row>
    <row r="16" customFormat="1" ht="19.9" customHeight="1" spans="1:14">
      <c r="A16" s="146" t="s">
        <v>182</v>
      </c>
      <c r="B16" s="146" t="s">
        <v>176</v>
      </c>
      <c r="C16" s="146"/>
      <c r="D16" s="134" t="s">
        <v>239</v>
      </c>
      <c r="E16" s="140" t="s">
        <v>186</v>
      </c>
      <c r="F16" s="135">
        <v>5565677</v>
      </c>
      <c r="G16" s="135">
        <v>5565677</v>
      </c>
      <c r="H16" s="168">
        <v>5565677</v>
      </c>
      <c r="I16" s="168"/>
      <c r="J16" s="168"/>
      <c r="K16" s="168"/>
      <c r="L16" s="172"/>
      <c r="M16" s="168"/>
      <c r="N16" s="168"/>
    </row>
    <row r="17" spans="1:14">
      <c r="A17" s="146" t="s">
        <v>182</v>
      </c>
      <c r="B17" s="146" t="s">
        <v>176</v>
      </c>
      <c r="C17" s="146" t="s">
        <v>176</v>
      </c>
      <c r="D17" s="134" t="s">
        <v>239</v>
      </c>
      <c r="E17" s="147" t="s">
        <v>186</v>
      </c>
      <c r="F17" s="135">
        <v>5565677</v>
      </c>
      <c r="G17" s="169">
        <v>5565677</v>
      </c>
      <c r="H17" s="170">
        <v>5565677</v>
      </c>
      <c r="I17" s="173"/>
      <c r="J17" s="173"/>
      <c r="K17" s="173"/>
      <c r="L17" s="173"/>
      <c r="M17" s="173"/>
      <c r="N17" s="173"/>
    </row>
    <row r="18" spans="1:14">
      <c r="A18" s="157" t="s">
        <v>182</v>
      </c>
      <c r="B18" s="157" t="s">
        <v>206</v>
      </c>
      <c r="C18" s="157"/>
      <c r="D18" s="134" t="s">
        <v>239</v>
      </c>
      <c r="E18" s="158" t="s">
        <v>207</v>
      </c>
      <c r="F18" s="166">
        <f>F19+F20+F21</f>
        <v>448376.87</v>
      </c>
      <c r="G18" s="166">
        <f>G19+G20+G21</f>
        <v>448376.87</v>
      </c>
      <c r="H18" s="171"/>
      <c r="I18" s="171">
        <f>I19+I20+I21</f>
        <v>443336.87</v>
      </c>
      <c r="J18" s="171"/>
      <c r="K18" s="171">
        <f>K19+K20+K21</f>
        <v>5040</v>
      </c>
      <c r="L18" s="171"/>
      <c r="M18" s="171"/>
      <c r="N18" s="171"/>
    </row>
    <row r="19" customFormat="1" ht="19.9" customHeight="1" spans="1:14">
      <c r="A19" s="146" t="s">
        <v>182</v>
      </c>
      <c r="B19" s="146" t="s">
        <v>206</v>
      </c>
      <c r="C19" s="146" t="s">
        <v>176</v>
      </c>
      <c r="D19" s="134" t="s">
        <v>239</v>
      </c>
      <c r="E19" s="140" t="s">
        <v>209</v>
      </c>
      <c r="F19" s="135">
        <v>329660.75</v>
      </c>
      <c r="G19" s="135">
        <v>329660.75</v>
      </c>
      <c r="H19" s="144"/>
      <c r="I19" s="144">
        <v>329660.75</v>
      </c>
      <c r="J19" s="144"/>
      <c r="K19" s="144"/>
      <c r="L19" s="135"/>
      <c r="M19" s="144"/>
      <c r="N19" s="144"/>
    </row>
    <row r="20" customFormat="1" ht="19.9" customHeight="1" spans="1:14">
      <c r="A20" s="146" t="s">
        <v>182</v>
      </c>
      <c r="B20" s="146" t="s">
        <v>206</v>
      </c>
      <c r="C20" s="146" t="s">
        <v>191</v>
      </c>
      <c r="D20" s="134" t="s">
        <v>239</v>
      </c>
      <c r="E20" s="140" t="s">
        <v>211</v>
      </c>
      <c r="F20" s="135">
        <v>113676.12</v>
      </c>
      <c r="G20" s="135">
        <v>113676.12</v>
      </c>
      <c r="H20" s="144"/>
      <c r="I20" s="144">
        <v>113676.12</v>
      </c>
      <c r="J20" s="144"/>
      <c r="K20" s="144"/>
      <c r="L20" s="135"/>
      <c r="M20" s="144"/>
      <c r="N20" s="144"/>
    </row>
    <row r="21" customFormat="1" ht="19.9" customHeight="1" spans="1:14">
      <c r="A21" s="146" t="s">
        <v>182</v>
      </c>
      <c r="B21" s="146" t="s">
        <v>206</v>
      </c>
      <c r="C21" s="146" t="s">
        <v>171</v>
      </c>
      <c r="D21" s="134" t="s">
        <v>239</v>
      </c>
      <c r="E21" s="140" t="s">
        <v>213</v>
      </c>
      <c r="F21" s="135">
        <v>5040</v>
      </c>
      <c r="G21" s="135">
        <v>5040</v>
      </c>
      <c r="H21" s="144"/>
      <c r="I21" s="144"/>
      <c r="J21" s="144"/>
      <c r="K21" s="144">
        <v>5040</v>
      </c>
      <c r="L21" s="135"/>
      <c r="M21" s="144"/>
      <c r="N21" s="144"/>
    </row>
    <row r="22" spans="1:14">
      <c r="A22" s="157" t="s">
        <v>217</v>
      </c>
      <c r="B22" s="157"/>
      <c r="C22" s="157"/>
      <c r="D22" s="134" t="s">
        <v>239</v>
      </c>
      <c r="E22" s="167" t="s">
        <v>218</v>
      </c>
      <c r="F22" s="166">
        <f>F23</f>
        <v>660367.32</v>
      </c>
      <c r="G22" s="166">
        <f>G23</f>
        <v>660367.32</v>
      </c>
      <c r="H22" s="166"/>
      <c r="I22" s="166"/>
      <c r="J22" s="166">
        <f>J23</f>
        <v>660367.32</v>
      </c>
      <c r="K22" s="166"/>
      <c r="L22" s="166"/>
      <c r="M22" s="166"/>
      <c r="N22" s="166"/>
    </row>
    <row r="23" spans="1:14">
      <c r="A23" s="157" t="s">
        <v>217</v>
      </c>
      <c r="B23" s="157" t="s">
        <v>179</v>
      </c>
      <c r="C23" s="157"/>
      <c r="D23" s="134" t="s">
        <v>239</v>
      </c>
      <c r="E23" s="158" t="s">
        <v>219</v>
      </c>
      <c r="F23" s="166">
        <f>F24</f>
        <v>660367.32</v>
      </c>
      <c r="G23" s="166">
        <f>G24</f>
        <v>660367.32</v>
      </c>
      <c r="H23" s="166"/>
      <c r="I23" s="166"/>
      <c r="J23" s="166">
        <f>J24</f>
        <v>660367.32</v>
      </c>
      <c r="K23" s="166"/>
      <c r="L23" s="166"/>
      <c r="M23" s="166"/>
      <c r="N23" s="166"/>
    </row>
    <row r="24" customFormat="1" ht="19.9" customHeight="1" spans="1:14">
      <c r="A24" s="146" t="s">
        <v>217</v>
      </c>
      <c r="B24" s="146" t="s">
        <v>179</v>
      </c>
      <c r="C24" s="146" t="s">
        <v>176</v>
      </c>
      <c r="D24" s="134" t="s">
        <v>239</v>
      </c>
      <c r="E24" s="140" t="s">
        <v>221</v>
      </c>
      <c r="F24" s="135">
        <v>660367.32</v>
      </c>
      <c r="G24" s="135">
        <v>660367.32</v>
      </c>
      <c r="H24" s="144"/>
      <c r="I24" s="144"/>
      <c r="J24" s="144">
        <v>660367.32</v>
      </c>
      <c r="K24" s="144"/>
      <c r="L24" s="135"/>
      <c r="M24" s="144"/>
      <c r="N24" s="14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5"/>
  <sheetViews>
    <sheetView topLeftCell="A14" workbookViewId="0">
      <selection activeCell="A16" sqref="A16:E17"/>
    </sheetView>
  </sheetViews>
  <sheetFormatPr defaultColWidth="10" defaultRowHeight="13.5"/>
  <cols>
    <col min="1" max="1" width="5" customWidth="1"/>
    <col min="2" max="2" width="5.13333333333333" customWidth="1"/>
    <col min="3" max="3" width="5.75" customWidth="1"/>
    <col min="4" max="4" width="8" customWidth="1"/>
    <col min="5" max="5" width="20.1333333333333" customWidth="1"/>
    <col min="6" max="6" width="14" customWidth="1"/>
    <col min="7" max="12" width="12" customWidth="1"/>
    <col min="13" max="18" width="9.5" customWidth="1"/>
    <col min="19" max="22" width="7.75" customWidth="1"/>
    <col min="23" max="24" width="9.75" customWidth="1"/>
  </cols>
  <sheetData>
    <row r="1" ht="14.25" customHeight="1" spans="1:1">
      <c r="A1" s="124"/>
    </row>
    <row r="2" ht="43.7" customHeight="1" spans="1:22">
      <c r="A2" s="161" t="s">
        <v>15</v>
      </c>
      <c r="B2" s="161"/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</row>
    <row r="3" ht="21.2" customHeight="1" spans="1:22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39" t="s">
        <v>30</v>
      </c>
      <c r="V3" s="139"/>
    </row>
    <row r="4" ht="23.45" customHeight="1" spans="1:22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265</v>
      </c>
      <c r="G4" s="127" t="s">
        <v>271</v>
      </c>
      <c r="H4" s="127"/>
      <c r="I4" s="127"/>
      <c r="J4" s="127"/>
      <c r="K4" s="127"/>
      <c r="L4" s="127" t="s">
        <v>272</v>
      </c>
      <c r="M4" s="127"/>
      <c r="N4" s="127"/>
      <c r="O4" s="127"/>
      <c r="P4" s="127"/>
      <c r="Q4" s="127"/>
      <c r="R4" s="127" t="s">
        <v>268</v>
      </c>
      <c r="S4" s="127" t="s">
        <v>273</v>
      </c>
      <c r="T4" s="127"/>
      <c r="U4" s="127"/>
      <c r="V4" s="127"/>
    </row>
    <row r="5" ht="48.95" customHeight="1" spans="1:22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 t="s">
        <v>133</v>
      </c>
      <c r="H5" s="127" t="s">
        <v>274</v>
      </c>
      <c r="I5" s="127" t="s">
        <v>275</v>
      </c>
      <c r="J5" s="127" t="s">
        <v>276</v>
      </c>
      <c r="K5" s="127" t="s">
        <v>277</v>
      </c>
      <c r="L5" s="127" t="s">
        <v>133</v>
      </c>
      <c r="M5" s="127" t="s">
        <v>278</v>
      </c>
      <c r="N5" s="127" t="s">
        <v>279</v>
      </c>
      <c r="O5" s="127" t="s">
        <v>280</v>
      </c>
      <c r="P5" s="127" t="s">
        <v>281</v>
      </c>
      <c r="Q5" s="127" t="s">
        <v>282</v>
      </c>
      <c r="R5" s="127"/>
      <c r="S5" s="127" t="s">
        <v>133</v>
      </c>
      <c r="T5" s="127" t="s">
        <v>283</v>
      </c>
      <c r="U5" s="127" t="s">
        <v>284</v>
      </c>
      <c r="V5" s="127" t="s">
        <v>269</v>
      </c>
    </row>
    <row r="6" ht="18" customHeight="1" spans="1:22">
      <c r="A6" s="149"/>
      <c r="B6" s="149"/>
      <c r="C6" s="149"/>
      <c r="D6" s="162"/>
      <c r="E6" s="152" t="s">
        <v>285</v>
      </c>
      <c r="F6" s="163"/>
      <c r="G6" s="149"/>
      <c r="H6" s="164">
        <v>30101</v>
      </c>
      <c r="I6" s="164">
        <v>30102</v>
      </c>
      <c r="J6" s="164">
        <v>30103</v>
      </c>
      <c r="K6" s="164">
        <v>30107</v>
      </c>
      <c r="L6" s="164"/>
      <c r="M6" s="164">
        <v>30108</v>
      </c>
      <c r="N6" s="164">
        <v>30109</v>
      </c>
      <c r="O6" s="164">
        <v>30110</v>
      </c>
      <c r="P6" s="164">
        <v>30111</v>
      </c>
      <c r="Q6" s="164">
        <v>30112</v>
      </c>
      <c r="R6" s="164">
        <v>30114</v>
      </c>
      <c r="S6" s="164"/>
      <c r="T6" s="164">
        <v>30113</v>
      </c>
      <c r="U6" s="164">
        <v>30106</v>
      </c>
      <c r="V6" s="149">
        <v>30199</v>
      </c>
    </row>
    <row r="7" ht="19.9" customHeight="1" spans="1:22">
      <c r="A7" s="129"/>
      <c r="B7" s="129"/>
      <c r="C7" s="129"/>
      <c r="D7" s="129"/>
      <c r="E7" s="129" t="s">
        <v>133</v>
      </c>
      <c r="F7" s="132">
        <v>7348509.51</v>
      </c>
      <c r="G7" s="132">
        <v>5565677</v>
      </c>
      <c r="H7" s="132">
        <v>2422284</v>
      </c>
      <c r="I7" s="132">
        <v>1429536</v>
      </c>
      <c r="J7" s="132">
        <v>1713857</v>
      </c>
      <c r="K7" s="132"/>
      <c r="L7" s="132">
        <v>1117425.19</v>
      </c>
      <c r="M7" s="132">
        <v>638569.76</v>
      </c>
      <c r="N7" s="132"/>
      <c r="O7" s="132">
        <v>329660.75</v>
      </c>
      <c r="P7" s="132">
        <v>113676.12</v>
      </c>
      <c r="Q7" s="132">
        <v>35518.56</v>
      </c>
      <c r="R7" s="132">
        <v>660367.32</v>
      </c>
      <c r="S7" s="132">
        <v>5040</v>
      </c>
      <c r="T7" s="132"/>
      <c r="U7" s="132">
        <v>5040</v>
      </c>
      <c r="V7" s="132"/>
    </row>
    <row r="8" ht="19.9" customHeight="1" spans="1:22">
      <c r="A8" s="129"/>
      <c r="B8" s="129"/>
      <c r="C8" s="129"/>
      <c r="D8" s="133" t="s">
        <v>151</v>
      </c>
      <c r="E8" s="133" t="s">
        <v>4</v>
      </c>
      <c r="F8" s="132">
        <v>7348509.51</v>
      </c>
      <c r="G8" s="132">
        <v>5565677</v>
      </c>
      <c r="H8" s="132">
        <v>2422284</v>
      </c>
      <c r="I8" s="132">
        <v>1429536</v>
      </c>
      <c r="J8" s="132">
        <v>1713857</v>
      </c>
      <c r="K8" s="132"/>
      <c r="L8" s="132">
        <v>1117425.19</v>
      </c>
      <c r="M8" s="132">
        <v>638569.76</v>
      </c>
      <c r="N8" s="132"/>
      <c r="O8" s="132">
        <v>329660.75</v>
      </c>
      <c r="P8" s="132">
        <v>113676.12</v>
      </c>
      <c r="Q8" s="132">
        <v>35518.56</v>
      </c>
      <c r="R8" s="132">
        <v>660367.32</v>
      </c>
      <c r="S8" s="132">
        <v>5040</v>
      </c>
      <c r="T8" s="132"/>
      <c r="U8" s="132">
        <v>5040</v>
      </c>
      <c r="V8" s="132"/>
    </row>
    <row r="9" customFormat="1" spans="1:22">
      <c r="A9" s="145"/>
      <c r="B9" s="145"/>
      <c r="C9" s="145"/>
      <c r="D9" s="143" t="s">
        <v>152</v>
      </c>
      <c r="E9" s="143" t="s">
        <v>153</v>
      </c>
      <c r="F9" s="156">
        <f>F10+F16+F23</f>
        <v>7348509.51</v>
      </c>
      <c r="G9" s="156">
        <f t="shared" ref="G9:V9" si="0">G10+G16+G23</f>
        <v>5565677</v>
      </c>
      <c r="H9" s="156">
        <f t="shared" si="0"/>
        <v>2422284</v>
      </c>
      <c r="I9" s="156">
        <f t="shared" si="0"/>
        <v>1429536</v>
      </c>
      <c r="J9" s="156">
        <f t="shared" si="0"/>
        <v>1713857</v>
      </c>
      <c r="K9" s="156"/>
      <c r="L9" s="156">
        <f t="shared" si="0"/>
        <v>1117425.19</v>
      </c>
      <c r="M9" s="156">
        <f t="shared" si="0"/>
        <v>638569.76</v>
      </c>
      <c r="N9" s="156"/>
      <c r="O9" s="156">
        <f t="shared" si="0"/>
        <v>329660.75</v>
      </c>
      <c r="P9" s="156">
        <f t="shared" si="0"/>
        <v>113676.12</v>
      </c>
      <c r="Q9" s="156">
        <f t="shared" si="0"/>
        <v>35518.56</v>
      </c>
      <c r="R9" s="156">
        <f t="shared" si="0"/>
        <v>660367.32</v>
      </c>
      <c r="S9" s="156">
        <f t="shared" si="0"/>
        <v>5040</v>
      </c>
      <c r="T9" s="156"/>
      <c r="U9" s="156">
        <f t="shared" si="0"/>
        <v>5040</v>
      </c>
      <c r="V9" s="156"/>
    </row>
    <row r="10" customFormat="1" spans="1:22">
      <c r="A10" s="157" t="s">
        <v>165</v>
      </c>
      <c r="B10" s="165"/>
      <c r="C10" s="165"/>
      <c r="D10" s="134" t="s">
        <v>239</v>
      </c>
      <c r="E10" s="158" t="s">
        <v>166</v>
      </c>
      <c r="F10" s="135">
        <f>F11+F13</f>
        <v>674088.32</v>
      </c>
      <c r="G10" s="135"/>
      <c r="H10" s="135"/>
      <c r="I10" s="135"/>
      <c r="J10" s="135"/>
      <c r="K10" s="135"/>
      <c r="L10" s="135">
        <f>L11+L13</f>
        <v>674088.32</v>
      </c>
      <c r="M10" s="135">
        <f>M11+M13</f>
        <v>638569.76</v>
      </c>
      <c r="N10" s="135"/>
      <c r="O10" s="135"/>
      <c r="P10" s="135"/>
      <c r="Q10" s="135">
        <f>Q11+Q13</f>
        <v>35518.56</v>
      </c>
      <c r="R10" s="135"/>
      <c r="S10" s="135"/>
      <c r="T10" s="135"/>
      <c r="U10" s="135"/>
      <c r="V10" s="135"/>
    </row>
    <row r="11" customFormat="1" spans="1:22">
      <c r="A11" s="157" t="s">
        <v>165</v>
      </c>
      <c r="B11" s="157" t="s">
        <v>167</v>
      </c>
      <c r="C11" s="165"/>
      <c r="D11" s="134" t="s">
        <v>239</v>
      </c>
      <c r="E11" s="158" t="s">
        <v>168</v>
      </c>
      <c r="F11" s="135">
        <f>F12</f>
        <v>638569.76</v>
      </c>
      <c r="G11" s="135"/>
      <c r="H11" s="135"/>
      <c r="I11" s="135"/>
      <c r="J11" s="135"/>
      <c r="K11" s="135"/>
      <c r="L11" s="135">
        <f>L12</f>
        <v>638569.76</v>
      </c>
      <c r="M11" s="135">
        <f>M12</f>
        <v>638569.76</v>
      </c>
      <c r="N11" s="135"/>
      <c r="O11" s="135"/>
      <c r="P11" s="135"/>
      <c r="Q11" s="135"/>
      <c r="R11" s="135"/>
      <c r="S11" s="135"/>
      <c r="T11" s="135"/>
      <c r="U11" s="135"/>
      <c r="V11" s="135"/>
    </row>
    <row r="12" s="160" customFormat="1" ht="19.9" customHeight="1" spans="1:22">
      <c r="A12" s="146" t="s">
        <v>165</v>
      </c>
      <c r="B12" s="146" t="s">
        <v>167</v>
      </c>
      <c r="C12" s="146" t="s">
        <v>167</v>
      </c>
      <c r="D12" s="134" t="s">
        <v>239</v>
      </c>
      <c r="E12" s="140" t="s">
        <v>170</v>
      </c>
      <c r="F12" s="135">
        <v>638569.76</v>
      </c>
      <c r="G12" s="144"/>
      <c r="H12" s="144"/>
      <c r="I12" s="144"/>
      <c r="J12" s="144"/>
      <c r="K12" s="144"/>
      <c r="L12" s="135">
        <v>638569.76</v>
      </c>
      <c r="M12" s="144">
        <v>638569.76</v>
      </c>
      <c r="N12" s="144"/>
      <c r="O12" s="144"/>
      <c r="P12" s="144"/>
      <c r="Q12" s="144"/>
      <c r="R12" s="144"/>
      <c r="S12" s="135"/>
      <c r="T12" s="144"/>
      <c r="U12" s="144"/>
      <c r="V12" s="144"/>
    </row>
    <row r="13" customFormat="1" spans="1:22">
      <c r="A13" s="157" t="s">
        <v>165</v>
      </c>
      <c r="B13" s="157" t="s">
        <v>174</v>
      </c>
      <c r="C13" s="157"/>
      <c r="D13" s="134" t="s">
        <v>239</v>
      </c>
      <c r="E13" s="158" t="s">
        <v>175</v>
      </c>
      <c r="F13" s="166">
        <f>F14+F15</f>
        <v>35518.56</v>
      </c>
      <c r="G13" s="166"/>
      <c r="H13" s="166"/>
      <c r="I13" s="166"/>
      <c r="J13" s="166"/>
      <c r="K13" s="166"/>
      <c r="L13" s="166">
        <f>L14+L15</f>
        <v>35518.56</v>
      </c>
      <c r="M13" s="166"/>
      <c r="N13" s="166"/>
      <c r="O13" s="166"/>
      <c r="P13" s="166"/>
      <c r="Q13" s="166">
        <f>Q14+Q15</f>
        <v>35518.56</v>
      </c>
      <c r="R13" s="166"/>
      <c r="S13" s="166"/>
      <c r="T13" s="166"/>
      <c r="U13" s="166"/>
      <c r="V13" s="166"/>
    </row>
    <row r="14" customFormat="1" ht="19.9" customHeight="1" spans="1:22">
      <c r="A14" s="146" t="s">
        <v>165</v>
      </c>
      <c r="B14" s="146" t="s">
        <v>174</v>
      </c>
      <c r="C14" s="146" t="s">
        <v>176</v>
      </c>
      <c r="D14" s="134" t="s">
        <v>239</v>
      </c>
      <c r="E14" s="140" t="s">
        <v>178</v>
      </c>
      <c r="F14" s="135">
        <v>17330.38</v>
      </c>
      <c r="G14" s="144"/>
      <c r="H14" s="144"/>
      <c r="I14" s="144"/>
      <c r="J14" s="144"/>
      <c r="K14" s="144"/>
      <c r="L14" s="135">
        <v>17330.38</v>
      </c>
      <c r="M14" s="144"/>
      <c r="N14" s="144"/>
      <c r="O14" s="144"/>
      <c r="P14" s="144"/>
      <c r="Q14" s="144">
        <v>17330.38</v>
      </c>
      <c r="R14" s="144"/>
      <c r="S14" s="135"/>
      <c r="T14" s="144"/>
      <c r="U14" s="144"/>
      <c r="V14" s="144"/>
    </row>
    <row r="15" customFormat="1" ht="19.9" customHeight="1" spans="1:22">
      <c r="A15" s="146" t="s">
        <v>165</v>
      </c>
      <c r="B15" s="146" t="s">
        <v>174</v>
      </c>
      <c r="C15" s="146" t="s">
        <v>179</v>
      </c>
      <c r="D15" s="134" t="s">
        <v>239</v>
      </c>
      <c r="E15" s="140" t="s">
        <v>181</v>
      </c>
      <c r="F15" s="135">
        <v>18188.18</v>
      </c>
      <c r="G15" s="144"/>
      <c r="H15" s="144"/>
      <c r="I15" s="144"/>
      <c r="J15" s="144"/>
      <c r="K15" s="144"/>
      <c r="L15" s="135">
        <v>18188.18</v>
      </c>
      <c r="M15" s="144"/>
      <c r="N15" s="144"/>
      <c r="O15" s="144"/>
      <c r="P15" s="144"/>
      <c r="Q15" s="144">
        <v>18188.18</v>
      </c>
      <c r="R15" s="144"/>
      <c r="S15" s="135"/>
      <c r="T15" s="144"/>
      <c r="U15" s="144"/>
      <c r="V15" s="144"/>
    </row>
    <row r="16" customFormat="1" spans="1:22">
      <c r="A16" s="157" t="s">
        <v>182</v>
      </c>
      <c r="B16" s="157"/>
      <c r="C16" s="157"/>
      <c r="D16" s="134" t="s">
        <v>239</v>
      </c>
      <c r="E16" s="158" t="s">
        <v>183</v>
      </c>
      <c r="F16" s="166">
        <f>F17+F19</f>
        <v>6014053.87</v>
      </c>
      <c r="G16" s="166">
        <f t="shared" ref="G16:V16" si="1">G17+G19</f>
        <v>5565677</v>
      </c>
      <c r="H16" s="166">
        <f t="shared" si="1"/>
        <v>2422284</v>
      </c>
      <c r="I16" s="166">
        <f t="shared" si="1"/>
        <v>1429536</v>
      </c>
      <c r="J16" s="166">
        <f t="shared" si="1"/>
        <v>1713857</v>
      </c>
      <c r="K16" s="166"/>
      <c r="L16" s="166">
        <f t="shared" si="1"/>
        <v>443336.87</v>
      </c>
      <c r="M16" s="166"/>
      <c r="N16" s="166"/>
      <c r="O16" s="166">
        <f t="shared" si="1"/>
        <v>329660.75</v>
      </c>
      <c r="P16" s="166">
        <f t="shared" si="1"/>
        <v>113676.12</v>
      </c>
      <c r="Q16" s="166"/>
      <c r="R16" s="166"/>
      <c r="S16" s="166">
        <f t="shared" si="1"/>
        <v>5040</v>
      </c>
      <c r="T16" s="166"/>
      <c r="U16" s="166">
        <f t="shared" si="1"/>
        <v>5040</v>
      </c>
      <c r="V16" s="166"/>
    </row>
    <row r="17" customFormat="1" ht="19.9" customHeight="1" spans="1:22">
      <c r="A17" s="146" t="s">
        <v>182</v>
      </c>
      <c r="B17" s="146" t="s">
        <v>176</v>
      </c>
      <c r="C17" s="146"/>
      <c r="D17" s="134" t="s">
        <v>239</v>
      </c>
      <c r="E17" s="140" t="s">
        <v>186</v>
      </c>
      <c r="F17" s="135">
        <f>F18</f>
        <v>5565677</v>
      </c>
      <c r="G17" s="135">
        <f>G18</f>
        <v>5565677</v>
      </c>
      <c r="H17" s="135">
        <f>H18</f>
        <v>2422284</v>
      </c>
      <c r="I17" s="135">
        <f>I18</f>
        <v>1429536</v>
      </c>
      <c r="J17" s="135">
        <f>J18</f>
        <v>1713857</v>
      </c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</row>
    <row r="18" customFormat="1" ht="19.9" customHeight="1" spans="1:22">
      <c r="A18" s="146" t="s">
        <v>182</v>
      </c>
      <c r="B18" s="146" t="s">
        <v>176</v>
      </c>
      <c r="C18" s="146" t="s">
        <v>176</v>
      </c>
      <c r="D18" s="134" t="s">
        <v>239</v>
      </c>
      <c r="E18" s="140" t="s">
        <v>186</v>
      </c>
      <c r="F18" s="135">
        <v>5565677</v>
      </c>
      <c r="G18" s="144">
        <v>5565677</v>
      </c>
      <c r="H18" s="144">
        <v>2422284</v>
      </c>
      <c r="I18" s="144">
        <v>1429536</v>
      </c>
      <c r="J18" s="144">
        <v>1713857</v>
      </c>
      <c r="K18" s="144"/>
      <c r="L18" s="135"/>
      <c r="M18" s="144"/>
      <c r="N18" s="144"/>
      <c r="O18" s="144"/>
      <c r="P18" s="144"/>
      <c r="Q18" s="144"/>
      <c r="R18" s="144"/>
      <c r="S18" s="135"/>
      <c r="T18" s="144"/>
      <c r="U18" s="144"/>
      <c r="V18" s="144"/>
    </row>
    <row r="19" customFormat="1" spans="1:22">
      <c r="A19" s="157" t="s">
        <v>182</v>
      </c>
      <c r="B19" s="157" t="s">
        <v>206</v>
      </c>
      <c r="C19" s="157"/>
      <c r="D19" s="134" t="s">
        <v>239</v>
      </c>
      <c r="E19" s="158" t="s">
        <v>207</v>
      </c>
      <c r="F19" s="166">
        <f>F20+F21+F22</f>
        <v>448376.87</v>
      </c>
      <c r="G19" s="166"/>
      <c r="H19" s="166"/>
      <c r="I19" s="166"/>
      <c r="J19" s="166"/>
      <c r="K19" s="166"/>
      <c r="L19" s="166">
        <f>L20+L21+L22</f>
        <v>443336.87</v>
      </c>
      <c r="M19" s="166"/>
      <c r="N19" s="166"/>
      <c r="O19" s="166">
        <f>O20+O21+O22</f>
        <v>329660.75</v>
      </c>
      <c r="P19" s="166">
        <f>P20+P21+P22</f>
        <v>113676.12</v>
      </c>
      <c r="Q19" s="166"/>
      <c r="R19" s="166"/>
      <c r="S19" s="166">
        <f>S20+S21+S22</f>
        <v>5040</v>
      </c>
      <c r="T19" s="166"/>
      <c r="U19" s="166">
        <f>U20+U21+U22</f>
        <v>5040</v>
      </c>
      <c r="V19" s="166"/>
    </row>
    <row r="20" customFormat="1" ht="19.9" customHeight="1" spans="1:22">
      <c r="A20" s="146" t="s">
        <v>182</v>
      </c>
      <c r="B20" s="146" t="s">
        <v>206</v>
      </c>
      <c r="C20" s="146" t="s">
        <v>176</v>
      </c>
      <c r="D20" s="134" t="s">
        <v>239</v>
      </c>
      <c r="E20" s="140" t="s">
        <v>209</v>
      </c>
      <c r="F20" s="135">
        <v>329660.75</v>
      </c>
      <c r="G20" s="144"/>
      <c r="H20" s="144"/>
      <c r="I20" s="144"/>
      <c r="J20" s="144"/>
      <c r="K20" s="144"/>
      <c r="L20" s="135">
        <v>329660.75</v>
      </c>
      <c r="M20" s="144"/>
      <c r="N20" s="144"/>
      <c r="O20" s="144">
        <v>329660.75</v>
      </c>
      <c r="P20" s="144"/>
      <c r="Q20" s="144"/>
      <c r="R20" s="144"/>
      <c r="S20" s="135"/>
      <c r="T20" s="144"/>
      <c r="U20" s="144"/>
      <c r="V20" s="144"/>
    </row>
    <row r="21" customFormat="1" ht="19.9" customHeight="1" spans="1:22">
      <c r="A21" s="146" t="s">
        <v>182</v>
      </c>
      <c r="B21" s="146" t="s">
        <v>206</v>
      </c>
      <c r="C21" s="146" t="s">
        <v>191</v>
      </c>
      <c r="D21" s="134" t="s">
        <v>239</v>
      </c>
      <c r="E21" s="140" t="s">
        <v>211</v>
      </c>
      <c r="F21" s="135">
        <v>113676.12</v>
      </c>
      <c r="G21" s="144"/>
      <c r="H21" s="144"/>
      <c r="I21" s="144"/>
      <c r="J21" s="144"/>
      <c r="K21" s="144"/>
      <c r="L21" s="135">
        <v>113676.12</v>
      </c>
      <c r="M21" s="144"/>
      <c r="N21" s="144"/>
      <c r="O21" s="144"/>
      <c r="P21" s="144">
        <v>113676.12</v>
      </c>
      <c r="Q21" s="144"/>
      <c r="R21" s="144"/>
      <c r="S21" s="135"/>
      <c r="T21" s="144"/>
      <c r="U21" s="144"/>
      <c r="V21" s="144"/>
    </row>
    <row r="22" customFormat="1" ht="19.9" customHeight="1" spans="1:22">
      <c r="A22" s="146" t="s">
        <v>182</v>
      </c>
      <c r="B22" s="146" t="s">
        <v>206</v>
      </c>
      <c r="C22" s="146" t="s">
        <v>171</v>
      </c>
      <c r="D22" s="134" t="s">
        <v>239</v>
      </c>
      <c r="E22" s="140" t="s">
        <v>213</v>
      </c>
      <c r="F22" s="135">
        <v>5040</v>
      </c>
      <c r="G22" s="144"/>
      <c r="H22" s="144"/>
      <c r="I22" s="144"/>
      <c r="J22" s="144"/>
      <c r="K22" s="144"/>
      <c r="L22" s="135"/>
      <c r="M22" s="144"/>
      <c r="N22" s="144"/>
      <c r="O22" s="144"/>
      <c r="P22" s="144"/>
      <c r="Q22" s="144"/>
      <c r="R22" s="144"/>
      <c r="S22" s="135">
        <v>5040</v>
      </c>
      <c r="T22" s="144"/>
      <c r="U22" s="144">
        <v>5040</v>
      </c>
      <c r="V22" s="144"/>
    </row>
    <row r="23" customFormat="1" spans="1:22">
      <c r="A23" s="157" t="s">
        <v>217</v>
      </c>
      <c r="B23" s="157"/>
      <c r="C23" s="157"/>
      <c r="D23" s="134" t="s">
        <v>239</v>
      </c>
      <c r="E23" s="167" t="s">
        <v>218</v>
      </c>
      <c r="F23" s="166">
        <f>F24</f>
        <v>660367.32</v>
      </c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>
        <f>R24</f>
        <v>660367.32</v>
      </c>
      <c r="S23" s="166"/>
      <c r="T23" s="166"/>
      <c r="U23" s="166"/>
      <c r="V23" s="166"/>
    </row>
    <row r="24" customFormat="1" spans="1:22">
      <c r="A24" s="157" t="s">
        <v>217</v>
      </c>
      <c r="B24" s="157" t="s">
        <v>179</v>
      </c>
      <c r="C24" s="157"/>
      <c r="D24" s="134" t="s">
        <v>239</v>
      </c>
      <c r="E24" s="158" t="s">
        <v>219</v>
      </c>
      <c r="F24" s="166">
        <f>F25</f>
        <v>660367.32</v>
      </c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>
        <f>R25</f>
        <v>660367.32</v>
      </c>
      <c r="S24" s="166"/>
      <c r="T24" s="166"/>
      <c r="U24" s="166"/>
      <c r="V24" s="166"/>
    </row>
    <row r="25" customFormat="1" ht="19.9" customHeight="1" spans="1:22">
      <c r="A25" s="146" t="s">
        <v>217</v>
      </c>
      <c r="B25" s="146" t="s">
        <v>179</v>
      </c>
      <c r="C25" s="146" t="s">
        <v>176</v>
      </c>
      <c r="D25" s="134" t="s">
        <v>239</v>
      </c>
      <c r="E25" s="140" t="s">
        <v>221</v>
      </c>
      <c r="F25" s="135">
        <v>660367.32</v>
      </c>
      <c r="G25" s="144"/>
      <c r="H25" s="144"/>
      <c r="I25" s="144"/>
      <c r="J25" s="144"/>
      <c r="K25" s="144"/>
      <c r="L25" s="135"/>
      <c r="M25" s="144"/>
      <c r="N25" s="144"/>
      <c r="O25" s="144"/>
      <c r="P25" s="144"/>
      <c r="Q25" s="144"/>
      <c r="R25" s="144">
        <v>660367.32</v>
      </c>
      <c r="S25" s="135"/>
      <c r="T25" s="144"/>
      <c r="U25" s="144"/>
      <c r="V25" s="144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67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9" sqref="$A9:$XFD13"/>
    </sheetView>
  </sheetViews>
  <sheetFormatPr defaultColWidth="10" defaultRowHeight="13.5"/>
  <cols>
    <col min="1" max="1" width="4.75" customWidth="1"/>
    <col min="2" max="2" width="5.88333333333333" customWidth="1"/>
    <col min="3" max="3" width="7.63333333333333" customWidth="1"/>
    <col min="4" max="4" width="12.5" customWidth="1"/>
    <col min="5" max="5" width="29.8833333333333" customWidth="1"/>
    <col min="6" max="6" width="16.3833333333333" customWidth="1"/>
    <col min="7" max="7" width="13.3833333333333" customWidth="1"/>
    <col min="8" max="8" width="11.1333333333333" customWidth="1"/>
    <col min="9" max="9" width="12.1333333333333" customWidth="1"/>
    <col min="10" max="10" width="12" customWidth="1"/>
    <col min="11" max="11" width="11.5" customWidth="1"/>
    <col min="12" max="13" width="9.75" customWidth="1"/>
  </cols>
  <sheetData>
    <row r="1" ht="14.25" customHeight="1" spans="1:1">
      <c r="A1" s="124"/>
    </row>
    <row r="2" ht="40.7" customHeight="1" spans="1:11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21.2" customHeight="1" spans="1:11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39" t="s">
        <v>30</v>
      </c>
      <c r="K3" s="139"/>
    </row>
    <row r="4" ht="20.45" customHeight="1" spans="1:11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286</v>
      </c>
      <c r="G4" s="127" t="s">
        <v>287</v>
      </c>
      <c r="H4" s="127" t="s">
        <v>288</v>
      </c>
      <c r="I4" s="127" t="s">
        <v>289</v>
      </c>
      <c r="J4" s="127" t="s">
        <v>290</v>
      </c>
      <c r="K4" s="127" t="s">
        <v>291</v>
      </c>
    </row>
    <row r="5" ht="20.45" customHeight="1" spans="1:11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/>
      <c r="H5" s="127"/>
      <c r="I5" s="127"/>
      <c r="J5" s="127"/>
      <c r="K5" s="127"/>
    </row>
    <row r="6" ht="19.9" customHeight="1" spans="1:11">
      <c r="A6" s="129"/>
      <c r="B6" s="129"/>
      <c r="C6" s="129"/>
      <c r="D6" s="129"/>
      <c r="E6" s="129" t="s">
        <v>133</v>
      </c>
      <c r="F6" s="132">
        <v>18840</v>
      </c>
      <c r="G6" s="132">
        <v>18840</v>
      </c>
      <c r="H6" s="132"/>
      <c r="I6" s="132"/>
      <c r="J6" s="132"/>
      <c r="K6" s="132"/>
    </row>
    <row r="7" ht="19.9" customHeight="1" spans="1:11">
      <c r="A7" s="129"/>
      <c r="B7" s="129"/>
      <c r="C7" s="129"/>
      <c r="D7" s="133" t="s">
        <v>151</v>
      </c>
      <c r="E7" s="133" t="s">
        <v>4</v>
      </c>
      <c r="F7" s="132">
        <v>18840</v>
      </c>
      <c r="G7" s="132">
        <v>18840</v>
      </c>
      <c r="H7" s="132"/>
      <c r="I7" s="132"/>
      <c r="J7" s="132"/>
      <c r="K7" s="132"/>
    </row>
    <row r="8" ht="19.9" customHeight="1" spans="1:11">
      <c r="A8" s="129"/>
      <c r="B8" s="129"/>
      <c r="C8" s="129"/>
      <c r="D8" s="143" t="s">
        <v>152</v>
      </c>
      <c r="E8" s="143" t="s">
        <v>153</v>
      </c>
      <c r="F8" s="132">
        <v>18840</v>
      </c>
      <c r="G8" s="132">
        <v>18840</v>
      </c>
      <c r="H8" s="132"/>
      <c r="I8" s="132"/>
      <c r="J8" s="132"/>
      <c r="K8" s="132"/>
    </row>
    <row r="9" ht="19.9" customHeight="1" spans="1:11">
      <c r="A9" s="157" t="s">
        <v>182</v>
      </c>
      <c r="B9" s="157"/>
      <c r="C9" s="157"/>
      <c r="D9" s="134" t="s">
        <v>239</v>
      </c>
      <c r="E9" s="158" t="s">
        <v>183</v>
      </c>
      <c r="F9" s="132">
        <f>F10+F12</f>
        <v>18840</v>
      </c>
      <c r="G9" s="132">
        <f>G10+G12</f>
        <v>18840</v>
      </c>
      <c r="H9" s="132"/>
      <c r="I9" s="132"/>
      <c r="J9" s="132"/>
      <c r="K9" s="132"/>
    </row>
    <row r="10" ht="19.9" customHeight="1" spans="1:11">
      <c r="A10" s="146" t="s">
        <v>182</v>
      </c>
      <c r="B10" s="146" t="s">
        <v>176</v>
      </c>
      <c r="C10" s="146"/>
      <c r="D10" s="134" t="s">
        <v>239</v>
      </c>
      <c r="E10" s="140" t="s">
        <v>186</v>
      </c>
      <c r="F10" s="132">
        <f>F11</f>
        <v>15960</v>
      </c>
      <c r="G10" s="132">
        <f>G11</f>
        <v>15960</v>
      </c>
      <c r="H10" s="132"/>
      <c r="I10" s="132"/>
      <c r="J10" s="132"/>
      <c r="K10" s="132"/>
    </row>
    <row r="11" ht="19.9" customHeight="1" spans="1:11">
      <c r="A11" s="146" t="s">
        <v>182</v>
      </c>
      <c r="B11" s="146" t="s">
        <v>176</v>
      </c>
      <c r="C11" s="146" t="s">
        <v>176</v>
      </c>
      <c r="D11" s="134" t="s">
        <v>239</v>
      </c>
      <c r="E11" s="140" t="s">
        <v>186</v>
      </c>
      <c r="F11" s="135">
        <v>15960</v>
      </c>
      <c r="G11" s="144">
        <v>15960</v>
      </c>
      <c r="H11" s="144"/>
      <c r="I11" s="144"/>
      <c r="J11" s="144"/>
      <c r="K11" s="144"/>
    </row>
    <row r="12" ht="19.9" customHeight="1" spans="1:11">
      <c r="A12" s="157" t="s">
        <v>182</v>
      </c>
      <c r="B12" s="157" t="s">
        <v>206</v>
      </c>
      <c r="C12" s="157"/>
      <c r="D12" s="134" t="s">
        <v>239</v>
      </c>
      <c r="E12" s="158" t="s">
        <v>207</v>
      </c>
      <c r="F12" s="135">
        <f>F13</f>
        <v>2880</v>
      </c>
      <c r="G12" s="135">
        <f>G13</f>
        <v>2880</v>
      </c>
      <c r="H12" s="144"/>
      <c r="I12" s="144"/>
      <c r="J12" s="144"/>
      <c r="K12" s="144"/>
    </row>
    <row r="13" ht="19.9" customHeight="1" spans="1:11">
      <c r="A13" s="146" t="s">
        <v>182</v>
      </c>
      <c r="B13" s="146" t="s">
        <v>206</v>
      </c>
      <c r="C13" s="146" t="s">
        <v>171</v>
      </c>
      <c r="D13" s="134" t="s">
        <v>239</v>
      </c>
      <c r="E13" s="140" t="s">
        <v>213</v>
      </c>
      <c r="F13" s="135">
        <v>2880</v>
      </c>
      <c r="G13" s="144">
        <v>2880</v>
      </c>
      <c r="H13" s="144"/>
      <c r="I13" s="144"/>
      <c r="J13" s="144"/>
      <c r="K13" s="144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4"/>
  <sheetViews>
    <sheetView topLeftCell="A4" workbookViewId="0">
      <selection activeCell="A10" sqref="A10:F11"/>
    </sheetView>
  </sheetViews>
  <sheetFormatPr defaultColWidth="10" defaultRowHeight="13.5"/>
  <cols>
    <col min="1" max="1" width="4.75" customWidth="1"/>
    <col min="2" max="2" width="5.38333333333333" customWidth="1"/>
    <col min="3" max="3" width="6" customWidth="1"/>
    <col min="4" max="4" width="9.75" customWidth="1"/>
    <col min="5" max="5" width="20.1333333333333" customWidth="1"/>
    <col min="6" max="6" width="8.63333333333333" customWidth="1"/>
    <col min="7" max="18" width="7.75" customWidth="1"/>
    <col min="19" max="20" width="9.75" customWidth="1"/>
  </cols>
  <sheetData>
    <row r="1" ht="14.25" customHeight="1" spans="1:1">
      <c r="A1" s="124"/>
    </row>
    <row r="2" ht="35.45" customHeight="1" spans="1:18">
      <c r="A2" s="125" t="s">
        <v>17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</row>
    <row r="3" ht="21.2" customHeight="1" spans="1:18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39" t="s">
        <v>30</v>
      </c>
      <c r="R3" s="139"/>
    </row>
    <row r="4" ht="21.2" customHeight="1" spans="1:18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286</v>
      </c>
      <c r="G4" s="127" t="s">
        <v>292</v>
      </c>
      <c r="H4" s="127" t="s">
        <v>293</v>
      </c>
      <c r="I4" s="127" t="s">
        <v>294</v>
      </c>
      <c r="J4" s="127" t="s">
        <v>295</v>
      </c>
      <c r="K4" s="127" t="s">
        <v>296</v>
      </c>
      <c r="L4" s="127" t="s">
        <v>297</v>
      </c>
      <c r="M4" s="127" t="s">
        <v>298</v>
      </c>
      <c r="N4" s="127" t="s">
        <v>288</v>
      </c>
      <c r="O4" s="127" t="s">
        <v>299</v>
      </c>
      <c r="P4" s="127" t="s">
        <v>300</v>
      </c>
      <c r="Q4" s="127" t="s">
        <v>289</v>
      </c>
      <c r="R4" s="127" t="s">
        <v>291</v>
      </c>
    </row>
    <row r="5" ht="18.75" customHeight="1" spans="1:18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</row>
    <row r="6" ht="18.75" customHeight="1" spans="1:18">
      <c r="A6" s="159"/>
      <c r="B6" s="159"/>
      <c r="C6" s="159"/>
      <c r="D6" s="159"/>
      <c r="E6" s="159" t="s">
        <v>285</v>
      </c>
      <c r="F6" s="159"/>
      <c r="G6" s="159">
        <v>30301</v>
      </c>
      <c r="H6" s="159">
        <v>30302</v>
      </c>
      <c r="I6" s="159">
        <v>30303</v>
      </c>
      <c r="J6" s="159">
        <v>30304</v>
      </c>
      <c r="K6" s="159">
        <v>30305</v>
      </c>
      <c r="L6" s="159">
        <v>30306</v>
      </c>
      <c r="M6" s="159">
        <v>30307</v>
      </c>
      <c r="N6" s="159">
        <v>30308</v>
      </c>
      <c r="O6" s="159">
        <v>30309</v>
      </c>
      <c r="P6" s="159">
        <v>30311</v>
      </c>
      <c r="Q6" s="159">
        <v>30310</v>
      </c>
      <c r="R6" s="159">
        <v>30399</v>
      </c>
    </row>
    <row r="7" ht="19.9" customHeight="1" spans="1:18">
      <c r="A7" s="129"/>
      <c r="B7" s="129"/>
      <c r="C7" s="129"/>
      <c r="D7" s="129"/>
      <c r="E7" s="129" t="s">
        <v>133</v>
      </c>
      <c r="F7" s="132">
        <v>18840</v>
      </c>
      <c r="G7" s="132"/>
      <c r="H7" s="132"/>
      <c r="I7" s="132"/>
      <c r="J7" s="132"/>
      <c r="K7" s="132">
        <v>15960</v>
      </c>
      <c r="L7" s="132"/>
      <c r="M7" s="132">
        <v>2880</v>
      </c>
      <c r="N7" s="132"/>
      <c r="O7" s="132"/>
      <c r="P7" s="132"/>
      <c r="Q7" s="132"/>
      <c r="R7" s="132"/>
    </row>
    <row r="8" ht="19.9" customHeight="1" spans="1:18">
      <c r="A8" s="129"/>
      <c r="B8" s="129"/>
      <c r="C8" s="129"/>
      <c r="D8" s="133" t="s">
        <v>151</v>
      </c>
      <c r="E8" s="133" t="s">
        <v>4</v>
      </c>
      <c r="F8" s="132">
        <v>18840</v>
      </c>
      <c r="G8" s="132"/>
      <c r="H8" s="132"/>
      <c r="I8" s="132"/>
      <c r="J8" s="132"/>
      <c r="K8" s="132">
        <v>15960</v>
      </c>
      <c r="L8" s="132"/>
      <c r="M8" s="132">
        <v>2880</v>
      </c>
      <c r="N8" s="132"/>
      <c r="O8" s="132"/>
      <c r="P8" s="132"/>
      <c r="Q8" s="132"/>
      <c r="R8" s="132"/>
    </row>
    <row r="9" ht="19.9" customHeight="1" spans="1:18">
      <c r="A9" s="129"/>
      <c r="B9" s="129"/>
      <c r="C9" s="129"/>
      <c r="D9" s="143" t="s">
        <v>152</v>
      </c>
      <c r="E9" s="143" t="s">
        <v>153</v>
      </c>
      <c r="F9" s="132">
        <v>18840</v>
      </c>
      <c r="G9" s="132"/>
      <c r="H9" s="132"/>
      <c r="I9" s="132"/>
      <c r="J9" s="132"/>
      <c r="K9" s="132">
        <v>15960</v>
      </c>
      <c r="L9" s="132"/>
      <c r="M9" s="132">
        <v>2880</v>
      </c>
      <c r="N9" s="132"/>
      <c r="O9" s="132"/>
      <c r="P9" s="132"/>
      <c r="Q9" s="132"/>
      <c r="R9" s="132"/>
    </row>
    <row r="10" customFormat="1" ht="19.9" customHeight="1" spans="1:18">
      <c r="A10" s="157" t="s">
        <v>182</v>
      </c>
      <c r="B10" s="157"/>
      <c r="C10" s="157"/>
      <c r="D10" s="134" t="s">
        <v>239</v>
      </c>
      <c r="E10" s="158" t="s">
        <v>183</v>
      </c>
      <c r="F10" s="135">
        <f>F11+F13</f>
        <v>18840</v>
      </c>
      <c r="G10" s="135"/>
      <c r="H10" s="135"/>
      <c r="I10" s="135"/>
      <c r="J10" s="135"/>
      <c r="K10" s="135">
        <f>K11+K13</f>
        <v>15960</v>
      </c>
      <c r="L10" s="132"/>
      <c r="M10" s="132"/>
      <c r="N10" s="132"/>
      <c r="O10" s="132"/>
      <c r="P10" s="132"/>
      <c r="Q10" s="132"/>
      <c r="R10" s="132"/>
    </row>
    <row r="11" customFormat="1" ht="19.9" customHeight="1" spans="1:18">
      <c r="A11" s="146" t="s">
        <v>182</v>
      </c>
      <c r="B11" s="146" t="s">
        <v>176</v>
      </c>
      <c r="C11" s="146"/>
      <c r="D11" s="134" t="s">
        <v>239</v>
      </c>
      <c r="E11" s="140" t="s">
        <v>186</v>
      </c>
      <c r="F11" s="135">
        <f>F12</f>
        <v>15960</v>
      </c>
      <c r="G11" s="135"/>
      <c r="H11" s="135"/>
      <c r="I11" s="135"/>
      <c r="J11" s="135"/>
      <c r="K11" s="135">
        <f>K12</f>
        <v>15960</v>
      </c>
      <c r="L11" s="132"/>
      <c r="M11" s="132"/>
      <c r="N11" s="132"/>
      <c r="O11" s="132"/>
      <c r="P11" s="132"/>
      <c r="Q11" s="132"/>
      <c r="R11" s="132"/>
    </row>
    <row r="12" customFormat="1" ht="19.9" customHeight="1" spans="1:18">
      <c r="A12" s="146" t="s">
        <v>182</v>
      </c>
      <c r="B12" s="146" t="s">
        <v>176</v>
      </c>
      <c r="C12" s="146" t="s">
        <v>176</v>
      </c>
      <c r="D12" s="134" t="s">
        <v>239</v>
      </c>
      <c r="E12" s="140" t="s">
        <v>186</v>
      </c>
      <c r="F12" s="135">
        <v>15960</v>
      </c>
      <c r="G12" s="144"/>
      <c r="H12" s="144"/>
      <c r="I12" s="144"/>
      <c r="J12" s="144"/>
      <c r="K12" s="144">
        <v>15960</v>
      </c>
      <c r="L12" s="144"/>
      <c r="M12" s="144"/>
      <c r="N12" s="144"/>
      <c r="O12" s="144"/>
      <c r="P12" s="144"/>
      <c r="Q12" s="144"/>
      <c r="R12" s="144"/>
    </row>
    <row r="13" customFormat="1" ht="19.9" customHeight="1" spans="1:18">
      <c r="A13" s="157" t="s">
        <v>182</v>
      </c>
      <c r="B13" s="157" t="s">
        <v>206</v>
      </c>
      <c r="C13" s="157"/>
      <c r="D13" s="134" t="s">
        <v>239</v>
      </c>
      <c r="E13" s="158" t="s">
        <v>207</v>
      </c>
      <c r="F13" s="135">
        <f>F14</f>
        <v>2880</v>
      </c>
      <c r="G13" s="135"/>
      <c r="H13" s="135"/>
      <c r="I13" s="135"/>
      <c r="J13" s="135"/>
      <c r="K13" s="135"/>
      <c r="L13" s="135"/>
      <c r="M13" s="135">
        <f>M14</f>
        <v>2880</v>
      </c>
      <c r="N13" s="135"/>
      <c r="O13" s="135"/>
      <c r="P13" s="135"/>
      <c r="Q13" s="135"/>
      <c r="R13" s="135"/>
    </row>
    <row r="14" customFormat="1" ht="19.9" customHeight="1" spans="1:18">
      <c r="A14" s="146" t="s">
        <v>182</v>
      </c>
      <c r="B14" s="146" t="s">
        <v>206</v>
      </c>
      <c r="C14" s="146" t="s">
        <v>171</v>
      </c>
      <c r="D14" s="134" t="s">
        <v>239</v>
      </c>
      <c r="E14" s="140" t="s">
        <v>213</v>
      </c>
      <c r="F14" s="135">
        <v>2880</v>
      </c>
      <c r="G14" s="144"/>
      <c r="H14" s="144"/>
      <c r="I14" s="144"/>
      <c r="J14" s="144"/>
      <c r="K14" s="144"/>
      <c r="L14" s="144"/>
      <c r="M14" s="144">
        <v>2880</v>
      </c>
      <c r="N14" s="144"/>
      <c r="O14" s="144"/>
      <c r="P14" s="144"/>
      <c r="Q14" s="144"/>
      <c r="R14" s="144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9" sqref="A9:F10"/>
    </sheetView>
  </sheetViews>
  <sheetFormatPr defaultColWidth="10" defaultRowHeight="13.5"/>
  <cols>
    <col min="1" max="1" width="3.63333333333333" customWidth="1"/>
    <col min="2" max="2" width="4.63333333333333" customWidth="1"/>
    <col min="3" max="3" width="5.25" customWidth="1"/>
    <col min="4" max="4" width="7" customWidth="1"/>
    <col min="5" max="5" width="15.8833333333333" customWidth="1"/>
    <col min="6" max="6" width="9.63333333333333" customWidth="1"/>
    <col min="7" max="8" width="9.38333333333333" customWidth="1"/>
    <col min="9" max="12" width="7.13333333333333" customWidth="1"/>
    <col min="13" max="13" width="8.63333333333333" customWidth="1"/>
    <col min="14" max="16" width="7.13333333333333" customWidth="1"/>
    <col min="17" max="17" width="9.38333333333333" customWidth="1"/>
    <col min="18" max="18" width="8.5" customWidth="1"/>
    <col min="19" max="20" width="7.13333333333333" customWidth="1"/>
    <col min="21" max="22" width="9.75" customWidth="1"/>
  </cols>
  <sheetData>
    <row r="1" ht="14.25" customHeight="1" spans="1:1">
      <c r="A1" s="124"/>
    </row>
    <row r="2" ht="31.7" customHeight="1" spans="1:20">
      <c r="A2" s="125" t="s">
        <v>18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ht="21.2" customHeight="1" spans="1:2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39" t="s">
        <v>30</v>
      </c>
      <c r="T3" s="139"/>
    </row>
    <row r="4" ht="24.95" customHeight="1" spans="1:20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286</v>
      </c>
      <c r="G4" s="127" t="s">
        <v>226</v>
      </c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 t="s">
        <v>229</v>
      </c>
      <c r="S4" s="127"/>
      <c r="T4" s="127"/>
    </row>
    <row r="5" ht="31.7" customHeight="1" spans="1:20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 t="s">
        <v>133</v>
      </c>
      <c r="H5" s="127" t="s">
        <v>301</v>
      </c>
      <c r="I5" s="127" t="s">
        <v>302</v>
      </c>
      <c r="J5" s="127" t="s">
        <v>303</v>
      </c>
      <c r="K5" s="127" t="s">
        <v>304</v>
      </c>
      <c r="L5" s="127" t="s">
        <v>305</v>
      </c>
      <c r="M5" s="127" t="s">
        <v>306</v>
      </c>
      <c r="N5" s="127" t="s">
        <v>307</v>
      </c>
      <c r="O5" s="127" t="s">
        <v>308</v>
      </c>
      <c r="P5" s="127" t="s">
        <v>309</v>
      </c>
      <c r="Q5" s="127" t="s">
        <v>310</v>
      </c>
      <c r="R5" s="127" t="s">
        <v>133</v>
      </c>
      <c r="S5" s="127" t="s">
        <v>311</v>
      </c>
      <c r="T5" s="127" t="s">
        <v>270</v>
      </c>
    </row>
    <row r="6" ht="19.9" customHeight="1" spans="1:20">
      <c r="A6" s="129"/>
      <c r="B6" s="129"/>
      <c r="C6" s="129"/>
      <c r="D6" s="129"/>
      <c r="E6" s="129" t="s">
        <v>133</v>
      </c>
      <c r="F6" s="156">
        <v>867676.57</v>
      </c>
      <c r="G6" s="156">
        <v>867676.57</v>
      </c>
      <c r="H6" s="156">
        <v>572676.57</v>
      </c>
      <c r="I6" s="156"/>
      <c r="J6" s="156"/>
      <c r="K6" s="156"/>
      <c r="L6" s="156"/>
      <c r="M6" s="156">
        <v>30000</v>
      </c>
      <c r="N6" s="156"/>
      <c r="O6" s="156"/>
      <c r="P6" s="156"/>
      <c r="Q6" s="156">
        <v>265000</v>
      </c>
      <c r="R6" s="156"/>
      <c r="S6" s="156"/>
      <c r="T6" s="156"/>
    </row>
    <row r="7" ht="19.9" customHeight="1" spans="1:20">
      <c r="A7" s="129"/>
      <c r="B7" s="129"/>
      <c r="C7" s="129"/>
      <c r="D7" s="133" t="s">
        <v>151</v>
      </c>
      <c r="E7" s="133" t="s">
        <v>4</v>
      </c>
      <c r="F7" s="156">
        <v>867676.57</v>
      </c>
      <c r="G7" s="156">
        <v>867676.57</v>
      </c>
      <c r="H7" s="156">
        <v>572676.57</v>
      </c>
      <c r="I7" s="156"/>
      <c r="J7" s="156"/>
      <c r="K7" s="156"/>
      <c r="L7" s="156"/>
      <c r="M7" s="156">
        <v>30000</v>
      </c>
      <c r="N7" s="156"/>
      <c r="O7" s="156"/>
      <c r="P7" s="156"/>
      <c r="Q7" s="156">
        <v>265000</v>
      </c>
      <c r="R7" s="156"/>
      <c r="S7" s="156"/>
      <c r="T7" s="156"/>
    </row>
    <row r="8" ht="19.9" customHeight="1" spans="1:20">
      <c r="A8" s="129"/>
      <c r="B8" s="129"/>
      <c r="C8" s="129"/>
      <c r="D8" s="143" t="s">
        <v>152</v>
      </c>
      <c r="E8" s="143" t="s">
        <v>153</v>
      </c>
      <c r="F8" s="156">
        <v>867676.57</v>
      </c>
      <c r="G8" s="156">
        <v>867676.57</v>
      </c>
      <c r="H8" s="156">
        <v>572676.57</v>
      </c>
      <c r="I8" s="156"/>
      <c r="J8" s="156"/>
      <c r="K8" s="156"/>
      <c r="L8" s="156"/>
      <c r="M8" s="156">
        <v>30000</v>
      </c>
      <c r="N8" s="156"/>
      <c r="O8" s="156"/>
      <c r="P8" s="156"/>
      <c r="Q8" s="156">
        <v>265000</v>
      </c>
      <c r="R8" s="156"/>
      <c r="S8" s="156"/>
      <c r="T8" s="156"/>
    </row>
    <row r="9" ht="19.9" customHeight="1" spans="1:20">
      <c r="A9" s="157" t="s">
        <v>182</v>
      </c>
      <c r="B9" s="157"/>
      <c r="C9" s="157"/>
      <c r="D9" s="134" t="s">
        <v>239</v>
      </c>
      <c r="E9" s="158" t="s">
        <v>183</v>
      </c>
      <c r="F9" s="135">
        <f>F10</f>
        <v>867676.57</v>
      </c>
      <c r="G9" s="135">
        <f>G10</f>
        <v>867676.57</v>
      </c>
      <c r="H9" s="135">
        <f>H10</f>
        <v>572676.57</v>
      </c>
      <c r="I9" s="135"/>
      <c r="J9" s="135"/>
      <c r="K9" s="135"/>
      <c r="L9" s="135"/>
      <c r="M9" s="135">
        <f>M10</f>
        <v>30000</v>
      </c>
      <c r="N9" s="135"/>
      <c r="O9" s="135"/>
      <c r="P9" s="135"/>
      <c r="Q9" s="135">
        <f>Q10</f>
        <v>265000</v>
      </c>
      <c r="R9" s="156"/>
      <c r="S9" s="156"/>
      <c r="T9" s="156"/>
    </row>
    <row r="10" ht="19.9" customHeight="1" spans="1:20">
      <c r="A10" s="146" t="s">
        <v>182</v>
      </c>
      <c r="B10" s="146" t="s">
        <v>176</v>
      </c>
      <c r="C10" s="146"/>
      <c r="D10" s="134" t="s">
        <v>239</v>
      </c>
      <c r="E10" s="140" t="s">
        <v>186</v>
      </c>
      <c r="F10" s="135">
        <f>F11</f>
        <v>867676.57</v>
      </c>
      <c r="G10" s="135">
        <f>G11</f>
        <v>867676.57</v>
      </c>
      <c r="H10" s="135">
        <f>H11</f>
        <v>572676.57</v>
      </c>
      <c r="I10" s="135"/>
      <c r="J10" s="135"/>
      <c r="K10" s="135"/>
      <c r="L10" s="135"/>
      <c r="M10" s="135">
        <f>M11</f>
        <v>30000</v>
      </c>
      <c r="N10" s="135"/>
      <c r="O10" s="135"/>
      <c r="P10" s="135"/>
      <c r="Q10" s="135">
        <f>Q11</f>
        <v>265000</v>
      </c>
      <c r="R10" s="156"/>
      <c r="S10" s="156"/>
      <c r="T10" s="156"/>
    </row>
    <row r="11" ht="19.9" customHeight="1" spans="1:20">
      <c r="A11" s="146" t="s">
        <v>182</v>
      </c>
      <c r="B11" s="146" t="s">
        <v>176</v>
      </c>
      <c r="C11" s="146" t="s">
        <v>176</v>
      </c>
      <c r="D11" s="134" t="s">
        <v>239</v>
      </c>
      <c r="E11" s="140" t="s">
        <v>186</v>
      </c>
      <c r="F11" s="135">
        <v>867676.57</v>
      </c>
      <c r="G11" s="144">
        <v>867676.57</v>
      </c>
      <c r="H11" s="144">
        <v>572676.57</v>
      </c>
      <c r="I11" s="144"/>
      <c r="J11" s="144"/>
      <c r="K11" s="144"/>
      <c r="L11" s="144"/>
      <c r="M11" s="144">
        <v>30000</v>
      </c>
      <c r="N11" s="144"/>
      <c r="O11" s="144"/>
      <c r="P11" s="144"/>
      <c r="Q11" s="144">
        <v>265000</v>
      </c>
      <c r="R11" s="144"/>
      <c r="S11" s="144"/>
      <c r="T11" s="14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5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2"/>
  <sheetViews>
    <sheetView workbookViewId="0">
      <selection activeCell="G11" sqref="G11"/>
    </sheetView>
  </sheetViews>
  <sheetFormatPr defaultColWidth="10" defaultRowHeight="13.5"/>
  <cols>
    <col min="1" max="1" width="5.25" customWidth="1"/>
    <col min="2" max="2" width="5.63333333333333" customWidth="1"/>
    <col min="3" max="3" width="5.88333333333333" customWidth="1"/>
    <col min="4" max="4" width="10.1333333333333" customWidth="1"/>
    <col min="5" max="5" width="18.1333333333333" customWidth="1"/>
    <col min="6" max="6" width="10.75" customWidth="1"/>
    <col min="7" max="7" width="8.63333333333333" customWidth="1"/>
    <col min="8" max="10" width="7.13333333333333" customWidth="1"/>
    <col min="11" max="11" width="7.75" customWidth="1"/>
    <col min="12" max="12" width="8.63333333333333" customWidth="1"/>
    <col min="13" max="15" width="7.13333333333333" customWidth="1"/>
    <col min="16" max="16" width="8.63333333333333" customWidth="1"/>
    <col min="17" max="21" width="7.13333333333333" customWidth="1"/>
    <col min="22" max="22" width="8.63333333333333" customWidth="1"/>
    <col min="23" max="27" width="7.13333333333333" customWidth="1"/>
    <col min="28" max="28" width="8.63333333333333" customWidth="1"/>
    <col min="29" max="30" width="7.13333333333333" customWidth="1"/>
    <col min="31" max="31" width="9.38333333333333" customWidth="1"/>
    <col min="32" max="32" width="7.13333333333333" customWidth="1"/>
    <col min="33" max="33" width="9.38333333333333" customWidth="1"/>
    <col min="34" max="35" width="9.75" customWidth="1"/>
  </cols>
  <sheetData>
    <row r="1" ht="14.25" customHeight="1" spans="1:1">
      <c r="A1" s="124"/>
    </row>
    <row r="2" ht="38.45" customHeight="1" spans="1:33">
      <c r="A2" s="125" t="s">
        <v>19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ht="21.2" customHeight="1" spans="1:33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39" t="s">
        <v>30</v>
      </c>
      <c r="AG3" s="139"/>
    </row>
    <row r="4" ht="21.95" customHeight="1" spans="1:33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312</v>
      </c>
      <c r="G4" s="127" t="s">
        <v>313</v>
      </c>
      <c r="H4" s="127" t="s">
        <v>314</v>
      </c>
      <c r="I4" s="127" t="s">
        <v>315</v>
      </c>
      <c r="J4" s="127" t="s">
        <v>316</v>
      </c>
      <c r="K4" s="127" t="s">
        <v>317</v>
      </c>
      <c r="L4" s="127" t="s">
        <v>318</v>
      </c>
      <c r="M4" s="127" t="s">
        <v>319</v>
      </c>
      <c r="N4" s="127" t="s">
        <v>320</v>
      </c>
      <c r="O4" s="127" t="s">
        <v>321</v>
      </c>
      <c r="P4" s="127" t="s">
        <v>322</v>
      </c>
      <c r="Q4" s="127" t="s">
        <v>307</v>
      </c>
      <c r="R4" s="127" t="s">
        <v>309</v>
      </c>
      <c r="S4" s="127" t="s">
        <v>323</v>
      </c>
      <c r="T4" s="127" t="s">
        <v>302</v>
      </c>
      <c r="U4" s="127" t="s">
        <v>303</v>
      </c>
      <c r="V4" s="127" t="s">
        <v>306</v>
      </c>
      <c r="W4" s="127" t="s">
        <v>324</v>
      </c>
      <c r="X4" s="127" t="s">
        <v>325</v>
      </c>
      <c r="Y4" s="127" t="s">
        <v>326</v>
      </c>
      <c r="Z4" s="127" t="s">
        <v>327</v>
      </c>
      <c r="AA4" s="127" t="s">
        <v>305</v>
      </c>
      <c r="AB4" s="127" t="s">
        <v>328</v>
      </c>
      <c r="AC4" s="127" t="s">
        <v>329</v>
      </c>
      <c r="AD4" s="127" t="s">
        <v>308</v>
      </c>
      <c r="AE4" s="127" t="s">
        <v>330</v>
      </c>
      <c r="AF4" s="127" t="s">
        <v>331</v>
      </c>
      <c r="AG4" s="127" t="s">
        <v>310</v>
      </c>
    </row>
    <row r="5" ht="18.75" customHeight="1" spans="1:33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</row>
    <row r="6" ht="29" customHeight="1" spans="1:33">
      <c r="A6" s="149"/>
      <c r="B6" s="149"/>
      <c r="C6" s="150"/>
      <c r="D6" s="151"/>
      <c r="E6" s="152" t="s">
        <v>285</v>
      </c>
      <c r="F6" s="153"/>
      <c r="G6" s="154">
        <v>30201</v>
      </c>
      <c r="H6" s="154">
        <v>30202</v>
      </c>
      <c r="I6" s="154">
        <v>30203</v>
      </c>
      <c r="J6" s="154">
        <v>30204</v>
      </c>
      <c r="K6" s="154">
        <v>30205</v>
      </c>
      <c r="L6" s="154">
        <v>30206</v>
      </c>
      <c r="M6" s="154">
        <v>30207</v>
      </c>
      <c r="N6" s="154">
        <v>30208</v>
      </c>
      <c r="O6" s="154" t="s">
        <v>332</v>
      </c>
      <c r="P6" s="154" t="s">
        <v>333</v>
      </c>
      <c r="Q6" s="154" t="s">
        <v>334</v>
      </c>
      <c r="R6" s="154" t="s">
        <v>332</v>
      </c>
      <c r="S6" s="154" t="s">
        <v>335</v>
      </c>
      <c r="T6" s="154" t="s">
        <v>336</v>
      </c>
      <c r="U6" s="154" t="s">
        <v>337</v>
      </c>
      <c r="V6" s="154" t="s">
        <v>338</v>
      </c>
      <c r="W6" s="154" t="s">
        <v>339</v>
      </c>
      <c r="X6" s="154" t="s">
        <v>340</v>
      </c>
      <c r="Y6" s="154" t="s">
        <v>341</v>
      </c>
      <c r="Z6" s="154" t="s">
        <v>342</v>
      </c>
      <c r="AA6" s="154" t="s">
        <v>343</v>
      </c>
      <c r="AB6" s="154" t="s">
        <v>344</v>
      </c>
      <c r="AC6" s="154" t="s">
        <v>345</v>
      </c>
      <c r="AD6" s="154" t="s">
        <v>346</v>
      </c>
      <c r="AE6" s="154" t="s">
        <v>347</v>
      </c>
      <c r="AF6" s="154" t="s">
        <v>348</v>
      </c>
      <c r="AG6" s="154" t="s">
        <v>349</v>
      </c>
    </row>
    <row r="7" ht="19.9" customHeight="1" spans="1:33">
      <c r="A7" s="131"/>
      <c r="B7" s="155"/>
      <c r="C7" s="155"/>
      <c r="D7" s="140"/>
      <c r="E7" s="140" t="s">
        <v>133</v>
      </c>
      <c r="F7" s="156">
        <v>867676.57</v>
      </c>
      <c r="G7" s="156">
        <v>61000</v>
      </c>
      <c r="H7" s="156"/>
      <c r="I7" s="156"/>
      <c r="J7" s="156"/>
      <c r="K7" s="156">
        <v>5000</v>
      </c>
      <c r="L7" s="156">
        <v>30000</v>
      </c>
      <c r="M7" s="156"/>
      <c r="N7" s="156"/>
      <c r="O7" s="156"/>
      <c r="P7" s="156">
        <v>50000</v>
      </c>
      <c r="Q7" s="156"/>
      <c r="R7" s="156"/>
      <c r="S7" s="156"/>
      <c r="T7" s="156"/>
      <c r="U7" s="156"/>
      <c r="V7" s="156">
        <v>30000</v>
      </c>
      <c r="W7" s="156"/>
      <c r="X7" s="156"/>
      <c r="Y7" s="156"/>
      <c r="Z7" s="156"/>
      <c r="AA7" s="156"/>
      <c r="AB7" s="156">
        <v>65836.57</v>
      </c>
      <c r="AC7" s="156"/>
      <c r="AD7" s="156"/>
      <c r="AE7" s="156">
        <v>360840</v>
      </c>
      <c r="AF7" s="156"/>
      <c r="AG7" s="156">
        <v>265000</v>
      </c>
    </row>
    <row r="8" ht="19.9" customHeight="1" spans="1:33">
      <c r="A8" s="129"/>
      <c r="B8" s="129"/>
      <c r="C8" s="129"/>
      <c r="D8" s="133" t="s">
        <v>151</v>
      </c>
      <c r="E8" s="133" t="s">
        <v>4</v>
      </c>
      <c r="F8" s="156">
        <v>867676.57</v>
      </c>
      <c r="G8" s="156">
        <v>61000</v>
      </c>
      <c r="H8" s="156"/>
      <c r="I8" s="156"/>
      <c r="J8" s="156"/>
      <c r="K8" s="156">
        <v>5000</v>
      </c>
      <c r="L8" s="156">
        <v>30000</v>
      </c>
      <c r="M8" s="156"/>
      <c r="N8" s="156"/>
      <c r="O8" s="156"/>
      <c r="P8" s="156">
        <v>50000</v>
      </c>
      <c r="Q8" s="156"/>
      <c r="R8" s="156"/>
      <c r="S8" s="156"/>
      <c r="T8" s="156"/>
      <c r="U8" s="156"/>
      <c r="V8" s="156">
        <v>30000</v>
      </c>
      <c r="W8" s="156"/>
      <c r="X8" s="156"/>
      <c r="Y8" s="156"/>
      <c r="Z8" s="156"/>
      <c r="AA8" s="156"/>
      <c r="AB8" s="156">
        <v>65836.57</v>
      </c>
      <c r="AC8" s="156"/>
      <c r="AD8" s="156"/>
      <c r="AE8" s="156">
        <v>360840</v>
      </c>
      <c r="AF8" s="156"/>
      <c r="AG8" s="156">
        <v>265000</v>
      </c>
    </row>
    <row r="9" ht="19.9" customHeight="1" spans="1:33">
      <c r="A9" s="129"/>
      <c r="B9" s="129"/>
      <c r="C9" s="129"/>
      <c r="D9" s="143" t="s">
        <v>152</v>
      </c>
      <c r="E9" s="143" t="s">
        <v>153</v>
      </c>
      <c r="F9" s="156">
        <v>867676.57</v>
      </c>
      <c r="G9" s="156">
        <v>61000</v>
      </c>
      <c r="H9" s="156"/>
      <c r="I9" s="156"/>
      <c r="J9" s="156"/>
      <c r="K9" s="156">
        <v>5000</v>
      </c>
      <c r="L9" s="156">
        <v>30000</v>
      </c>
      <c r="M9" s="156"/>
      <c r="N9" s="156"/>
      <c r="O9" s="156"/>
      <c r="P9" s="156">
        <v>50000</v>
      </c>
      <c r="Q9" s="156"/>
      <c r="R9" s="156"/>
      <c r="S9" s="156"/>
      <c r="T9" s="156"/>
      <c r="U9" s="156"/>
      <c r="V9" s="156">
        <v>30000</v>
      </c>
      <c r="W9" s="156"/>
      <c r="X9" s="156"/>
      <c r="Y9" s="156"/>
      <c r="Z9" s="156"/>
      <c r="AA9" s="156"/>
      <c r="AB9" s="156">
        <v>65836.57</v>
      </c>
      <c r="AC9" s="156"/>
      <c r="AD9" s="156"/>
      <c r="AE9" s="156">
        <v>360840</v>
      </c>
      <c r="AF9" s="156"/>
      <c r="AG9" s="156">
        <v>265000</v>
      </c>
    </row>
    <row r="10" ht="19.9" customHeight="1" spans="1:33">
      <c r="A10" s="157" t="s">
        <v>182</v>
      </c>
      <c r="B10" s="157"/>
      <c r="C10" s="157"/>
      <c r="D10" s="134" t="s">
        <v>239</v>
      </c>
      <c r="E10" s="158" t="s">
        <v>183</v>
      </c>
      <c r="F10" s="135">
        <f>F11</f>
        <v>867676.57</v>
      </c>
      <c r="G10" s="135">
        <f>G11</f>
        <v>61000</v>
      </c>
      <c r="H10" s="135"/>
      <c r="I10" s="135"/>
      <c r="J10" s="135"/>
      <c r="K10" s="135">
        <f>K11</f>
        <v>5000</v>
      </c>
      <c r="L10" s="135">
        <f>L11</f>
        <v>30000</v>
      </c>
      <c r="M10" s="135"/>
      <c r="N10" s="135"/>
      <c r="O10" s="135"/>
      <c r="P10" s="135">
        <f>P11</f>
        <v>50000</v>
      </c>
      <c r="Q10" s="135"/>
      <c r="R10" s="135"/>
      <c r="S10" s="135"/>
      <c r="T10" s="135"/>
      <c r="U10" s="135"/>
      <c r="V10" s="135">
        <f>V11</f>
        <v>30000</v>
      </c>
      <c r="W10" s="135"/>
      <c r="X10" s="135"/>
      <c r="Y10" s="135"/>
      <c r="Z10" s="135"/>
      <c r="AA10" s="135"/>
      <c r="AB10" s="135">
        <f>AB11</f>
        <v>65836.57</v>
      </c>
      <c r="AC10" s="135"/>
      <c r="AD10" s="135"/>
      <c r="AE10" s="135">
        <f>AE11</f>
        <v>360840</v>
      </c>
      <c r="AF10" s="135"/>
      <c r="AG10" s="135">
        <f>AG11</f>
        <v>265000</v>
      </c>
    </row>
    <row r="11" ht="19.9" customHeight="1" spans="1:33">
      <c r="A11" s="146" t="s">
        <v>182</v>
      </c>
      <c r="B11" s="146" t="s">
        <v>176</v>
      </c>
      <c r="C11" s="146"/>
      <c r="D11" s="134" t="s">
        <v>239</v>
      </c>
      <c r="E11" s="140" t="s">
        <v>186</v>
      </c>
      <c r="F11" s="135">
        <f>F12</f>
        <v>867676.57</v>
      </c>
      <c r="G11" s="135">
        <f>G12</f>
        <v>61000</v>
      </c>
      <c r="H11" s="135"/>
      <c r="I11" s="135"/>
      <c r="J11" s="135"/>
      <c r="K11" s="135">
        <f>K12</f>
        <v>5000</v>
      </c>
      <c r="L11" s="135">
        <f>L12</f>
        <v>30000</v>
      </c>
      <c r="M11" s="135"/>
      <c r="N11" s="135"/>
      <c r="O11" s="135"/>
      <c r="P11" s="135">
        <f>P12</f>
        <v>50000</v>
      </c>
      <c r="Q11" s="135"/>
      <c r="R11" s="135"/>
      <c r="S11" s="135"/>
      <c r="T11" s="135"/>
      <c r="U11" s="135"/>
      <c r="V11" s="135">
        <f>V12</f>
        <v>30000</v>
      </c>
      <c r="W11" s="135"/>
      <c r="X11" s="135"/>
      <c r="Y11" s="135"/>
      <c r="Z11" s="135"/>
      <c r="AA11" s="135"/>
      <c r="AB11" s="135">
        <f>AB12</f>
        <v>65836.57</v>
      </c>
      <c r="AC11" s="135"/>
      <c r="AD11" s="135"/>
      <c r="AE11" s="135">
        <f>AE12</f>
        <v>360840</v>
      </c>
      <c r="AF11" s="135"/>
      <c r="AG11" s="135">
        <f>AG12</f>
        <v>265000</v>
      </c>
    </row>
    <row r="12" ht="19.9" customHeight="1" spans="1:33">
      <c r="A12" s="146" t="s">
        <v>182</v>
      </c>
      <c r="B12" s="146" t="s">
        <v>176</v>
      </c>
      <c r="C12" s="146" t="s">
        <v>176</v>
      </c>
      <c r="D12" s="134" t="s">
        <v>239</v>
      </c>
      <c r="E12" s="140" t="s">
        <v>186</v>
      </c>
      <c r="F12" s="144">
        <v>867676.57</v>
      </c>
      <c r="G12" s="144">
        <v>61000</v>
      </c>
      <c r="H12" s="144"/>
      <c r="I12" s="144"/>
      <c r="J12" s="144"/>
      <c r="K12" s="144">
        <v>5000</v>
      </c>
      <c r="L12" s="144">
        <v>30000</v>
      </c>
      <c r="M12" s="144"/>
      <c r="N12" s="144"/>
      <c r="O12" s="144"/>
      <c r="P12" s="144">
        <v>50000</v>
      </c>
      <c r="Q12" s="144"/>
      <c r="R12" s="144"/>
      <c r="S12" s="144"/>
      <c r="T12" s="144"/>
      <c r="U12" s="144"/>
      <c r="V12" s="144">
        <v>30000</v>
      </c>
      <c r="W12" s="144"/>
      <c r="X12" s="144"/>
      <c r="Y12" s="144"/>
      <c r="Z12" s="144"/>
      <c r="AA12" s="144"/>
      <c r="AB12" s="144">
        <v>65836.57</v>
      </c>
      <c r="AC12" s="144"/>
      <c r="AD12" s="144"/>
      <c r="AE12" s="144">
        <v>360840</v>
      </c>
      <c r="AF12" s="144"/>
      <c r="AG12" s="144">
        <v>265000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56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9" sqref="A9"/>
    </sheetView>
  </sheetViews>
  <sheetFormatPr defaultColWidth="10" defaultRowHeight="13.5" outlineLevelRow="7" outlineLevelCol="7"/>
  <cols>
    <col min="1" max="1" width="12.8833333333333" customWidth="1"/>
    <col min="2" max="2" width="29.75" customWidth="1"/>
    <col min="3" max="3" width="20.75" customWidth="1"/>
    <col min="4" max="4" width="12.3833333333333" customWidth="1"/>
    <col min="5" max="5" width="10.3833333333333" customWidth="1"/>
    <col min="6" max="6" width="14.1333333333333" customWidth="1"/>
    <col min="7" max="7" width="13.75" customWidth="1"/>
    <col min="8" max="8" width="12.3833333333333" customWidth="1"/>
    <col min="9" max="9" width="9.75" customWidth="1"/>
  </cols>
  <sheetData>
    <row r="1" ht="14.25" customHeight="1" spans="1:1">
      <c r="A1" s="124"/>
    </row>
    <row r="2" ht="29.45" customHeight="1" spans="1:8">
      <c r="A2" s="125" t="s">
        <v>20</v>
      </c>
      <c r="B2" s="125"/>
      <c r="C2" s="125"/>
      <c r="D2" s="125"/>
      <c r="E2" s="125"/>
      <c r="F2" s="125"/>
      <c r="G2" s="125"/>
      <c r="H2" s="125"/>
    </row>
    <row r="3" ht="21.2" customHeight="1" spans="1:8">
      <c r="A3" s="142" t="s">
        <v>29</v>
      </c>
      <c r="B3" s="142"/>
      <c r="C3" s="142"/>
      <c r="D3" s="142"/>
      <c r="E3" s="142"/>
      <c r="F3" s="142"/>
      <c r="G3" s="139" t="s">
        <v>30</v>
      </c>
      <c r="H3" s="139"/>
    </row>
    <row r="4" ht="20.45" customHeight="1" spans="1:8">
      <c r="A4" s="127" t="s">
        <v>350</v>
      </c>
      <c r="B4" s="127" t="s">
        <v>351</v>
      </c>
      <c r="C4" s="127" t="s">
        <v>352</v>
      </c>
      <c r="D4" s="127" t="s">
        <v>353</v>
      </c>
      <c r="E4" s="127" t="s">
        <v>354</v>
      </c>
      <c r="F4" s="127"/>
      <c r="G4" s="127"/>
      <c r="H4" s="127" t="s">
        <v>355</v>
      </c>
    </row>
    <row r="5" ht="22.7" customHeight="1" spans="1:8">
      <c r="A5" s="127"/>
      <c r="B5" s="127"/>
      <c r="C5" s="127"/>
      <c r="D5" s="127"/>
      <c r="E5" s="127" t="s">
        <v>135</v>
      </c>
      <c r="F5" s="127" t="s">
        <v>356</v>
      </c>
      <c r="G5" s="127" t="s">
        <v>357</v>
      </c>
      <c r="H5" s="127"/>
    </row>
    <row r="6" ht="19.9" customHeight="1" spans="1:8">
      <c r="A6" s="129"/>
      <c r="B6" s="129" t="s">
        <v>133</v>
      </c>
      <c r="C6" s="132">
        <v>30000</v>
      </c>
      <c r="D6" s="132"/>
      <c r="E6" s="132"/>
      <c r="F6" s="132"/>
      <c r="G6" s="132"/>
      <c r="H6" s="132">
        <v>30000</v>
      </c>
    </row>
    <row r="7" ht="19.9" customHeight="1" spans="1:8">
      <c r="A7" s="133" t="s">
        <v>151</v>
      </c>
      <c r="B7" s="133" t="s">
        <v>4</v>
      </c>
      <c r="C7" s="132">
        <v>30000</v>
      </c>
      <c r="D7" s="132"/>
      <c r="E7" s="132"/>
      <c r="F7" s="132"/>
      <c r="G7" s="132"/>
      <c r="H7" s="132">
        <v>30000</v>
      </c>
    </row>
    <row r="8" ht="19.9" customHeight="1" spans="1:8">
      <c r="A8" s="134" t="s">
        <v>152</v>
      </c>
      <c r="B8" s="134" t="s">
        <v>153</v>
      </c>
      <c r="C8" s="144">
        <v>30000</v>
      </c>
      <c r="D8" s="144"/>
      <c r="E8" s="135"/>
      <c r="F8" s="144"/>
      <c r="G8" s="144"/>
      <c r="H8" s="144">
        <v>30000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7" sqref="G17"/>
    </sheetView>
  </sheetViews>
  <sheetFormatPr defaultColWidth="10" defaultRowHeight="13.5" outlineLevelCol="7"/>
  <cols>
    <col min="1" max="1" width="11.3833333333333" customWidth="1"/>
    <col min="2" max="2" width="24.8833333333333" customWidth="1"/>
    <col min="3" max="3" width="16.1333333333333" customWidth="1"/>
    <col min="4" max="4" width="12.8833333333333" customWidth="1"/>
    <col min="5" max="5" width="12.75" customWidth="1"/>
    <col min="6" max="6" width="13.8833333333333" customWidth="1"/>
    <col min="7" max="7" width="14.1333333333333" customWidth="1"/>
    <col min="8" max="8" width="16.75" customWidth="1"/>
    <col min="9" max="9" width="9.75" customWidth="1"/>
  </cols>
  <sheetData>
    <row r="1" ht="14.25" customHeight="1" spans="1:1">
      <c r="A1" s="124"/>
    </row>
    <row r="2" ht="33.95" customHeight="1" spans="1:8">
      <c r="A2" s="125" t="s">
        <v>21</v>
      </c>
      <c r="B2" s="125"/>
      <c r="C2" s="125"/>
      <c r="D2" s="125"/>
      <c r="E2" s="125"/>
      <c r="F2" s="125"/>
      <c r="G2" s="125"/>
      <c r="H2" s="125"/>
    </row>
    <row r="3" ht="21.2" customHeight="1" spans="1:8">
      <c r="A3" s="142" t="s">
        <v>29</v>
      </c>
      <c r="B3" s="142"/>
      <c r="C3" s="142"/>
      <c r="D3" s="142"/>
      <c r="E3" s="142"/>
      <c r="F3" s="142"/>
      <c r="G3" s="139" t="s">
        <v>30</v>
      </c>
      <c r="H3" s="139"/>
    </row>
    <row r="4" ht="20.45" customHeight="1" spans="1:8">
      <c r="A4" s="127" t="s">
        <v>155</v>
      </c>
      <c r="B4" s="127" t="s">
        <v>156</v>
      </c>
      <c r="C4" s="127" t="s">
        <v>133</v>
      </c>
      <c r="D4" s="127" t="s">
        <v>358</v>
      </c>
      <c r="E4" s="127"/>
      <c r="F4" s="127"/>
      <c r="G4" s="127"/>
      <c r="H4" s="127" t="s">
        <v>158</v>
      </c>
    </row>
    <row r="5" ht="17.25" customHeight="1" spans="1:8">
      <c r="A5" s="127"/>
      <c r="B5" s="127"/>
      <c r="C5" s="127"/>
      <c r="D5" s="127" t="s">
        <v>135</v>
      </c>
      <c r="E5" s="127" t="s">
        <v>254</v>
      </c>
      <c r="F5" s="127"/>
      <c r="G5" s="127" t="s">
        <v>255</v>
      </c>
      <c r="H5" s="127"/>
    </row>
    <row r="6" ht="24.2" customHeight="1" spans="1:8">
      <c r="A6" s="127"/>
      <c r="B6" s="127"/>
      <c r="C6" s="127"/>
      <c r="D6" s="127"/>
      <c r="E6" s="127" t="s">
        <v>241</v>
      </c>
      <c r="F6" s="127" t="s">
        <v>233</v>
      </c>
      <c r="G6" s="127"/>
      <c r="H6" s="127"/>
    </row>
    <row r="7" ht="19.9" customHeight="1" spans="1:8">
      <c r="A7" s="129"/>
      <c r="B7" s="131" t="s">
        <v>133</v>
      </c>
      <c r="C7" s="132">
        <v>0</v>
      </c>
      <c r="D7" s="132"/>
      <c r="E7" s="132"/>
      <c r="F7" s="132"/>
      <c r="G7" s="132"/>
      <c r="H7" s="132"/>
    </row>
    <row r="8" ht="19.9" customHeight="1" spans="1:8">
      <c r="A8" s="133"/>
      <c r="B8" s="133"/>
      <c r="C8" s="132"/>
      <c r="D8" s="132"/>
      <c r="E8" s="132"/>
      <c r="F8" s="132"/>
      <c r="G8" s="132"/>
      <c r="H8" s="132"/>
    </row>
    <row r="9" ht="19.9" customHeight="1" spans="1:8">
      <c r="A9" s="143"/>
      <c r="B9" s="143"/>
      <c r="C9" s="132"/>
      <c r="D9" s="132"/>
      <c r="E9" s="132"/>
      <c r="F9" s="132"/>
      <c r="G9" s="132"/>
      <c r="H9" s="132"/>
    </row>
    <row r="10" ht="19.9" customHeight="1" spans="1:8">
      <c r="A10" s="143"/>
      <c r="B10" s="143"/>
      <c r="C10" s="132"/>
      <c r="D10" s="132"/>
      <c r="E10" s="132"/>
      <c r="F10" s="132"/>
      <c r="G10" s="132"/>
      <c r="H10" s="132"/>
    </row>
    <row r="11" ht="19.9" customHeight="1" spans="1:8">
      <c r="A11" s="143"/>
      <c r="B11" s="143"/>
      <c r="C11" s="132"/>
      <c r="D11" s="132"/>
      <c r="E11" s="132"/>
      <c r="F11" s="132"/>
      <c r="G11" s="132"/>
      <c r="H11" s="132"/>
    </row>
    <row r="12" ht="19.9" customHeight="1" spans="1:8">
      <c r="A12" s="134"/>
      <c r="B12" s="134"/>
      <c r="C12" s="135"/>
      <c r="D12" s="135"/>
      <c r="E12" s="144"/>
      <c r="F12" s="144"/>
      <c r="G12" s="144"/>
      <c r="H12" s="144"/>
    </row>
    <row r="13" spans="1:1">
      <c r="A13" t="s">
        <v>359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K19" sqref="K19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3333333333333" customWidth="1"/>
    <col min="5" max="5" width="16.3833333333333" customWidth="1"/>
    <col min="6" max="6" width="11.75" customWidth="1"/>
    <col min="7" max="20" width="7.13333333333333" customWidth="1"/>
    <col min="21" max="22" width="9.75" customWidth="1"/>
  </cols>
  <sheetData>
    <row r="1" ht="14.25" customHeight="1" spans="1:1">
      <c r="A1" s="124"/>
    </row>
    <row r="2" ht="41.45" customHeight="1" spans="1:17">
      <c r="A2" s="125" t="s">
        <v>22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</row>
    <row r="3" ht="21.2" customHeight="1" spans="1:2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39" t="s">
        <v>30</v>
      </c>
      <c r="T3" s="139"/>
    </row>
    <row r="4" ht="24.2" customHeight="1" spans="1:20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224</v>
      </c>
      <c r="G4" s="127" t="s">
        <v>225</v>
      </c>
      <c r="H4" s="127" t="s">
        <v>226</v>
      </c>
      <c r="I4" s="127" t="s">
        <v>227</v>
      </c>
      <c r="J4" s="127" t="s">
        <v>228</v>
      </c>
      <c r="K4" s="127" t="s">
        <v>229</v>
      </c>
      <c r="L4" s="127" t="s">
        <v>230</v>
      </c>
      <c r="M4" s="127" t="s">
        <v>231</v>
      </c>
      <c r="N4" s="127" t="s">
        <v>232</v>
      </c>
      <c r="O4" s="127" t="s">
        <v>233</v>
      </c>
      <c r="P4" s="127" t="s">
        <v>234</v>
      </c>
      <c r="Q4" s="127" t="s">
        <v>235</v>
      </c>
      <c r="R4" s="127" t="s">
        <v>236</v>
      </c>
      <c r="S4" s="127" t="s">
        <v>237</v>
      </c>
      <c r="T4" s="127" t="s">
        <v>238</v>
      </c>
    </row>
    <row r="5" ht="17.25" customHeight="1" spans="1:20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</row>
    <row r="6" ht="19.9" customHeight="1" spans="1:20">
      <c r="A6" s="129"/>
      <c r="B6" s="129"/>
      <c r="C6" s="129"/>
      <c r="D6" s="129"/>
      <c r="E6" s="129" t="s">
        <v>133</v>
      </c>
      <c r="F6" s="132">
        <v>0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ht="19.9" customHeight="1" spans="1:20">
      <c r="A7" s="129"/>
      <c r="B7" s="129"/>
      <c r="C7" s="129"/>
      <c r="D7" s="133"/>
      <c r="E7" s="133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ht="19.9" customHeight="1" spans="1:20">
      <c r="A8" s="145"/>
      <c r="B8" s="145"/>
      <c r="C8" s="145"/>
      <c r="D8" s="143"/>
      <c r="E8" s="143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ht="19.9" customHeight="1" spans="1:20">
      <c r="A9" s="146"/>
      <c r="B9" s="146"/>
      <c r="C9" s="146"/>
      <c r="D9" s="134"/>
      <c r="E9" s="147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</row>
    <row r="10" spans="1:1">
      <c r="A10" t="s">
        <v>360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15" sqref="H15"/>
    </sheetView>
  </sheetViews>
  <sheetFormatPr defaultColWidth="10" defaultRowHeight="13.5"/>
  <cols>
    <col min="1" max="1" width="3.75" customWidth="1"/>
    <col min="2" max="3" width="3.88333333333333" customWidth="1"/>
    <col min="4" max="4" width="6.75" customWidth="1"/>
    <col min="5" max="5" width="15.8833333333333" customWidth="1"/>
    <col min="6" max="6" width="9.25" customWidth="1"/>
    <col min="7" max="20" width="7.13333333333333" customWidth="1"/>
    <col min="21" max="22" width="9.75" customWidth="1"/>
  </cols>
  <sheetData>
    <row r="1" ht="14.25" customHeight="1" spans="1:1">
      <c r="A1" s="124"/>
    </row>
    <row r="2" ht="41.45" customHeight="1" spans="1:20">
      <c r="A2" s="125" t="s">
        <v>23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ht="29.45" customHeight="1" spans="1:2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39" t="s">
        <v>30</v>
      </c>
      <c r="Q3" s="139"/>
      <c r="R3" s="139"/>
      <c r="S3" s="139"/>
      <c r="T3" s="139"/>
    </row>
    <row r="4" ht="25.7" customHeight="1" spans="1:20">
      <c r="A4" s="127" t="s">
        <v>154</v>
      </c>
      <c r="B4" s="127"/>
      <c r="C4" s="127"/>
      <c r="D4" s="127" t="s">
        <v>222</v>
      </c>
      <c r="E4" s="127" t="s">
        <v>223</v>
      </c>
      <c r="F4" s="127" t="s">
        <v>265</v>
      </c>
      <c r="G4" s="127" t="s">
        <v>157</v>
      </c>
      <c r="H4" s="127"/>
      <c r="I4" s="127"/>
      <c r="J4" s="127"/>
      <c r="K4" s="127" t="s">
        <v>158</v>
      </c>
      <c r="L4" s="127"/>
      <c r="M4" s="127"/>
      <c r="N4" s="127"/>
      <c r="O4" s="127"/>
      <c r="P4" s="127"/>
      <c r="Q4" s="127"/>
      <c r="R4" s="127"/>
      <c r="S4" s="127"/>
      <c r="T4" s="127"/>
    </row>
    <row r="5" ht="43.7" customHeight="1" spans="1:20">
      <c r="A5" s="127" t="s">
        <v>162</v>
      </c>
      <c r="B5" s="127" t="s">
        <v>163</v>
      </c>
      <c r="C5" s="127" t="s">
        <v>164</v>
      </c>
      <c r="D5" s="127"/>
      <c r="E5" s="127"/>
      <c r="F5" s="127"/>
      <c r="G5" s="127" t="s">
        <v>133</v>
      </c>
      <c r="H5" s="127" t="s">
        <v>241</v>
      </c>
      <c r="I5" s="127" t="s">
        <v>242</v>
      </c>
      <c r="J5" s="127" t="s">
        <v>233</v>
      </c>
      <c r="K5" s="127" t="s">
        <v>133</v>
      </c>
      <c r="L5" s="127" t="s">
        <v>361</v>
      </c>
      <c r="M5" s="127" t="s">
        <v>362</v>
      </c>
      <c r="N5" s="127" t="s">
        <v>235</v>
      </c>
      <c r="O5" s="127" t="s">
        <v>363</v>
      </c>
      <c r="P5" s="127" t="s">
        <v>364</v>
      </c>
      <c r="Q5" s="127" t="s">
        <v>365</v>
      </c>
      <c r="R5" s="127" t="s">
        <v>231</v>
      </c>
      <c r="S5" s="127" t="s">
        <v>234</v>
      </c>
      <c r="T5" s="127" t="s">
        <v>238</v>
      </c>
    </row>
    <row r="6" ht="19.9" customHeight="1" spans="1:20">
      <c r="A6" s="129"/>
      <c r="B6" s="129"/>
      <c r="C6" s="129"/>
      <c r="D6" s="129"/>
      <c r="E6" s="129" t="s">
        <v>133</v>
      </c>
      <c r="F6" s="132">
        <v>0</v>
      </c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</row>
    <row r="7" ht="19.9" customHeight="1" spans="1:20">
      <c r="A7" s="129"/>
      <c r="B7" s="129"/>
      <c r="C7" s="129"/>
      <c r="D7" s="133"/>
      <c r="E7" s="133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</row>
    <row r="8" ht="19.9" customHeight="1" spans="1:20">
      <c r="A8" s="145"/>
      <c r="B8" s="145"/>
      <c r="C8" s="145"/>
      <c r="D8" s="143"/>
      <c r="E8" s="143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</row>
    <row r="9" ht="19.9" customHeight="1" spans="1:20">
      <c r="A9" s="146"/>
      <c r="B9" s="146"/>
      <c r="C9" s="146"/>
      <c r="D9" s="134"/>
      <c r="E9" s="147"/>
      <c r="F9" s="144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</row>
    <row r="10" spans="1:1">
      <c r="A10" t="s">
        <v>360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topLeftCell="A19" workbookViewId="0">
      <selection activeCell="E6" sqref="E6"/>
    </sheetView>
  </sheetViews>
  <sheetFormatPr defaultColWidth="10" defaultRowHeight="13.5" outlineLevelCol="2"/>
  <cols>
    <col min="1" max="1" width="6.38333333333333" style="252" customWidth="1"/>
    <col min="2" max="2" width="9.90833333333333" style="252" customWidth="1"/>
    <col min="3" max="3" width="52.3833333333333" style="252" customWidth="1"/>
    <col min="4" max="4" width="9.76666666666667" style="252" customWidth="1"/>
    <col min="5" max="16384" width="10" style="252"/>
  </cols>
  <sheetData>
    <row r="1" ht="28.6" customHeight="1" spans="1:3">
      <c r="A1" s="124"/>
      <c r="B1" s="253" t="s">
        <v>5</v>
      </c>
      <c r="C1" s="253"/>
    </row>
    <row r="2" ht="21.85" customHeight="1" spans="2:3">
      <c r="B2" s="253"/>
      <c r="C2" s="253"/>
    </row>
    <row r="3" ht="27.1" customHeight="1" spans="2:3">
      <c r="B3" s="254" t="s">
        <v>6</v>
      </c>
      <c r="C3" s="254"/>
    </row>
    <row r="4" ht="28.45" customHeight="1" spans="2:3">
      <c r="B4" s="255">
        <v>1</v>
      </c>
      <c r="C4" s="256" t="s">
        <v>7</v>
      </c>
    </row>
    <row r="5" ht="28.45" customHeight="1" spans="2:3">
      <c r="B5" s="255">
        <v>2</v>
      </c>
      <c r="C5" s="256" t="s">
        <v>8</v>
      </c>
    </row>
    <row r="6" ht="28.45" customHeight="1" spans="2:3">
      <c r="B6" s="255">
        <v>3</v>
      </c>
      <c r="C6" s="256" t="s">
        <v>9</v>
      </c>
    </row>
    <row r="7" ht="28.45" customHeight="1" spans="2:3">
      <c r="B7" s="255">
        <v>4</v>
      </c>
      <c r="C7" s="256" t="s">
        <v>10</v>
      </c>
    </row>
    <row r="8" ht="28.45" customHeight="1" spans="2:3">
      <c r="B8" s="255">
        <v>5</v>
      </c>
      <c r="C8" s="256" t="s">
        <v>11</v>
      </c>
    </row>
    <row r="9" ht="28.45" customHeight="1" spans="2:3">
      <c r="B9" s="255">
        <v>6</v>
      </c>
      <c r="C9" s="256" t="s">
        <v>12</v>
      </c>
    </row>
    <row r="10" ht="28.45" customHeight="1" spans="2:3">
      <c r="B10" s="255">
        <v>7</v>
      </c>
      <c r="C10" s="256" t="s">
        <v>13</v>
      </c>
    </row>
    <row r="11" ht="28.45" customHeight="1" spans="2:3">
      <c r="B11" s="255">
        <v>8</v>
      </c>
      <c r="C11" s="256" t="s">
        <v>14</v>
      </c>
    </row>
    <row r="12" ht="28.45" customHeight="1" spans="2:3">
      <c r="B12" s="255">
        <v>9</v>
      </c>
      <c r="C12" s="256" t="s">
        <v>15</v>
      </c>
    </row>
    <row r="13" ht="28.45" customHeight="1" spans="2:3">
      <c r="B13" s="255">
        <v>10</v>
      </c>
      <c r="C13" s="256" t="s">
        <v>16</v>
      </c>
    </row>
    <row r="14" ht="28.45" customHeight="1" spans="2:3">
      <c r="B14" s="255">
        <v>11</v>
      </c>
      <c r="C14" s="256" t="s">
        <v>17</v>
      </c>
    </row>
    <row r="15" ht="28.45" customHeight="1" spans="2:3">
      <c r="B15" s="255">
        <v>12</v>
      </c>
      <c r="C15" s="256" t="s">
        <v>18</v>
      </c>
    </row>
    <row r="16" ht="28.45" customHeight="1" spans="2:3">
      <c r="B16" s="255">
        <v>13</v>
      </c>
      <c r="C16" s="256" t="s">
        <v>19</v>
      </c>
    </row>
    <row r="17" ht="28.45" customHeight="1" spans="2:3">
      <c r="B17" s="255">
        <v>14</v>
      </c>
      <c r="C17" s="256" t="s">
        <v>20</v>
      </c>
    </row>
    <row r="18" ht="28.45" customHeight="1" spans="2:3">
      <c r="B18" s="255">
        <v>15</v>
      </c>
      <c r="C18" s="256" t="s">
        <v>21</v>
      </c>
    </row>
    <row r="19" ht="28.45" customHeight="1" spans="2:3">
      <c r="B19" s="255">
        <v>16</v>
      </c>
      <c r="C19" s="256" t="s">
        <v>22</v>
      </c>
    </row>
    <row r="20" ht="28.45" customHeight="1" spans="2:3">
      <c r="B20" s="255">
        <v>17</v>
      </c>
      <c r="C20" s="256" t="s">
        <v>23</v>
      </c>
    </row>
    <row r="21" ht="28.45" customHeight="1" spans="2:3">
      <c r="B21" s="255">
        <v>18</v>
      </c>
      <c r="C21" s="256" t="s">
        <v>24</v>
      </c>
    </row>
    <row r="22" ht="28.45" customHeight="1" spans="2:3">
      <c r="B22" s="255">
        <v>19</v>
      </c>
      <c r="C22" s="256" t="s">
        <v>25</v>
      </c>
    </row>
    <row r="23" ht="28.45" customHeight="1" spans="2:3">
      <c r="B23" s="255">
        <v>20</v>
      </c>
      <c r="C23" s="256" t="s">
        <v>26</v>
      </c>
    </row>
    <row r="24" ht="28.45" customHeight="1" spans="2:3">
      <c r="B24" s="255">
        <v>21</v>
      </c>
      <c r="C24" s="256" t="s">
        <v>27</v>
      </c>
    </row>
    <row r="25" ht="28.45" customHeight="1" spans="2:3">
      <c r="B25" s="255">
        <v>22</v>
      </c>
      <c r="C25" s="25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8" sqref="D18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833333333333" customWidth="1"/>
    <col min="4" max="4" width="12.75" customWidth="1"/>
    <col min="5" max="5" width="16.3833333333333" customWidth="1"/>
    <col min="6" max="6" width="14.1333333333333" customWidth="1"/>
    <col min="7" max="7" width="15.3833333333333" customWidth="1"/>
    <col min="8" max="8" width="17.6333333333333" customWidth="1"/>
    <col min="9" max="9" width="9.75" customWidth="1"/>
  </cols>
  <sheetData>
    <row r="1" ht="14.25" customHeight="1" spans="1:1">
      <c r="A1" s="124"/>
    </row>
    <row r="2" ht="33.95" customHeight="1" spans="1:8">
      <c r="A2" s="125" t="s">
        <v>366</v>
      </c>
      <c r="B2" s="125"/>
      <c r="C2" s="125"/>
      <c r="D2" s="125"/>
      <c r="E2" s="125"/>
      <c r="F2" s="125"/>
      <c r="G2" s="125"/>
      <c r="H2" s="125"/>
    </row>
    <row r="3" ht="21.2" customHeight="1" spans="1:8">
      <c r="A3" s="142" t="s">
        <v>29</v>
      </c>
      <c r="B3" s="142"/>
      <c r="C3" s="142"/>
      <c r="D3" s="142"/>
      <c r="E3" s="142"/>
      <c r="F3" s="142"/>
      <c r="G3" s="142"/>
      <c r="H3" s="139" t="s">
        <v>30</v>
      </c>
    </row>
    <row r="4" ht="17.25" customHeight="1" spans="1:8">
      <c r="A4" s="127" t="s">
        <v>155</v>
      </c>
      <c r="B4" s="127" t="s">
        <v>156</v>
      </c>
      <c r="C4" s="127" t="s">
        <v>133</v>
      </c>
      <c r="D4" s="127" t="s">
        <v>367</v>
      </c>
      <c r="E4" s="127"/>
      <c r="F4" s="127"/>
      <c r="G4" s="127"/>
      <c r="H4" s="127" t="s">
        <v>158</v>
      </c>
    </row>
    <row r="5" ht="20.45" customHeight="1" spans="1:8">
      <c r="A5" s="127"/>
      <c r="B5" s="127"/>
      <c r="C5" s="127"/>
      <c r="D5" s="127" t="s">
        <v>135</v>
      </c>
      <c r="E5" s="127" t="s">
        <v>254</v>
      </c>
      <c r="F5" s="127"/>
      <c r="G5" s="127" t="s">
        <v>255</v>
      </c>
      <c r="H5" s="127"/>
    </row>
    <row r="6" ht="20.45" customHeight="1" spans="1:8">
      <c r="A6" s="127"/>
      <c r="B6" s="127"/>
      <c r="C6" s="127"/>
      <c r="D6" s="127"/>
      <c r="E6" s="127" t="s">
        <v>241</v>
      </c>
      <c r="F6" s="127" t="s">
        <v>233</v>
      </c>
      <c r="G6" s="127"/>
      <c r="H6" s="127"/>
    </row>
    <row r="7" ht="19.9" customHeight="1" spans="1:8">
      <c r="A7" s="129"/>
      <c r="B7" s="131" t="s">
        <v>133</v>
      </c>
      <c r="C7" s="132">
        <v>0</v>
      </c>
      <c r="D7" s="132"/>
      <c r="E7" s="132"/>
      <c r="F7" s="132"/>
      <c r="G7" s="132"/>
      <c r="H7" s="132"/>
    </row>
    <row r="8" ht="19.9" customHeight="1" spans="1:8">
      <c r="A8" s="133"/>
      <c r="B8" s="133"/>
      <c r="C8" s="132"/>
      <c r="D8" s="132"/>
      <c r="E8" s="132"/>
      <c r="F8" s="132"/>
      <c r="G8" s="132"/>
      <c r="H8" s="132"/>
    </row>
    <row r="9" ht="19.9" customHeight="1" spans="1:8">
      <c r="A9" s="143"/>
      <c r="B9" s="143"/>
      <c r="C9" s="132"/>
      <c r="D9" s="132"/>
      <c r="E9" s="132"/>
      <c r="F9" s="132"/>
      <c r="G9" s="132"/>
      <c r="H9" s="132"/>
    </row>
    <row r="10" ht="19.9" customHeight="1" spans="1:8">
      <c r="A10" s="143"/>
      <c r="B10" s="143"/>
      <c r="C10" s="132"/>
      <c r="D10" s="132"/>
      <c r="E10" s="132"/>
      <c r="F10" s="132"/>
      <c r="G10" s="132"/>
      <c r="H10" s="132"/>
    </row>
    <row r="11" ht="19.9" customHeight="1" spans="1:8">
      <c r="A11" s="143"/>
      <c r="B11" s="143"/>
      <c r="C11" s="132"/>
      <c r="D11" s="132"/>
      <c r="E11" s="132"/>
      <c r="F11" s="132"/>
      <c r="G11" s="132"/>
      <c r="H11" s="132"/>
    </row>
    <row r="12" ht="19.9" customHeight="1" spans="1:8">
      <c r="A12" s="134"/>
      <c r="B12" s="134"/>
      <c r="C12" s="135"/>
      <c r="D12" s="135"/>
      <c r="E12" s="144"/>
      <c r="F12" s="144"/>
      <c r="G12" s="144"/>
      <c r="H12" s="144"/>
    </row>
    <row r="13" spans="1:1">
      <c r="A13" t="s">
        <v>368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D18" sqref="A13 D18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833333333333" customWidth="1"/>
    <col min="7" max="8" width="17.6333333333333" customWidth="1"/>
    <col min="9" max="9" width="9.75" customWidth="1"/>
  </cols>
  <sheetData>
    <row r="1" ht="14.25" customHeight="1" spans="1:1">
      <c r="A1" s="124"/>
    </row>
    <row r="2" ht="33.95" customHeight="1" spans="1:8">
      <c r="A2" s="125" t="s">
        <v>25</v>
      </c>
      <c r="B2" s="125"/>
      <c r="C2" s="125"/>
      <c r="D2" s="125"/>
      <c r="E2" s="125"/>
      <c r="F2" s="125"/>
      <c r="G2" s="125"/>
      <c r="H2" s="125"/>
    </row>
    <row r="3" ht="21.2" customHeight="1" spans="1:8">
      <c r="A3" s="142" t="s">
        <v>29</v>
      </c>
      <c r="B3" s="142"/>
      <c r="C3" s="142"/>
      <c r="D3" s="142"/>
      <c r="E3" s="142"/>
      <c r="F3" s="142"/>
      <c r="G3" s="142"/>
      <c r="H3" s="139" t="s">
        <v>30</v>
      </c>
    </row>
    <row r="4" ht="21.95" customHeight="1" spans="1:8">
      <c r="A4" s="127" t="s">
        <v>155</v>
      </c>
      <c r="B4" s="127" t="s">
        <v>156</v>
      </c>
      <c r="C4" s="127" t="s">
        <v>133</v>
      </c>
      <c r="D4" s="127" t="s">
        <v>369</v>
      </c>
      <c r="E4" s="127"/>
      <c r="F4" s="127"/>
      <c r="G4" s="127"/>
      <c r="H4" s="127" t="s">
        <v>158</v>
      </c>
    </row>
    <row r="5" ht="22.7" customHeight="1" spans="1:8">
      <c r="A5" s="127"/>
      <c r="B5" s="127"/>
      <c r="C5" s="127"/>
      <c r="D5" s="127" t="s">
        <v>135</v>
      </c>
      <c r="E5" s="127" t="s">
        <v>254</v>
      </c>
      <c r="F5" s="127"/>
      <c r="G5" s="127" t="s">
        <v>255</v>
      </c>
      <c r="H5" s="127"/>
    </row>
    <row r="6" ht="30.95" customHeight="1" spans="1:8">
      <c r="A6" s="127"/>
      <c r="B6" s="127"/>
      <c r="C6" s="127"/>
      <c r="D6" s="127"/>
      <c r="E6" s="127" t="s">
        <v>241</v>
      </c>
      <c r="F6" s="127" t="s">
        <v>233</v>
      </c>
      <c r="G6" s="127"/>
      <c r="H6" s="127"/>
    </row>
    <row r="7" ht="19.9" customHeight="1" spans="1:8">
      <c r="A7" s="129"/>
      <c r="B7" s="131" t="s">
        <v>133</v>
      </c>
      <c r="C7" s="132">
        <v>0</v>
      </c>
      <c r="D7" s="132"/>
      <c r="E7" s="132"/>
      <c r="F7" s="132"/>
      <c r="G7" s="132"/>
      <c r="H7" s="132"/>
    </row>
    <row r="8" ht="19.9" customHeight="1" spans="1:8">
      <c r="A8" s="133"/>
      <c r="B8" s="133"/>
      <c r="C8" s="132"/>
      <c r="D8" s="132"/>
      <c r="E8" s="132"/>
      <c r="F8" s="132"/>
      <c r="G8" s="132"/>
      <c r="H8" s="132"/>
    </row>
    <row r="9" ht="19.9" customHeight="1" spans="1:8">
      <c r="A9" s="143"/>
      <c r="B9" s="143"/>
      <c r="C9" s="132"/>
      <c r="D9" s="132"/>
      <c r="E9" s="132"/>
      <c r="F9" s="132"/>
      <c r="G9" s="132"/>
      <c r="H9" s="132"/>
    </row>
    <row r="10" ht="19.9" customHeight="1" spans="1:8">
      <c r="A10" s="143"/>
      <c r="B10" s="143"/>
      <c r="C10" s="132"/>
      <c r="D10" s="132"/>
      <c r="E10" s="132"/>
      <c r="F10" s="132"/>
      <c r="G10" s="132"/>
      <c r="H10" s="132"/>
    </row>
    <row r="11" ht="19.9" customHeight="1" spans="1:8">
      <c r="A11" s="143"/>
      <c r="B11" s="143"/>
      <c r="C11" s="132"/>
      <c r="D11" s="132"/>
      <c r="E11" s="132"/>
      <c r="F11" s="132"/>
      <c r="G11" s="132"/>
      <c r="H11" s="132"/>
    </row>
    <row r="12" ht="19.9" customHeight="1" spans="1:8">
      <c r="A12" s="134"/>
      <c r="B12" s="134"/>
      <c r="C12" s="135"/>
      <c r="D12" s="135"/>
      <c r="E12" s="144"/>
      <c r="F12" s="144"/>
      <c r="G12" s="144"/>
      <c r="H12" s="144"/>
    </row>
    <row r="13" spans="1:1">
      <c r="A13" t="s">
        <v>370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opLeftCell="A11" workbookViewId="0">
      <selection activeCell="G11" sqref="G11"/>
    </sheetView>
  </sheetViews>
  <sheetFormatPr defaultColWidth="10" defaultRowHeight="13.5"/>
  <cols>
    <col min="1" max="1" width="10.5" customWidth="1"/>
    <col min="2" max="2" width="0.133333333333333" customWidth="1"/>
    <col min="3" max="3" width="24" customWidth="1"/>
    <col min="4" max="4" width="13.25" customWidth="1"/>
    <col min="5" max="5" width="11.1333333333333" customWidth="1"/>
    <col min="6" max="6" width="12.6666666666667" customWidth="1"/>
    <col min="7" max="13" width="7.75" customWidth="1"/>
    <col min="14" max="14" width="10.6333333333333" customWidth="1"/>
    <col min="15" max="15" width="7.75" customWidth="1"/>
    <col min="16" max="18" width="9.75" customWidth="1"/>
  </cols>
  <sheetData>
    <row r="1" ht="14.25" customHeight="1" spans="1:1">
      <c r="A1" s="124"/>
    </row>
    <row r="2" ht="39.95" customHeight="1" spans="1:15">
      <c r="A2" s="125" t="s">
        <v>26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</row>
    <row r="3" ht="21.2" customHeight="1" spans="1:15">
      <c r="A3" s="126" t="s">
        <v>29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39" t="s">
        <v>30</v>
      </c>
      <c r="O3" s="139"/>
    </row>
    <row r="4" ht="22.7" customHeight="1" spans="1:15">
      <c r="A4" s="127" t="s">
        <v>222</v>
      </c>
      <c r="B4" s="128"/>
      <c r="C4" s="127" t="s">
        <v>371</v>
      </c>
      <c r="D4" s="127" t="s">
        <v>372</v>
      </c>
      <c r="E4" s="127"/>
      <c r="F4" s="127"/>
      <c r="G4" s="127"/>
      <c r="H4" s="127"/>
      <c r="I4" s="127"/>
      <c r="J4" s="127"/>
      <c r="K4" s="127"/>
      <c r="L4" s="127"/>
      <c r="M4" s="127"/>
      <c r="N4" s="127" t="s">
        <v>373</v>
      </c>
      <c r="O4" s="127"/>
    </row>
    <row r="5" ht="27.95" customHeight="1" spans="1:15">
      <c r="A5" s="127"/>
      <c r="B5" s="128"/>
      <c r="C5" s="127"/>
      <c r="D5" s="127" t="s">
        <v>374</v>
      </c>
      <c r="E5" s="127" t="s">
        <v>136</v>
      </c>
      <c r="F5" s="127"/>
      <c r="G5" s="127"/>
      <c r="H5" s="127"/>
      <c r="I5" s="127"/>
      <c r="J5" s="127"/>
      <c r="K5" s="127" t="s">
        <v>375</v>
      </c>
      <c r="L5" s="127" t="s">
        <v>138</v>
      </c>
      <c r="M5" s="127" t="s">
        <v>139</v>
      </c>
      <c r="N5" s="127" t="s">
        <v>376</v>
      </c>
      <c r="O5" s="127" t="s">
        <v>377</v>
      </c>
    </row>
    <row r="6" ht="39.2" customHeight="1" spans="1:15">
      <c r="A6" s="127"/>
      <c r="B6" s="128"/>
      <c r="C6" s="127"/>
      <c r="D6" s="127"/>
      <c r="E6" s="127" t="s">
        <v>378</v>
      </c>
      <c r="F6" s="127" t="s">
        <v>379</v>
      </c>
      <c r="G6" s="127" t="s">
        <v>380</v>
      </c>
      <c r="H6" s="127" t="s">
        <v>381</v>
      </c>
      <c r="I6" s="127" t="s">
        <v>382</v>
      </c>
      <c r="J6" s="127" t="s">
        <v>383</v>
      </c>
      <c r="K6" s="127"/>
      <c r="L6" s="127"/>
      <c r="M6" s="127"/>
      <c r="N6" s="127"/>
      <c r="O6" s="127"/>
    </row>
    <row r="7" ht="19.9" customHeight="1" spans="1:15">
      <c r="A7" s="129"/>
      <c r="B7" s="130"/>
      <c r="C7" s="131" t="s">
        <v>133</v>
      </c>
      <c r="D7" s="132">
        <f>D8</f>
        <v>17266600</v>
      </c>
      <c r="E7" s="132">
        <f>E8</f>
        <v>17266600</v>
      </c>
      <c r="F7" s="132">
        <f>F8</f>
        <v>17261600</v>
      </c>
      <c r="G7" s="132">
        <f>G8</f>
        <v>5000</v>
      </c>
      <c r="H7" s="132"/>
      <c r="I7" s="132"/>
      <c r="J7" s="132"/>
      <c r="K7" s="132"/>
      <c r="L7" s="132"/>
      <c r="M7" s="132"/>
      <c r="N7" s="132">
        <f>N8</f>
        <v>17266600</v>
      </c>
      <c r="O7" s="129"/>
    </row>
    <row r="8" ht="19.9" customHeight="1" spans="1:15">
      <c r="A8" s="133" t="s">
        <v>151</v>
      </c>
      <c r="B8" s="130"/>
      <c r="C8" s="133" t="s">
        <v>4</v>
      </c>
      <c r="D8" s="132">
        <f>SUM(D9:D29)</f>
        <v>17266600</v>
      </c>
      <c r="E8" s="132">
        <f>SUM(E9:E29)</f>
        <v>17266600</v>
      </c>
      <c r="F8" s="132">
        <f>SUM(F9:F29)</f>
        <v>17261600</v>
      </c>
      <c r="G8" s="132">
        <f>SUM(G9:G29)</f>
        <v>5000</v>
      </c>
      <c r="H8" s="132"/>
      <c r="I8" s="132"/>
      <c r="J8" s="132"/>
      <c r="K8" s="132"/>
      <c r="L8" s="132"/>
      <c r="M8" s="132"/>
      <c r="N8" s="132">
        <f>SUM(N9:N29)</f>
        <v>17266600</v>
      </c>
      <c r="O8" s="129"/>
    </row>
    <row r="9" ht="19.9" customHeight="1" spans="1:15">
      <c r="A9" s="134" t="s">
        <v>384</v>
      </c>
      <c r="B9" s="130" t="s">
        <v>385</v>
      </c>
      <c r="C9" s="134" t="s">
        <v>386</v>
      </c>
      <c r="D9" s="135">
        <v>5000</v>
      </c>
      <c r="E9" s="135">
        <v>5000</v>
      </c>
      <c r="F9" s="135"/>
      <c r="G9" s="135">
        <v>5000</v>
      </c>
      <c r="H9" s="135"/>
      <c r="I9" s="135"/>
      <c r="J9" s="135"/>
      <c r="K9" s="135"/>
      <c r="L9" s="135"/>
      <c r="M9" s="135"/>
      <c r="N9" s="135">
        <v>5000</v>
      </c>
      <c r="O9" s="140"/>
    </row>
    <row r="10" ht="19.9" customHeight="1" spans="1:15">
      <c r="A10" s="134" t="s">
        <v>384</v>
      </c>
      <c r="B10" s="130" t="s">
        <v>387</v>
      </c>
      <c r="C10" s="134" t="s">
        <v>388</v>
      </c>
      <c r="D10" s="135">
        <v>42200</v>
      </c>
      <c r="E10" s="135">
        <v>42200</v>
      </c>
      <c r="F10" s="135">
        <v>42200</v>
      </c>
      <c r="G10" s="135"/>
      <c r="H10" s="135"/>
      <c r="I10" s="135"/>
      <c r="J10" s="135"/>
      <c r="K10" s="135"/>
      <c r="L10" s="135"/>
      <c r="M10" s="135"/>
      <c r="N10" s="135">
        <v>42200</v>
      </c>
      <c r="O10" s="140"/>
    </row>
    <row r="11" spans="1:15">
      <c r="A11" s="136" t="s">
        <v>384</v>
      </c>
      <c r="B11" s="137"/>
      <c r="C11" s="136" t="s">
        <v>389</v>
      </c>
      <c r="D11" s="138">
        <v>160000</v>
      </c>
      <c r="E11" s="138">
        <v>160000</v>
      </c>
      <c r="F11" s="138">
        <v>160000</v>
      </c>
      <c r="G11" s="138"/>
      <c r="H11" s="138"/>
      <c r="I11" s="138"/>
      <c r="J11" s="138"/>
      <c r="K11" s="138"/>
      <c r="L11" s="138"/>
      <c r="M11" s="138"/>
      <c r="N11" s="138">
        <v>160000</v>
      </c>
      <c r="O11" s="141"/>
    </row>
    <row r="12" spans="1:15">
      <c r="A12" s="136" t="s">
        <v>384</v>
      </c>
      <c r="B12" s="137"/>
      <c r="C12" s="136" t="s">
        <v>390</v>
      </c>
      <c r="D12" s="138">
        <v>170000</v>
      </c>
      <c r="E12" s="138">
        <v>170000</v>
      </c>
      <c r="F12" s="138">
        <v>170000</v>
      </c>
      <c r="G12" s="138"/>
      <c r="H12" s="138"/>
      <c r="I12" s="138"/>
      <c r="J12" s="138"/>
      <c r="K12" s="138"/>
      <c r="L12" s="138"/>
      <c r="M12" s="138"/>
      <c r="N12" s="138">
        <v>170000</v>
      </c>
      <c r="O12" s="141"/>
    </row>
    <row r="13" spans="1:15">
      <c r="A13" s="136" t="s">
        <v>384</v>
      </c>
      <c r="B13" s="137"/>
      <c r="C13" s="136" t="s">
        <v>391</v>
      </c>
      <c r="D13" s="138">
        <v>366000</v>
      </c>
      <c r="E13" s="138">
        <v>366000</v>
      </c>
      <c r="F13" s="138">
        <v>366000</v>
      </c>
      <c r="G13" s="138"/>
      <c r="H13" s="138"/>
      <c r="I13" s="138"/>
      <c r="J13" s="138"/>
      <c r="K13" s="138"/>
      <c r="L13" s="138"/>
      <c r="M13" s="138"/>
      <c r="N13" s="138">
        <v>366000</v>
      </c>
      <c r="O13" s="141"/>
    </row>
    <row r="14" spans="1:15">
      <c r="A14" s="136" t="s">
        <v>384</v>
      </c>
      <c r="B14" s="137"/>
      <c r="C14" s="136" t="s">
        <v>392</v>
      </c>
      <c r="D14" s="138">
        <v>683400</v>
      </c>
      <c r="E14" s="138">
        <v>683400</v>
      </c>
      <c r="F14" s="138">
        <v>683400</v>
      </c>
      <c r="G14" s="138"/>
      <c r="H14" s="138"/>
      <c r="I14" s="138"/>
      <c r="J14" s="138"/>
      <c r="K14" s="138"/>
      <c r="L14" s="138"/>
      <c r="M14" s="138"/>
      <c r="N14" s="138">
        <v>683400</v>
      </c>
      <c r="O14" s="141"/>
    </row>
    <row r="15" ht="19.5" spans="1:15">
      <c r="A15" s="136" t="s">
        <v>384</v>
      </c>
      <c r="B15" s="137"/>
      <c r="C15" s="136" t="s">
        <v>393</v>
      </c>
      <c r="D15" s="138">
        <v>1000000</v>
      </c>
      <c r="E15" s="138">
        <v>1000000</v>
      </c>
      <c r="F15" s="138">
        <v>1000000</v>
      </c>
      <c r="G15" s="138"/>
      <c r="H15" s="138"/>
      <c r="I15" s="138"/>
      <c r="J15" s="138"/>
      <c r="K15" s="138"/>
      <c r="L15" s="138"/>
      <c r="M15" s="138"/>
      <c r="N15" s="138">
        <v>1000000</v>
      </c>
      <c r="O15" s="141"/>
    </row>
    <row r="16" spans="1:15">
      <c r="A16" s="136" t="s">
        <v>384</v>
      </c>
      <c r="B16" s="137"/>
      <c r="C16" s="136" t="s">
        <v>394</v>
      </c>
      <c r="D16" s="138">
        <v>7500000</v>
      </c>
      <c r="E16" s="138">
        <v>7500000</v>
      </c>
      <c r="F16" s="138">
        <v>7500000</v>
      </c>
      <c r="G16" s="138"/>
      <c r="H16" s="138"/>
      <c r="I16" s="138"/>
      <c r="J16" s="138"/>
      <c r="K16" s="138"/>
      <c r="L16" s="138"/>
      <c r="M16" s="138"/>
      <c r="N16" s="138">
        <v>7500000</v>
      </c>
      <c r="O16" s="141"/>
    </row>
    <row r="17" spans="1:15">
      <c r="A17" s="136" t="s">
        <v>384</v>
      </c>
      <c r="B17" s="137"/>
      <c r="C17" s="136" t="s">
        <v>395</v>
      </c>
      <c r="D17" s="138">
        <v>160000</v>
      </c>
      <c r="E17" s="138">
        <v>160000</v>
      </c>
      <c r="F17" s="138">
        <v>160000</v>
      </c>
      <c r="G17" s="138"/>
      <c r="H17" s="138"/>
      <c r="I17" s="138"/>
      <c r="J17" s="138"/>
      <c r="K17" s="138"/>
      <c r="L17" s="138"/>
      <c r="M17" s="138"/>
      <c r="N17" s="138">
        <v>160000</v>
      </c>
      <c r="O17" s="141"/>
    </row>
    <row r="18" spans="1:15">
      <c r="A18" s="136" t="s">
        <v>384</v>
      </c>
      <c r="B18" s="137"/>
      <c r="C18" s="136" t="s">
        <v>396</v>
      </c>
      <c r="D18" s="138">
        <v>30000</v>
      </c>
      <c r="E18" s="138">
        <v>30000</v>
      </c>
      <c r="F18" s="138">
        <v>30000</v>
      </c>
      <c r="G18" s="138"/>
      <c r="H18" s="138"/>
      <c r="I18" s="138"/>
      <c r="J18" s="138"/>
      <c r="K18" s="138"/>
      <c r="L18" s="138"/>
      <c r="M18" s="138"/>
      <c r="N18" s="138">
        <v>30000</v>
      </c>
      <c r="O18" s="141"/>
    </row>
    <row r="19" spans="1:15">
      <c r="A19" s="136" t="s">
        <v>384</v>
      </c>
      <c r="B19" s="137"/>
      <c r="C19" s="136" t="s">
        <v>397</v>
      </c>
      <c r="D19" s="138">
        <v>30000</v>
      </c>
      <c r="E19" s="138">
        <v>30000</v>
      </c>
      <c r="F19" s="138">
        <v>30000</v>
      </c>
      <c r="G19" s="138"/>
      <c r="H19" s="138"/>
      <c r="I19" s="138"/>
      <c r="J19" s="138"/>
      <c r="K19" s="138"/>
      <c r="L19" s="138"/>
      <c r="M19" s="138"/>
      <c r="N19" s="138">
        <v>30000</v>
      </c>
      <c r="O19" s="141"/>
    </row>
    <row r="20" spans="1:15">
      <c r="A20" s="136" t="s">
        <v>384</v>
      </c>
      <c r="B20" s="137"/>
      <c r="C20" s="136" t="s">
        <v>398</v>
      </c>
      <c r="D20" s="138">
        <v>285000</v>
      </c>
      <c r="E20" s="138">
        <v>285000</v>
      </c>
      <c r="F20" s="138">
        <v>285000</v>
      </c>
      <c r="G20" s="138"/>
      <c r="H20" s="138"/>
      <c r="I20" s="138"/>
      <c r="J20" s="138"/>
      <c r="K20" s="138"/>
      <c r="L20" s="138"/>
      <c r="M20" s="138"/>
      <c r="N20" s="138">
        <v>285000</v>
      </c>
      <c r="O20" s="141"/>
    </row>
    <row r="21" spans="1:15">
      <c r="A21" s="136" t="s">
        <v>384</v>
      </c>
      <c r="B21" s="137"/>
      <c r="C21" s="136" t="s">
        <v>399</v>
      </c>
      <c r="D21" s="138">
        <v>230000</v>
      </c>
      <c r="E21" s="138">
        <v>230000</v>
      </c>
      <c r="F21" s="138">
        <v>230000</v>
      </c>
      <c r="G21" s="138"/>
      <c r="H21" s="138"/>
      <c r="I21" s="138"/>
      <c r="J21" s="138"/>
      <c r="K21" s="138"/>
      <c r="L21" s="138"/>
      <c r="M21" s="138"/>
      <c r="N21" s="138">
        <v>230000</v>
      </c>
      <c r="O21" s="141"/>
    </row>
    <row r="22" spans="1:15">
      <c r="A22" s="136" t="s">
        <v>384</v>
      </c>
      <c r="B22" s="137"/>
      <c r="C22" s="136" t="s">
        <v>400</v>
      </c>
      <c r="D22" s="138">
        <v>270000</v>
      </c>
      <c r="E22" s="138">
        <v>270000</v>
      </c>
      <c r="F22" s="138">
        <v>270000</v>
      </c>
      <c r="G22" s="138"/>
      <c r="H22" s="138"/>
      <c r="I22" s="138"/>
      <c r="J22" s="138"/>
      <c r="K22" s="138"/>
      <c r="L22" s="138"/>
      <c r="M22" s="138"/>
      <c r="N22" s="138">
        <v>270000</v>
      </c>
      <c r="O22" s="141"/>
    </row>
    <row r="23" spans="1:15">
      <c r="A23" s="136" t="s">
        <v>384</v>
      </c>
      <c r="B23" s="137"/>
      <c r="C23" s="136" t="s">
        <v>401</v>
      </c>
      <c r="D23" s="138">
        <v>300000</v>
      </c>
      <c r="E23" s="138">
        <v>300000</v>
      </c>
      <c r="F23" s="138">
        <v>300000</v>
      </c>
      <c r="G23" s="138"/>
      <c r="H23" s="138"/>
      <c r="I23" s="138"/>
      <c r="J23" s="138"/>
      <c r="K23" s="138"/>
      <c r="L23" s="138"/>
      <c r="M23" s="138"/>
      <c r="N23" s="138">
        <v>300000</v>
      </c>
      <c r="O23" s="141"/>
    </row>
    <row r="24" spans="1:15">
      <c r="A24" s="136" t="s">
        <v>384</v>
      </c>
      <c r="B24" s="137"/>
      <c r="C24" s="136" t="s">
        <v>402</v>
      </c>
      <c r="D24" s="138">
        <v>600000</v>
      </c>
      <c r="E24" s="138">
        <v>600000</v>
      </c>
      <c r="F24" s="138">
        <v>600000</v>
      </c>
      <c r="G24" s="138"/>
      <c r="H24" s="138"/>
      <c r="I24" s="138"/>
      <c r="J24" s="138"/>
      <c r="K24" s="138"/>
      <c r="L24" s="138"/>
      <c r="M24" s="138"/>
      <c r="N24" s="138">
        <v>600000</v>
      </c>
      <c r="O24" s="141"/>
    </row>
    <row r="25" spans="1:15">
      <c r="A25" s="136" t="s">
        <v>384</v>
      </c>
      <c r="B25" s="137"/>
      <c r="C25" s="136" t="s">
        <v>403</v>
      </c>
      <c r="D25" s="138">
        <v>700000</v>
      </c>
      <c r="E25" s="138">
        <v>700000</v>
      </c>
      <c r="F25" s="138">
        <v>700000</v>
      </c>
      <c r="G25" s="138"/>
      <c r="H25" s="138"/>
      <c r="I25" s="138"/>
      <c r="J25" s="138"/>
      <c r="K25" s="138"/>
      <c r="L25" s="138"/>
      <c r="M25" s="138"/>
      <c r="N25" s="138">
        <v>700000</v>
      </c>
      <c r="O25" s="141"/>
    </row>
    <row r="26" spans="1:15">
      <c r="A26" s="136" t="s">
        <v>384</v>
      </c>
      <c r="B26" s="137"/>
      <c r="C26" s="136" t="s">
        <v>404</v>
      </c>
      <c r="D26" s="138">
        <v>700000</v>
      </c>
      <c r="E26" s="138">
        <v>700000</v>
      </c>
      <c r="F26" s="138">
        <v>700000</v>
      </c>
      <c r="G26" s="138"/>
      <c r="H26" s="138"/>
      <c r="I26" s="138"/>
      <c r="J26" s="138"/>
      <c r="K26" s="138"/>
      <c r="L26" s="138"/>
      <c r="M26" s="138"/>
      <c r="N26" s="138">
        <v>700000</v>
      </c>
      <c r="O26" s="141"/>
    </row>
    <row r="27" spans="1:15">
      <c r="A27" s="136" t="s">
        <v>384</v>
      </c>
      <c r="B27" s="137"/>
      <c r="C27" s="136" t="s">
        <v>405</v>
      </c>
      <c r="D27" s="138">
        <v>1150000</v>
      </c>
      <c r="E27" s="138">
        <v>1150000</v>
      </c>
      <c r="F27" s="138">
        <v>1150000</v>
      </c>
      <c r="G27" s="138"/>
      <c r="H27" s="138"/>
      <c r="I27" s="138"/>
      <c r="J27" s="138"/>
      <c r="K27" s="138"/>
      <c r="L27" s="138"/>
      <c r="M27" s="138"/>
      <c r="N27" s="138">
        <v>1150000</v>
      </c>
      <c r="O27" s="141"/>
    </row>
    <row r="28" spans="1:15">
      <c r="A28" s="136" t="s">
        <v>384</v>
      </c>
      <c r="B28" s="137"/>
      <c r="C28" s="136" t="s">
        <v>406</v>
      </c>
      <c r="D28" s="138">
        <v>2765000</v>
      </c>
      <c r="E28" s="138">
        <v>2765000</v>
      </c>
      <c r="F28" s="138">
        <v>2765000</v>
      </c>
      <c r="G28" s="138"/>
      <c r="H28" s="138"/>
      <c r="I28" s="138"/>
      <c r="J28" s="138"/>
      <c r="K28" s="138"/>
      <c r="L28" s="138"/>
      <c r="M28" s="138"/>
      <c r="N28" s="138">
        <v>2765000</v>
      </c>
      <c r="O28" s="141"/>
    </row>
    <row r="29" spans="1:15">
      <c r="A29" s="136" t="s">
        <v>384</v>
      </c>
      <c r="B29" s="137"/>
      <c r="C29" s="136" t="s">
        <v>407</v>
      </c>
      <c r="D29" s="138">
        <v>120000</v>
      </c>
      <c r="E29" s="138">
        <v>120000</v>
      </c>
      <c r="F29" s="138">
        <v>120000</v>
      </c>
      <c r="G29" s="138"/>
      <c r="H29" s="138"/>
      <c r="I29" s="138"/>
      <c r="J29" s="138"/>
      <c r="K29" s="138"/>
      <c r="L29" s="138"/>
      <c r="M29" s="138"/>
      <c r="N29" s="138">
        <v>120000</v>
      </c>
      <c r="O29" s="141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V30"/>
  <sheetViews>
    <sheetView workbookViewId="0">
      <selection activeCell="G10" sqref="G10"/>
    </sheetView>
  </sheetViews>
  <sheetFormatPr defaultColWidth="10" defaultRowHeight="13.5"/>
  <cols>
    <col min="1" max="1" width="12.3833333333333" customWidth="1"/>
    <col min="2" max="2" width="15.1333333333333" customWidth="1"/>
    <col min="3" max="3" width="8.5" customWidth="1"/>
    <col min="4" max="4" width="12.25" customWidth="1"/>
    <col min="5" max="5" width="8.38333333333333" customWidth="1"/>
    <col min="6" max="6" width="12.75" customWidth="1"/>
    <col min="7" max="7" width="12.5" customWidth="1"/>
    <col min="8" max="8" width="13.5" customWidth="1"/>
    <col min="9" max="9" width="11.1333333333333" customWidth="1"/>
    <col min="10" max="10" width="11.5" customWidth="1"/>
    <col min="11" max="11" width="9.25" customWidth="1"/>
    <col min="12" max="12" width="9.75" customWidth="1"/>
    <col min="13" max="13" width="19.1333333333333" customWidth="1"/>
    <col min="14" max="15" width="9.75" customWidth="1"/>
    <col min="16" max="16" width="14" customWidth="1"/>
    <col min="17" max="17" width="15.25" customWidth="1"/>
    <col min="18" max="18" width="9.75" customWidth="1"/>
    <col min="22" max="22" width="13.3833333333333" customWidth="1"/>
    <col min="24" max="24" width="14.1333333333333" customWidth="1"/>
    <col min="25" max="25" width="15.1333333333333" customWidth="1"/>
    <col min="30" max="30" width="14.6333333333333" customWidth="1"/>
    <col min="32" max="32" width="13.3833333333333" customWidth="1"/>
    <col min="33" max="33" width="12.8833333333333" customWidth="1"/>
    <col min="34" max="34" width="13" customWidth="1"/>
    <col min="35" max="35" width="12.3833333333333" customWidth="1"/>
    <col min="38" max="38" width="18.6333333333333" customWidth="1"/>
    <col min="41" max="41" width="15.6333333333333" customWidth="1"/>
    <col min="46" max="46" width="14.75" customWidth="1"/>
    <col min="48" max="48" width="16.3833333333333" customWidth="1"/>
    <col min="49" max="49" width="14.25" customWidth="1"/>
    <col min="53" max="53" width="13.1333333333333" customWidth="1"/>
    <col min="54" max="54" width="13.8833333333333" customWidth="1"/>
    <col min="57" max="57" width="17" customWidth="1"/>
    <col min="61" max="61" width="15" customWidth="1"/>
    <col min="62" max="62" width="15.3833333333333" customWidth="1"/>
    <col min="65" max="65" width="16" customWidth="1"/>
    <col min="67" max="67" width="14.3833333333333" customWidth="1"/>
    <col min="70" max="70" width="13.5" customWidth="1"/>
    <col min="73" max="73" width="15.3833333333333" customWidth="1"/>
    <col min="78" max="78" width="15.8833333333333" customWidth="1"/>
    <col min="81" max="81" width="18.8833333333333" customWidth="1"/>
    <col min="85" max="85" width="14.25" customWidth="1"/>
    <col min="86" max="86" width="14.8833333333333" customWidth="1"/>
    <col min="89" max="89" width="18" customWidth="1"/>
    <col min="94" max="94" width="14.1333333333333" customWidth="1"/>
    <col min="97" max="97" width="16.8833333333333" customWidth="1"/>
    <col min="101" max="101" width="14.3833333333333" customWidth="1"/>
    <col min="102" max="102" width="15.3833333333333" customWidth="1"/>
    <col min="105" max="105" width="16" customWidth="1"/>
    <col min="110" max="110" width="14.75" customWidth="1"/>
    <col min="113" max="113" width="16.3833333333333" customWidth="1"/>
    <col min="117" max="117" width="14.75" customWidth="1"/>
    <col min="118" max="118" width="19.1333333333333" customWidth="1"/>
    <col min="121" max="121" width="18.75" customWidth="1"/>
    <col min="125" max="125" width="14.3833333333333" customWidth="1"/>
    <col min="126" max="126" width="14.5" customWidth="1"/>
    <col min="129" max="129" width="16.8833333333333" customWidth="1"/>
    <col min="133" max="133" width="14.3833333333333" customWidth="1"/>
    <col min="134" max="134" width="12.75" customWidth="1"/>
    <col min="137" max="137" width="19.25" customWidth="1"/>
    <col min="141" max="141" width="13" customWidth="1"/>
    <col min="142" max="142" width="15" customWidth="1"/>
    <col min="145" max="145" width="15" customWidth="1"/>
    <col min="149" max="149" width="15.6333333333333" customWidth="1"/>
    <col min="150" max="150" width="15.5" customWidth="1"/>
  </cols>
  <sheetData>
    <row r="1" ht="14.25" spans="1:152">
      <c r="A1" s="53"/>
      <c r="B1" s="54"/>
      <c r="C1" s="55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  <c r="BY1" s="54"/>
      <c r="BZ1" s="54"/>
      <c r="CA1" s="54"/>
      <c r="CB1" s="54"/>
      <c r="CC1" s="54"/>
      <c r="CD1" s="54"/>
      <c r="CE1" s="54"/>
      <c r="CF1" s="54"/>
      <c r="CG1" s="54"/>
      <c r="CH1" s="54"/>
      <c r="CI1" s="54"/>
      <c r="CJ1" s="54"/>
      <c r="CK1" s="54"/>
      <c r="CL1" s="54"/>
      <c r="CM1" s="54"/>
      <c r="CN1" s="54"/>
      <c r="CO1" s="54"/>
      <c r="CP1" s="54"/>
      <c r="CQ1" s="54"/>
      <c r="CR1" s="54"/>
      <c r="CS1" s="54"/>
      <c r="CT1" s="54"/>
      <c r="CU1" s="54"/>
      <c r="CV1" s="54"/>
      <c r="CW1" s="54"/>
      <c r="CX1" s="54"/>
      <c r="CY1" s="54"/>
      <c r="CZ1" s="54"/>
      <c r="DA1" s="54"/>
      <c r="DB1" s="54"/>
      <c r="DC1" s="54"/>
      <c r="DD1" s="54"/>
      <c r="DE1" s="54"/>
      <c r="DF1" s="54"/>
      <c r="DG1" s="54"/>
      <c r="DH1" s="54"/>
      <c r="DI1" s="54"/>
      <c r="DJ1" s="54"/>
      <c r="DK1" s="54"/>
      <c r="DL1" s="54"/>
      <c r="DM1" s="54"/>
      <c r="DN1" s="54"/>
      <c r="DO1" s="54"/>
      <c r="DP1" s="54"/>
      <c r="DQ1" s="54"/>
      <c r="DR1" s="54"/>
      <c r="DS1" s="54"/>
      <c r="DT1" s="54"/>
      <c r="DU1" s="54"/>
      <c r="DV1" s="54"/>
      <c r="DW1" s="54"/>
      <c r="DX1" s="54"/>
      <c r="DY1" s="54"/>
      <c r="DZ1" s="54"/>
      <c r="EA1" s="54"/>
      <c r="EB1" s="54"/>
      <c r="EC1" s="54"/>
      <c r="ED1" s="54"/>
      <c r="EE1" s="54"/>
      <c r="EF1" s="54"/>
      <c r="EG1" s="54"/>
      <c r="EH1" s="54"/>
      <c r="EI1" s="54"/>
      <c r="EJ1" s="54"/>
      <c r="EK1" s="54"/>
      <c r="EL1" s="54"/>
      <c r="EM1" s="54"/>
      <c r="EN1" s="54"/>
      <c r="EO1" s="54"/>
      <c r="EP1" s="54"/>
      <c r="EQ1" s="54"/>
      <c r="ER1" s="54"/>
      <c r="ES1" s="54"/>
      <c r="ET1" s="54"/>
      <c r="EU1" s="54"/>
      <c r="EV1" s="54"/>
    </row>
    <row r="2" ht="23.25" spans="1:152">
      <c r="A2" s="56" t="s">
        <v>408</v>
      </c>
      <c r="B2" s="56"/>
      <c r="C2" s="56"/>
      <c r="D2" s="56"/>
      <c r="E2" s="56"/>
      <c r="F2" s="56"/>
      <c r="G2" s="56"/>
      <c r="H2" s="57"/>
      <c r="I2" s="56" t="s">
        <v>408</v>
      </c>
      <c r="J2" s="56"/>
      <c r="K2" s="56"/>
      <c r="L2" s="56"/>
      <c r="M2" s="56"/>
      <c r="N2" s="56"/>
      <c r="O2" s="56"/>
      <c r="P2" s="54"/>
      <c r="Q2" s="56" t="s">
        <v>408</v>
      </c>
      <c r="R2" s="56"/>
      <c r="S2" s="56"/>
      <c r="T2" s="56"/>
      <c r="U2" s="56"/>
      <c r="V2" s="56"/>
      <c r="W2" s="56"/>
      <c r="X2" s="54"/>
      <c r="Y2" s="56" t="s">
        <v>408</v>
      </c>
      <c r="Z2" s="56"/>
      <c r="AA2" s="56"/>
      <c r="AB2" s="56"/>
      <c r="AC2" s="56"/>
      <c r="AD2" s="56"/>
      <c r="AE2" s="56"/>
      <c r="AF2" s="54"/>
      <c r="AG2" s="56" t="s">
        <v>408</v>
      </c>
      <c r="AH2" s="56"/>
      <c r="AI2" s="56"/>
      <c r="AJ2" s="56"/>
      <c r="AK2" s="56"/>
      <c r="AL2" s="56"/>
      <c r="AM2" s="56"/>
      <c r="AN2" s="54"/>
      <c r="AO2" s="56" t="s">
        <v>408</v>
      </c>
      <c r="AP2" s="56"/>
      <c r="AQ2" s="56"/>
      <c r="AR2" s="56"/>
      <c r="AS2" s="56"/>
      <c r="AT2" s="56"/>
      <c r="AU2" s="56"/>
      <c r="AV2" s="54"/>
      <c r="AW2" s="56" t="s">
        <v>408</v>
      </c>
      <c r="AX2" s="56"/>
      <c r="AY2" s="56"/>
      <c r="AZ2" s="56"/>
      <c r="BA2" s="56"/>
      <c r="BB2" s="56"/>
      <c r="BC2" s="56"/>
      <c r="BD2" s="54"/>
      <c r="BE2" s="56" t="s">
        <v>408</v>
      </c>
      <c r="BF2" s="56"/>
      <c r="BG2" s="56"/>
      <c r="BH2" s="56"/>
      <c r="BI2" s="56"/>
      <c r="BJ2" s="56"/>
      <c r="BK2" s="56"/>
      <c r="BL2" s="54"/>
      <c r="BM2" s="56" t="s">
        <v>408</v>
      </c>
      <c r="BN2" s="56"/>
      <c r="BO2" s="56"/>
      <c r="BP2" s="56"/>
      <c r="BQ2" s="56"/>
      <c r="BR2" s="56"/>
      <c r="BS2" s="56"/>
      <c r="BT2" s="54"/>
      <c r="BU2" s="56" t="s">
        <v>408</v>
      </c>
      <c r="BV2" s="56"/>
      <c r="BW2" s="56"/>
      <c r="BX2" s="56"/>
      <c r="BY2" s="56"/>
      <c r="BZ2" s="56"/>
      <c r="CA2" s="56"/>
      <c r="CB2" s="54"/>
      <c r="CC2" s="56" t="s">
        <v>408</v>
      </c>
      <c r="CD2" s="56"/>
      <c r="CE2" s="56"/>
      <c r="CF2" s="56"/>
      <c r="CG2" s="56"/>
      <c r="CH2" s="56"/>
      <c r="CI2" s="56"/>
      <c r="CJ2" s="54"/>
      <c r="CK2" s="56" t="s">
        <v>408</v>
      </c>
      <c r="CL2" s="56"/>
      <c r="CM2" s="56"/>
      <c r="CN2" s="56"/>
      <c r="CO2" s="56"/>
      <c r="CP2" s="56"/>
      <c r="CQ2" s="56"/>
      <c r="CR2" s="54"/>
      <c r="CS2" s="56" t="s">
        <v>408</v>
      </c>
      <c r="CT2" s="56"/>
      <c r="CU2" s="56"/>
      <c r="CV2" s="56"/>
      <c r="CW2" s="56"/>
      <c r="CX2" s="56"/>
      <c r="CY2" s="56"/>
      <c r="CZ2" s="54"/>
      <c r="DA2" s="56" t="s">
        <v>408</v>
      </c>
      <c r="DB2" s="56"/>
      <c r="DC2" s="56"/>
      <c r="DD2" s="56"/>
      <c r="DE2" s="56"/>
      <c r="DF2" s="56"/>
      <c r="DG2" s="56"/>
      <c r="DH2" s="54"/>
      <c r="DI2" s="56" t="s">
        <v>408</v>
      </c>
      <c r="DJ2" s="56"/>
      <c r="DK2" s="56"/>
      <c r="DL2" s="56"/>
      <c r="DM2" s="56"/>
      <c r="DN2" s="56"/>
      <c r="DO2" s="56"/>
      <c r="DP2" s="54"/>
      <c r="DQ2" s="56" t="s">
        <v>408</v>
      </c>
      <c r="DR2" s="56"/>
      <c r="DS2" s="56"/>
      <c r="DT2" s="56"/>
      <c r="DU2" s="56"/>
      <c r="DV2" s="56"/>
      <c r="DW2" s="56"/>
      <c r="DX2" s="54"/>
      <c r="DY2" s="56" t="s">
        <v>408</v>
      </c>
      <c r="DZ2" s="56"/>
      <c r="EA2" s="56"/>
      <c r="EB2" s="56"/>
      <c r="EC2" s="56"/>
      <c r="ED2" s="56"/>
      <c r="EE2" s="56"/>
      <c r="EF2" s="54"/>
      <c r="EG2" s="56" t="s">
        <v>408</v>
      </c>
      <c r="EH2" s="56"/>
      <c r="EI2" s="56"/>
      <c r="EJ2" s="56"/>
      <c r="EK2" s="56"/>
      <c r="EL2" s="56"/>
      <c r="EM2" s="56"/>
      <c r="EN2" s="54"/>
      <c r="EO2" s="56" t="s">
        <v>408</v>
      </c>
      <c r="EP2" s="56"/>
      <c r="EQ2" s="56"/>
      <c r="ER2" s="56"/>
      <c r="ES2" s="56"/>
      <c r="ET2" s="56"/>
      <c r="EU2" s="56"/>
      <c r="EV2" s="54"/>
    </row>
    <row r="3" spans="1:152">
      <c r="A3" s="58" t="s">
        <v>409</v>
      </c>
      <c r="B3" s="58"/>
      <c r="C3" s="58"/>
      <c r="D3" s="59"/>
      <c r="E3" s="59"/>
      <c r="F3" s="60" t="s">
        <v>410</v>
      </c>
      <c r="G3" s="60"/>
      <c r="H3" s="54"/>
      <c r="I3" s="58" t="s">
        <v>409</v>
      </c>
      <c r="J3" s="58"/>
      <c r="K3" s="58"/>
      <c r="L3" s="59"/>
      <c r="M3" s="59"/>
      <c r="N3" s="60" t="s">
        <v>410</v>
      </c>
      <c r="O3" s="60"/>
      <c r="P3" s="54"/>
      <c r="Q3" s="58" t="s">
        <v>409</v>
      </c>
      <c r="R3" s="58"/>
      <c r="S3" s="58"/>
      <c r="T3" s="59"/>
      <c r="U3" s="59"/>
      <c r="V3" s="60" t="s">
        <v>410</v>
      </c>
      <c r="W3" s="60"/>
      <c r="X3" s="54"/>
      <c r="Y3" s="58" t="s">
        <v>409</v>
      </c>
      <c r="Z3" s="58"/>
      <c r="AA3" s="58"/>
      <c r="AB3" s="59"/>
      <c r="AC3" s="59"/>
      <c r="AD3" s="60" t="s">
        <v>410</v>
      </c>
      <c r="AE3" s="60"/>
      <c r="AF3" s="54"/>
      <c r="AG3" s="58" t="s">
        <v>409</v>
      </c>
      <c r="AH3" s="58"/>
      <c r="AI3" s="58"/>
      <c r="AJ3" s="59"/>
      <c r="AK3" s="59"/>
      <c r="AL3" s="60" t="s">
        <v>410</v>
      </c>
      <c r="AM3" s="60"/>
      <c r="AN3" s="54"/>
      <c r="AO3" s="58" t="s">
        <v>409</v>
      </c>
      <c r="AP3" s="58"/>
      <c r="AQ3" s="58"/>
      <c r="AR3" s="59"/>
      <c r="AS3" s="59"/>
      <c r="AT3" s="60" t="s">
        <v>410</v>
      </c>
      <c r="AU3" s="60"/>
      <c r="AV3" s="54"/>
      <c r="AW3" s="58" t="s">
        <v>409</v>
      </c>
      <c r="AX3" s="58"/>
      <c r="AY3" s="58"/>
      <c r="AZ3" s="59"/>
      <c r="BA3" s="59"/>
      <c r="BB3" s="60" t="s">
        <v>410</v>
      </c>
      <c r="BC3" s="60"/>
      <c r="BD3" s="54"/>
      <c r="BE3" s="58" t="s">
        <v>409</v>
      </c>
      <c r="BF3" s="58"/>
      <c r="BG3" s="58"/>
      <c r="BH3" s="59"/>
      <c r="BI3" s="59"/>
      <c r="BJ3" s="60" t="s">
        <v>410</v>
      </c>
      <c r="BK3" s="60"/>
      <c r="BL3" s="54"/>
      <c r="BM3" s="58" t="s">
        <v>409</v>
      </c>
      <c r="BN3" s="58"/>
      <c r="BO3" s="58"/>
      <c r="BP3" s="59"/>
      <c r="BQ3" s="59"/>
      <c r="BR3" s="60" t="s">
        <v>410</v>
      </c>
      <c r="BS3" s="60"/>
      <c r="BT3" s="54"/>
      <c r="BU3" s="58" t="s">
        <v>409</v>
      </c>
      <c r="BV3" s="58"/>
      <c r="BW3" s="58"/>
      <c r="BX3" s="59"/>
      <c r="BY3" s="59"/>
      <c r="BZ3" s="60" t="s">
        <v>410</v>
      </c>
      <c r="CA3" s="60"/>
      <c r="CB3" s="54"/>
      <c r="CC3" s="58" t="s">
        <v>409</v>
      </c>
      <c r="CD3" s="58"/>
      <c r="CE3" s="58"/>
      <c r="CF3" s="59"/>
      <c r="CG3" s="59"/>
      <c r="CH3" s="60" t="s">
        <v>410</v>
      </c>
      <c r="CI3" s="60"/>
      <c r="CJ3" s="54"/>
      <c r="CK3" s="58" t="s">
        <v>409</v>
      </c>
      <c r="CL3" s="58"/>
      <c r="CM3" s="58"/>
      <c r="CN3" s="59"/>
      <c r="CO3" s="59"/>
      <c r="CP3" s="60" t="s">
        <v>410</v>
      </c>
      <c r="CQ3" s="60"/>
      <c r="CR3" s="54"/>
      <c r="CS3" s="58" t="s">
        <v>409</v>
      </c>
      <c r="CT3" s="58"/>
      <c r="CU3" s="58"/>
      <c r="CV3" s="59"/>
      <c r="CW3" s="59"/>
      <c r="CX3" s="60" t="s">
        <v>410</v>
      </c>
      <c r="CY3" s="60"/>
      <c r="CZ3" s="54"/>
      <c r="DA3" s="58" t="s">
        <v>409</v>
      </c>
      <c r="DB3" s="58"/>
      <c r="DC3" s="58"/>
      <c r="DD3" s="59"/>
      <c r="DE3" s="59"/>
      <c r="DF3" s="60" t="s">
        <v>410</v>
      </c>
      <c r="DG3" s="60"/>
      <c r="DH3" s="54"/>
      <c r="DI3" s="58" t="s">
        <v>409</v>
      </c>
      <c r="DJ3" s="58"/>
      <c r="DK3" s="58"/>
      <c r="DL3" s="59"/>
      <c r="DM3" s="59"/>
      <c r="DN3" s="60" t="s">
        <v>410</v>
      </c>
      <c r="DO3" s="60"/>
      <c r="DP3" s="54"/>
      <c r="DQ3" s="58" t="s">
        <v>409</v>
      </c>
      <c r="DR3" s="58"/>
      <c r="DS3" s="58"/>
      <c r="DT3" s="59"/>
      <c r="DU3" s="59"/>
      <c r="DV3" s="60" t="s">
        <v>410</v>
      </c>
      <c r="DW3" s="60"/>
      <c r="DX3" s="54"/>
      <c r="DY3" s="58" t="s">
        <v>409</v>
      </c>
      <c r="DZ3" s="58"/>
      <c r="EA3" s="58"/>
      <c r="EB3" s="59"/>
      <c r="EC3" s="59"/>
      <c r="ED3" s="60" t="s">
        <v>410</v>
      </c>
      <c r="EE3" s="60"/>
      <c r="EF3" s="54"/>
      <c r="EG3" s="58" t="s">
        <v>409</v>
      </c>
      <c r="EH3" s="58"/>
      <c r="EI3" s="58"/>
      <c r="EJ3" s="59"/>
      <c r="EK3" s="59"/>
      <c r="EL3" s="60" t="s">
        <v>410</v>
      </c>
      <c r="EM3" s="60"/>
      <c r="EN3" s="54"/>
      <c r="EO3" s="58" t="s">
        <v>409</v>
      </c>
      <c r="EP3" s="58"/>
      <c r="EQ3" s="58"/>
      <c r="ER3" s="59"/>
      <c r="ES3" s="59"/>
      <c r="ET3" s="60" t="s">
        <v>410</v>
      </c>
      <c r="EU3" s="60"/>
      <c r="EV3" s="54"/>
    </row>
    <row r="4" ht="24" customHeight="1" spans="1:152">
      <c r="A4" s="8" t="s">
        <v>411</v>
      </c>
      <c r="B4" s="61" t="s">
        <v>412</v>
      </c>
      <c r="C4" s="62"/>
      <c r="D4" s="61" t="s">
        <v>413</v>
      </c>
      <c r="E4" s="63" t="s">
        <v>414</v>
      </c>
      <c r="F4" s="64" t="s">
        <v>389</v>
      </c>
      <c r="G4" s="64"/>
      <c r="H4" s="54"/>
      <c r="I4" s="8" t="s">
        <v>411</v>
      </c>
      <c r="J4" s="61" t="s">
        <v>415</v>
      </c>
      <c r="K4" s="62"/>
      <c r="L4" s="61" t="s">
        <v>413</v>
      </c>
      <c r="M4" s="63" t="s">
        <v>414</v>
      </c>
      <c r="N4" s="89" t="s">
        <v>399</v>
      </c>
      <c r="O4" s="89"/>
      <c r="P4" s="54"/>
      <c r="Q4" s="8" t="s">
        <v>411</v>
      </c>
      <c r="R4" s="61" t="s">
        <v>415</v>
      </c>
      <c r="S4" s="62"/>
      <c r="T4" s="61" t="s">
        <v>413</v>
      </c>
      <c r="U4" s="63" t="s">
        <v>414</v>
      </c>
      <c r="V4" s="64" t="s">
        <v>403</v>
      </c>
      <c r="W4" s="64"/>
      <c r="X4" s="54"/>
      <c r="Y4" s="8" t="s">
        <v>411</v>
      </c>
      <c r="Z4" s="61" t="s">
        <v>416</v>
      </c>
      <c r="AA4" s="62"/>
      <c r="AB4" s="61" t="s">
        <v>413</v>
      </c>
      <c r="AC4" s="63" t="s">
        <v>414</v>
      </c>
      <c r="AD4" s="64" t="s">
        <v>404</v>
      </c>
      <c r="AE4" s="64"/>
      <c r="AF4" s="54"/>
      <c r="AG4" s="8" t="s">
        <v>411</v>
      </c>
      <c r="AH4" s="61" t="s">
        <v>415</v>
      </c>
      <c r="AI4" s="62"/>
      <c r="AJ4" s="61" t="s">
        <v>413</v>
      </c>
      <c r="AK4" s="63" t="s">
        <v>414</v>
      </c>
      <c r="AL4" s="89" t="s">
        <v>394</v>
      </c>
      <c r="AM4" s="89"/>
      <c r="AN4" s="54"/>
      <c r="AO4" s="8" t="s">
        <v>411</v>
      </c>
      <c r="AP4" s="61" t="s">
        <v>417</v>
      </c>
      <c r="AQ4" s="62"/>
      <c r="AR4" s="61" t="s">
        <v>413</v>
      </c>
      <c r="AS4" s="63" t="s">
        <v>414</v>
      </c>
      <c r="AT4" s="61" t="s">
        <v>392</v>
      </c>
      <c r="AU4" s="61"/>
      <c r="AV4" s="54"/>
      <c r="AW4" s="8" t="s">
        <v>411</v>
      </c>
      <c r="AX4" s="61" t="s">
        <v>412</v>
      </c>
      <c r="AY4" s="62"/>
      <c r="AZ4" s="61" t="s">
        <v>413</v>
      </c>
      <c r="BA4" s="63" t="s">
        <v>414</v>
      </c>
      <c r="BB4" s="61" t="s">
        <v>401</v>
      </c>
      <c r="BC4" s="61"/>
      <c r="BD4" s="54"/>
      <c r="BE4" s="8" t="s">
        <v>411</v>
      </c>
      <c r="BF4" s="61" t="s">
        <v>412</v>
      </c>
      <c r="BG4" s="62"/>
      <c r="BH4" s="61" t="s">
        <v>413</v>
      </c>
      <c r="BI4" s="63" t="s">
        <v>414</v>
      </c>
      <c r="BJ4" s="64" t="s">
        <v>397</v>
      </c>
      <c r="BK4" s="64"/>
      <c r="BL4" s="54"/>
      <c r="BM4" s="8" t="s">
        <v>411</v>
      </c>
      <c r="BN4" s="61" t="s">
        <v>412</v>
      </c>
      <c r="BO4" s="62"/>
      <c r="BP4" s="61" t="s">
        <v>413</v>
      </c>
      <c r="BQ4" s="63" t="s">
        <v>414</v>
      </c>
      <c r="BR4" s="61" t="s">
        <v>390</v>
      </c>
      <c r="BS4" s="61"/>
      <c r="BT4" s="54"/>
      <c r="BU4" s="8" t="s">
        <v>411</v>
      </c>
      <c r="BV4" s="61" t="s">
        <v>412</v>
      </c>
      <c r="BW4" s="62"/>
      <c r="BX4" s="61" t="s">
        <v>413</v>
      </c>
      <c r="BY4" s="63" t="s">
        <v>414</v>
      </c>
      <c r="BZ4" s="64" t="s">
        <v>398</v>
      </c>
      <c r="CA4" s="64"/>
      <c r="CB4" s="54"/>
      <c r="CC4" s="8" t="s">
        <v>411</v>
      </c>
      <c r="CD4" s="61" t="s">
        <v>412</v>
      </c>
      <c r="CE4" s="62"/>
      <c r="CF4" s="61" t="s">
        <v>413</v>
      </c>
      <c r="CG4" s="63" t="s">
        <v>414</v>
      </c>
      <c r="CH4" s="64" t="s">
        <v>405</v>
      </c>
      <c r="CI4" s="64"/>
      <c r="CJ4" s="54"/>
      <c r="CK4" s="8" t="s">
        <v>411</v>
      </c>
      <c r="CL4" s="61" t="s">
        <v>412</v>
      </c>
      <c r="CM4" s="62"/>
      <c r="CN4" s="61" t="s">
        <v>413</v>
      </c>
      <c r="CO4" s="63" t="s">
        <v>414</v>
      </c>
      <c r="CP4" s="89" t="s">
        <v>396</v>
      </c>
      <c r="CQ4" s="89"/>
      <c r="CR4" s="54"/>
      <c r="CS4" s="8" t="s">
        <v>411</v>
      </c>
      <c r="CT4" s="61" t="s">
        <v>412</v>
      </c>
      <c r="CU4" s="62"/>
      <c r="CV4" s="61" t="s">
        <v>413</v>
      </c>
      <c r="CW4" s="63" t="s">
        <v>414</v>
      </c>
      <c r="CX4" s="64" t="s">
        <v>406</v>
      </c>
      <c r="CY4" s="64"/>
      <c r="CZ4" s="54"/>
      <c r="DA4" s="8" t="s">
        <v>411</v>
      </c>
      <c r="DB4" s="61" t="s">
        <v>412</v>
      </c>
      <c r="DC4" s="62"/>
      <c r="DD4" s="61" t="s">
        <v>413</v>
      </c>
      <c r="DE4" s="63" t="s">
        <v>414</v>
      </c>
      <c r="DF4" s="64" t="s">
        <v>402</v>
      </c>
      <c r="DG4" s="64"/>
      <c r="DH4" s="54"/>
      <c r="DI4" s="8" t="s">
        <v>411</v>
      </c>
      <c r="DJ4" s="61" t="s">
        <v>188</v>
      </c>
      <c r="DK4" s="61"/>
      <c r="DL4" s="61" t="s">
        <v>413</v>
      </c>
      <c r="DM4" s="63" t="s">
        <v>414</v>
      </c>
      <c r="DN4" s="61" t="s">
        <v>393</v>
      </c>
      <c r="DO4" s="61"/>
      <c r="DP4" s="54"/>
      <c r="DQ4" s="8" t="s">
        <v>411</v>
      </c>
      <c r="DR4" s="61" t="s">
        <v>415</v>
      </c>
      <c r="DS4" s="61"/>
      <c r="DT4" s="61" t="s">
        <v>413</v>
      </c>
      <c r="DU4" s="63" t="s">
        <v>414</v>
      </c>
      <c r="DV4" s="61" t="s">
        <v>400</v>
      </c>
      <c r="DW4" s="61"/>
      <c r="DX4" s="54"/>
      <c r="DY4" s="8" t="s">
        <v>411</v>
      </c>
      <c r="DZ4" s="61" t="s">
        <v>412</v>
      </c>
      <c r="EA4" s="62"/>
      <c r="EB4" s="61" t="s">
        <v>413</v>
      </c>
      <c r="EC4" s="63" t="s">
        <v>414</v>
      </c>
      <c r="ED4" s="64" t="s">
        <v>391</v>
      </c>
      <c r="EE4" s="64"/>
      <c r="EF4" s="54"/>
      <c r="EG4" s="8" t="s">
        <v>411</v>
      </c>
      <c r="EH4" s="61" t="s">
        <v>418</v>
      </c>
      <c r="EI4" s="61"/>
      <c r="EJ4" s="61" t="s">
        <v>413</v>
      </c>
      <c r="EK4" s="63" t="s">
        <v>414</v>
      </c>
      <c r="EL4" s="61" t="s">
        <v>407</v>
      </c>
      <c r="EM4" s="61"/>
      <c r="EN4" s="54"/>
      <c r="EO4" s="8" t="s">
        <v>411</v>
      </c>
      <c r="EP4" s="61" t="s">
        <v>419</v>
      </c>
      <c r="EQ4" s="61"/>
      <c r="ER4" s="61" t="s">
        <v>413</v>
      </c>
      <c r="ES4" s="63" t="s">
        <v>414</v>
      </c>
      <c r="ET4" s="61" t="s">
        <v>395</v>
      </c>
      <c r="EU4" s="61"/>
      <c r="EV4" s="54"/>
    </row>
    <row r="5" spans="1:152">
      <c r="A5" s="8" t="s">
        <v>420</v>
      </c>
      <c r="B5" s="61" t="s">
        <v>421</v>
      </c>
      <c r="C5" s="61"/>
      <c r="D5" s="61"/>
      <c r="E5" s="61" t="s">
        <v>422</v>
      </c>
      <c r="F5" s="63">
        <v>16</v>
      </c>
      <c r="G5" s="63"/>
      <c r="H5" s="54"/>
      <c r="I5" s="8" t="s">
        <v>420</v>
      </c>
      <c r="J5" s="61" t="s">
        <v>423</v>
      </c>
      <c r="K5" s="61"/>
      <c r="L5" s="61"/>
      <c r="M5" s="61" t="s">
        <v>422</v>
      </c>
      <c r="N5" s="63">
        <v>23</v>
      </c>
      <c r="O5" s="63"/>
      <c r="P5" s="54"/>
      <c r="Q5" s="8" t="s">
        <v>420</v>
      </c>
      <c r="R5" s="61" t="s">
        <v>424</v>
      </c>
      <c r="S5" s="61"/>
      <c r="T5" s="61"/>
      <c r="U5" s="61" t="s">
        <v>422</v>
      </c>
      <c r="V5" s="63">
        <v>70</v>
      </c>
      <c r="W5" s="63"/>
      <c r="X5" s="54"/>
      <c r="Y5" s="8" t="s">
        <v>420</v>
      </c>
      <c r="Z5" s="61" t="s">
        <v>424</v>
      </c>
      <c r="AA5" s="61"/>
      <c r="AB5" s="61"/>
      <c r="AC5" s="61" t="s">
        <v>422</v>
      </c>
      <c r="AD5" s="63">
        <v>70</v>
      </c>
      <c r="AE5" s="63"/>
      <c r="AF5" s="54"/>
      <c r="AG5" s="8" t="s">
        <v>420</v>
      </c>
      <c r="AH5" s="61" t="s">
        <v>425</v>
      </c>
      <c r="AI5" s="61"/>
      <c r="AJ5" s="61"/>
      <c r="AK5" s="61" t="s">
        <v>422</v>
      </c>
      <c r="AL5" s="63">
        <v>750</v>
      </c>
      <c r="AM5" s="63"/>
      <c r="AN5" s="54"/>
      <c r="AO5" s="8" t="s">
        <v>420</v>
      </c>
      <c r="AP5" s="61" t="s">
        <v>426</v>
      </c>
      <c r="AQ5" s="61"/>
      <c r="AR5" s="61"/>
      <c r="AS5" s="61" t="s">
        <v>422</v>
      </c>
      <c r="AT5" s="63">
        <v>68.34</v>
      </c>
      <c r="AU5" s="63"/>
      <c r="AV5" s="54"/>
      <c r="AW5" s="8" t="s">
        <v>420</v>
      </c>
      <c r="AX5" s="61" t="s">
        <v>427</v>
      </c>
      <c r="AY5" s="61"/>
      <c r="AZ5" s="61"/>
      <c r="BA5" s="61" t="s">
        <v>422</v>
      </c>
      <c r="BB5" s="63">
        <v>30</v>
      </c>
      <c r="BC5" s="63"/>
      <c r="BD5" s="54"/>
      <c r="BE5" s="8" t="s">
        <v>420</v>
      </c>
      <c r="BF5" s="61" t="s">
        <v>428</v>
      </c>
      <c r="BG5" s="61"/>
      <c r="BH5" s="61"/>
      <c r="BI5" s="61" t="s">
        <v>422</v>
      </c>
      <c r="BJ5" s="63">
        <v>3</v>
      </c>
      <c r="BK5" s="63"/>
      <c r="BL5" s="54"/>
      <c r="BM5" s="8" t="s">
        <v>420</v>
      </c>
      <c r="BN5" s="61" t="s">
        <v>429</v>
      </c>
      <c r="BO5" s="61"/>
      <c r="BP5" s="61"/>
      <c r="BQ5" s="61" t="s">
        <v>422</v>
      </c>
      <c r="BR5" s="63">
        <v>17</v>
      </c>
      <c r="BS5" s="63"/>
      <c r="BT5" s="54"/>
      <c r="BU5" s="8" t="s">
        <v>420</v>
      </c>
      <c r="BV5" s="61" t="s">
        <v>430</v>
      </c>
      <c r="BW5" s="61"/>
      <c r="BX5" s="61"/>
      <c r="BY5" s="61" t="s">
        <v>422</v>
      </c>
      <c r="BZ5" s="63">
        <v>28.5</v>
      </c>
      <c r="CA5" s="63"/>
      <c r="CB5" s="54"/>
      <c r="CC5" s="8" t="s">
        <v>420</v>
      </c>
      <c r="CD5" s="61" t="s">
        <v>431</v>
      </c>
      <c r="CE5" s="61"/>
      <c r="CF5" s="61"/>
      <c r="CG5" s="61" t="s">
        <v>422</v>
      </c>
      <c r="CH5" s="63">
        <v>115</v>
      </c>
      <c r="CI5" s="63"/>
      <c r="CJ5" s="54"/>
      <c r="CK5" s="8" t="s">
        <v>420</v>
      </c>
      <c r="CL5" s="61" t="s">
        <v>428</v>
      </c>
      <c r="CM5" s="61"/>
      <c r="CN5" s="61"/>
      <c r="CO5" s="61" t="s">
        <v>422</v>
      </c>
      <c r="CP5" s="63">
        <v>3</v>
      </c>
      <c r="CQ5" s="63"/>
      <c r="CR5" s="54"/>
      <c r="CS5" s="8" t="s">
        <v>420</v>
      </c>
      <c r="CT5" s="61" t="s">
        <v>432</v>
      </c>
      <c r="CU5" s="61"/>
      <c r="CV5" s="61"/>
      <c r="CW5" s="61" t="s">
        <v>422</v>
      </c>
      <c r="CX5" s="63">
        <v>276.5</v>
      </c>
      <c r="CY5" s="63"/>
      <c r="CZ5" s="54"/>
      <c r="DA5" s="8" t="s">
        <v>420</v>
      </c>
      <c r="DB5" s="61" t="s">
        <v>433</v>
      </c>
      <c r="DC5" s="61"/>
      <c r="DD5" s="61"/>
      <c r="DE5" s="61" t="s">
        <v>422</v>
      </c>
      <c r="DF5" s="63">
        <v>60</v>
      </c>
      <c r="DG5" s="63"/>
      <c r="DH5" s="54"/>
      <c r="DI5" s="8" t="s">
        <v>420</v>
      </c>
      <c r="DJ5" s="61" t="s">
        <v>434</v>
      </c>
      <c r="DK5" s="61"/>
      <c r="DL5" s="61"/>
      <c r="DM5" s="61" t="s">
        <v>422</v>
      </c>
      <c r="DN5" s="63">
        <v>100</v>
      </c>
      <c r="DO5" s="63"/>
      <c r="DP5" s="54"/>
      <c r="DQ5" s="8" t="s">
        <v>420</v>
      </c>
      <c r="DR5" s="61" t="s">
        <v>174</v>
      </c>
      <c r="DS5" s="61"/>
      <c r="DT5" s="61"/>
      <c r="DU5" s="61" t="s">
        <v>422</v>
      </c>
      <c r="DV5" s="63">
        <v>27</v>
      </c>
      <c r="DW5" s="63"/>
      <c r="DX5" s="54"/>
      <c r="DY5" s="8" t="s">
        <v>420</v>
      </c>
      <c r="DZ5" s="61" t="s">
        <v>435</v>
      </c>
      <c r="EA5" s="61"/>
      <c r="EB5" s="61"/>
      <c r="EC5" s="61" t="s">
        <v>422</v>
      </c>
      <c r="ED5" s="63">
        <v>36.6</v>
      </c>
      <c r="EE5" s="63"/>
      <c r="EF5" s="54"/>
      <c r="EG5" s="8" t="s">
        <v>420</v>
      </c>
      <c r="EH5" s="61" t="s">
        <v>436</v>
      </c>
      <c r="EI5" s="61"/>
      <c r="EJ5" s="61"/>
      <c r="EK5" s="61" t="s">
        <v>422</v>
      </c>
      <c r="EL5" s="63">
        <v>12</v>
      </c>
      <c r="EM5" s="63"/>
      <c r="EN5" s="54"/>
      <c r="EO5" s="8" t="s">
        <v>420</v>
      </c>
      <c r="EP5" s="61" t="s">
        <v>421</v>
      </c>
      <c r="EQ5" s="61"/>
      <c r="ER5" s="61"/>
      <c r="ES5" s="61" t="s">
        <v>422</v>
      </c>
      <c r="ET5" s="63">
        <v>16</v>
      </c>
      <c r="EU5" s="63"/>
      <c r="EV5" s="54"/>
    </row>
    <row r="6" spans="1:152">
      <c r="A6" s="61" t="s">
        <v>437</v>
      </c>
      <c r="B6" s="65" t="s">
        <v>438</v>
      </c>
      <c r="C6" s="66"/>
      <c r="D6" s="66"/>
      <c r="E6" s="66"/>
      <c r="F6" s="66"/>
      <c r="G6" s="67"/>
      <c r="H6" s="54"/>
      <c r="I6" s="61" t="s">
        <v>437</v>
      </c>
      <c r="J6" s="65" t="s">
        <v>438</v>
      </c>
      <c r="K6" s="66"/>
      <c r="L6" s="66"/>
      <c r="M6" s="66"/>
      <c r="N6" s="66"/>
      <c r="O6" s="67"/>
      <c r="P6" s="54"/>
      <c r="Q6" s="61" t="s">
        <v>437</v>
      </c>
      <c r="R6" s="65" t="s">
        <v>438</v>
      </c>
      <c r="S6" s="66"/>
      <c r="T6" s="66"/>
      <c r="U6" s="66"/>
      <c r="V6" s="66"/>
      <c r="W6" s="67"/>
      <c r="X6" s="54"/>
      <c r="Y6" s="61" t="s">
        <v>437</v>
      </c>
      <c r="Z6" s="65" t="s">
        <v>438</v>
      </c>
      <c r="AA6" s="66"/>
      <c r="AB6" s="66"/>
      <c r="AC6" s="66"/>
      <c r="AD6" s="66"/>
      <c r="AE6" s="67"/>
      <c r="AF6" s="54"/>
      <c r="AG6" s="61" t="s">
        <v>437</v>
      </c>
      <c r="AH6" s="65" t="s">
        <v>438</v>
      </c>
      <c r="AI6" s="66"/>
      <c r="AJ6" s="66"/>
      <c r="AK6" s="66"/>
      <c r="AL6" s="66"/>
      <c r="AM6" s="67"/>
      <c r="AN6" s="54"/>
      <c r="AO6" s="61" t="s">
        <v>437</v>
      </c>
      <c r="AP6" s="65" t="s">
        <v>438</v>
      </c>
      <c r="AQ6" s="66"/>
      <c r="AR6" s="66"/>
      <c r="AS6" s="66"/>
      <c r="AT6" s="66"/>
      <c r="AU6" s="67"/>
      <c r="AV6" s="54"/>
      <c r="AW6" s="61" t="s">
        <v>437</v>
      </c>
      <c r="AX6" s="65" t="s">
        <v>438</v>
      </c>
      <c r="AY6" s="66"/>
      <c r="AZ6" s="66"/>
      <c r="BA6" s="66"/>
      <c r="BB6" s="66"/>
      <c r="BC6" s="67"/>
      <c r="BD6" s="54"/>
      <c r="BE6" s="61" t="s">
        <v>437</v>
      </c>
      <c r="BF6" s="65" t="s">
        <v>438</v>
      </c>
      <c r="BG6" s="66"/>
      <c r="BH6" s="66"/>
      <c r="BI6" s="66"/>
      <c r="BJ6" s="66"/>
      <c r="BK6" s="67"/>
      <c r="BL6" s="54"/>
      <c r="BM6" s="61" t="s">
        <v>437</v>
      </c>
      <c r="BN6" s="65" t="s">
        <v>438</v>
      </c>
      <c r="BO6" s="66"/>
      <c r="BP6" s="66"/>
      <c r="BQ6" s="66"/>
      <c r="BR6" s="66"/>
      <c r="BS6" s="67"/>
      <c r="BT6" s="54"/>
      <c r="BU6" s="61" t="s">
        <v>437</v>
      </c>
      <c r="BV6" s="65" t="s">
        <v>438</v>
      </c>
      <c r="BW6" s="66"/>
      <c r="BX6" s="66"/>
      <c r="BY6" s="66"/>
      <c r="BZ6" s="66"/>
      <c r="CA6" s="67"/>
      <c r="CB6" s="54"/>
      <c r="CC6" s="61" t="s">
        <v>437</v>
      </c>
      <c r="CD6" s="65" t="s">
        <v>438</v>
      </c>
      <c r="CE6" s="66"/>
      <c r="CF6" s="66"/>
      <c r="CG6" s="66"/>
      <c r="CH6" s="66"/>
      <c r="CI6" s="67"/>
      <c r="CJ6" s="54"/>
      <c r="CK6" s="61" t="s">
        <v>437</v>
      </c>
      <c r="CL6" s="65" t="s">
        <v>438</v>
      </c>
      <c r="CM6" s="66"/>
      <c r="CN6" s="66"/>
      <c r="CO6" s="66"/>
      <c r="CP6" s="66"/>
      <c r="CQ6" s="67"/>
      <c r="CR6" s="54"/>
      <c r="CS6" s="61" t="s">
        <v>437</v>
      </c>
      <c r="CT6" s="65" t="s">
        <v>438</v>
      </c>
      <c r="CU6" s="66"/>
      <c r="CV6" s="66"/>
      <c r="CW6" s="66"/>
      <c r="CX6" s="66"/>
      <c r="CY6" s="67"/>
      <c r="CZ6" s="54"/>
      <c r="DA6" s="61" t="s">
        <v>437</v>
      </c>
      <c r="DB6" s="65" t="s">
        <v>438</v>
      </c>
      <c r="DC6" s="66"/>
      <c r="DD6" s="66"/>
      <c r="DE6" s="66"/>
      <c r="DF6" s="66"/>
      <c r="DG6" s="67"/>
      <c r="DH6" s="54"/>
      <c r="DI6" s="61" t="s">
        <v>437</v>
      </c>
      <c r="DJ6" s="65" t="s">
        <v>438</v>
      </c>
      <c r="DK6" s="66"/>
      <c r="DL6" s="66"/>
      <c r="DM6" s="66"/>
      <c r="DN6" s="66"/>
      <c r="DO6" s="67"/>
      <c r="DP6" s="54"/>
      <c r="DQ6" s="61" t="s">
        <v>437</v>
      </c>
      <c r="DR6" s="65" t="s">
        <v>438</v>
      </c>
      <c r="DS6" s="66"/>
      <c r="DT6" s="66"/>
      <c r="DU6" s="66"/>
      <c r="DV6" s="66"/>
      <c r="DW6" s="67"/>
      <c r="DX6" s="54"/>
      <c r="DY6" s="61" t="s">
        <v>437</v>
      </c>
      <c r="DZ6" s="65" t="s">
        <v>438</v>
      </c>
      <c r="EA6" s="66"/>
      <c r="EB6" s="66"/>
      <c r="EC6" s="66"/>
      <c r="ED6" s="66"/>
      <c r="EE6" s="67"/>
      <c r="EF6" s="54"/>
      <c r="EG6" s="61" t="s">
        <v>437</v>
      </c>
      <c r="EH6" s="65" t="s">
        <v>438</v>
      </c>
      <c r="EI6" s="66"/>
      <c r="EJ6" s="66"/>
      <c r="EK6" s="66"/>
      <c r="EL6" s="66"/>
      <c r="EM6" s="67"/>
      <c r="EN6" s="54"/>
      <c r="EO6" s="61" t="s">
        <v>437</v>
      </c>
      <c r="EP6" s="65" t="s">
        <v>438</v>
      </c>
      <c r="EQ6" s="66"/>
      <c r="ER6" s="66"/>
      <c r="ES6" s="66"/>
      <c r="ET6" s="66"/>
      <c r="EU6" s="67"/>
      <c r="EV6" s="54"/>
    </row>
    <row r="7" ht="24" spans="1:152">
      <c r="A7" s="8" t="s">
        <v>439</v>
      </c>
      <c r="B7" s="29" t="s">
        <v>440</v>
      </c>
      <c r="C7" s="29"/>
      <c r="D7" s="29"/>
      <c r="E7" s="29"/>
      <c r="F7" s="29"/>
      <c r="G7" s="29"/>
      <c r="H7" s="54"/>
      <c r="I7" s="8" t="s">
        <v>439</v>
      </c>
      <c r="J7" s="29" t="s">
        <v>441</v>
      </c>
      <c r="K7" s="29"/>
      <c r="L7" s="29"/>
      <c r="M7" s="29"/>
      <c r="N7" s="29"/>
      <c r="O7" s="29"/>
      <c r="P7" s="54"/>
      <c r="Q7" s="8" t="s">
        <v>439</v>
      </c>
      <c r="R7" s="29" t="s">
        <v>442</v>
      </c>
      <c r="S7" s="29"/>
      <c r="T7" s="29"/>
      <c r="U7" s="29"/>
      <c r="V7" s="29"/>
      <c r="W7" s="29"/>
      <c r="X7" s="54"/>
      <c r="Y7" s="8" t="s">
        <v>439</v>
      </c>
      <c r="Z7" s="29" t="s">
        <v>443</v>
      </c>
      <c r="AA7" s="29"/>
      <c r="AB7" s="29"/>
      <c r="AC7" s="29"/>
      <c r="AD7" s="29"/>
      <c r="AE7" s="29"/>
      <c r="AF7" s="54"/>
      <c r="AG7" s="8" t="s">
        <v>439</v>
      </c>
      <c r="AH7" s="29" t="s">
        <v>444</v>
      </c>
      <c r="AI7" s="29"/>
      <c r="AJ7" s="29"/>
      <c r="AK7" s="29"/>
      <c r="AL7" s="29"/>
      <c r="AM7" s="29"/>
      <c r="AN7" s="54"/>
      <c r="AO7" s="8" t="s">
        <v>439</v>
      </c>
      <c r="AP7" s="29" t="s">
        <v>445</v>
      </c>
      <c r="AQ7" s="29"/>
      <c r="AR7" s="29"/>
      <c r="AS7" s="29"/>
      <c r="AT7" s="29"/>
      <c r="AU7" s="29"/>
      <c r="AV7" s="54"/>
      <c r="AW7" s="8" t="s">
        <v>439</v>
      </c>
      <c r="AX7" s="29" t="s">
        <v>446</v>
      </c>
      <c r="AY7" s="29"/>
      <c r="AZ7" s="29"/>
      <c r="BA7" s="29"/>
      <c r="BB7" s="29"/>
      <c r="BC7" s="29"/>
      <c r="BD7" s="54"/>
      <c r="BE7" s="8" t="s">
        <v>439</v>
      </c>
      <c r="BF7" s="29" t="s">
        <v>447</v>
      </c>
      <c r="BG7" s="29"/>
      <c r="BH7" s="29"/>
      <c r="BI7" s="29"/>
      <c r="BJ7" s="29"/>
      <c r="BK7" s="29"/>
      <c r="BL7" s="54"/>
      <c r="BM7" s="8" t="s">
        <v>439</v>
      </c>
      <c r="BN7" s="29" t="s">
        <v>448</v>
      </c>
      <c r="BO7" s="29"/>
      <c r="BP7" s="29"/>
      <c r="BQ7" s="29"/>
      <c r="BR7" s="29"/>
      <c r="BS7" s="29"/>
      <c r="BT7" s="54"/>
      <c r="BU7" s="8" t="s">
        <v>439</v>
      </c>
      <c r="BV7" s="29" t="s">
        <v>449</v>
      </c>
      <c r="BW7" s="29"/>
      <c r="BX7" s="29"/>
      <c r="BY7" s="29"/>
      <c r="BZ7" s="29"/>
      <c r="CA7" s="29"/>
      <c r="CB7" s="54"/>
      <c r="CC7" s="8" t="s">
        <v>439</v>
      </c>
      <c r="CD7" s="29" t="s">
        <v>449</v>
      </c>
      <c r="CE7" s="29"/>
      <c r="CF7" s="29"/>
      <c r="CG7" s="29"/>
      <c r="CH7" s="29"/>
      <c r="CI7" s="29"/>
      <c r="CJ7" s="54"/>
      <c r="CK7" s="8" t="s">
        <v>439</v>
      </c>
      <c r="CL7" s="29" t="s">
        <v>449</v>
      </c>
      <c r="CM7" s="29"/>
      <c r="CN7" s="29"/>
      <c r="CO7" s="29"/>
      <c r="CP7" s="29"/>
      <c r="CQ7" s="29"/>
      <c r="CR7" s="54"/>
      <c r="CS7" s="8" t="s">
        <v>439</v>
      </c>
      <c r="CT7" s="29" t="s">
        <v>449</v>
      </c>
      <c r="CU7" s="29"/>
      <c r="CV7" s="29"/>
      <c r="CW7" s="29"/>
      <c r="CX7" s="29"/>
      <c r="CY7" s="29"/>
      <c r="CZ7" s="54"/>
      <c r="DA7" s="8" t="s">
        <v>439</v>
      </c>
      <c r="DB7" s="29" t="s">
        <v>450</v>
      </c>
      <c r="DC7" s="29"/>
      <c r="DD7" s="29"/>
      <c r="DE7" s="29"/>
      <c r="DF7" s="29"/>
      <c r="DG7" s="29"/>
      <c r="DH7" s="54"/>
      <c r="DI7" s="8" t="s">
        <v>439</v>
      </c>
      <c r="DJ7" s="29" t="s">
        <v>451</v>
      </c>
      <c r="DK7" s="29"/>
      <c r="DL7" s="29"/>
      <c r="DM7" s="29"/>
      <c r="DN7" s="29"/>
      <c r="DO7" s="29"/>
      <c r="DP7" s="54"/>
      <c r="DQ7" s="8" t="s">
        <v>439</v>
      </c>
      <c r="DR7" s="29" t="s">
        <v>452</v>
      </c>
      <c r="DS7" s="29"/>
      <c r="DT7" s="29"/>
      <c r="DU7" s="29"/>
      <c r="DV7" s="29"/>
      <c r="DW7" s="29"/>
      <c r="DX7" s="54"/>
      <c r="DY7" s="8" t="s">
        <v>439</v>
      </c>
      <c r="DZ7" s="29" t="s">
        <v>453</v>
      </c>
      <c r="EA7" s="29"/>
      <c r="EB7" s="29"/>
      <c r="EC7" s="29"/>
      <c r="ED7" s="29"/>
      <c r="EE7" s="29"/>
      <c r="EF7" s="54"/>
      <c r="EG7" s="8" t="s">
        <v>439</v>
      </c>
      <c r="EH7" s="29" t="s">
        <v>454</v>
      </c>
      <c r="EI7" s="29"/>
      <c r="EJ7" s="29"/>
      <c r="EK7" s="29"/>
      <c r="EL7" s="29"/>
      <c r="EM7" s="29"/>
      <c r="EN7" s="54"/>
      <c r="EO7" s="8" t="s">
        <v>439</v>
      </c>
      <c r="EP7" s="29" t="s">
        <v>455</v>
      </c>
      <c r="EQ7" s="29"/>
      <c r="ER7" s="29"/>
      <c r="ES7" s="29"/>
      <c r="ET7" s="29"/>
      <c r="EU7" s="29"/>
      <c r="EV7" s="54"/>
    </row>
    <row r="8" spans="1:152">
      <c r="A8" s="8" t="s">
        <v>456</v>
      </c>
      <c r="B8" s="29" t="s">
        <v>457</v>
      </c>
      <c r="C8" s="29"/>
      <c r="D8" s="29"/>
      <c r="E8" s="29"/>
      <c r="F8" s="29"/>
      <c r="G8" s="29"/>
      <c r="H8" s="54"/>
      <c r="I8" s="8" t="s">
        <v>456</v>
      </c>
      <c r="J8" s="29" t="s">
        <v>458</v>
      </c>
      <c r="K8" s="29"/>
      <c r="L8" s="29"/>
      <c r="M8" s="29"/>
      <c r="N8" s="29"/>
      <c r="O8" s="29"/>
      <c r="P8" s="54"/>
      <c r="Q8" s="8" t="s">
        <v>456</v>
      </c>
      <c r="R8" s="29" t="s">
        <v>458</v>
      </c>
      <c r="S8" s="29"/>
      <c r="T8" s="29"/>
      <c r="U8" s="29"/>
      <c r="V8" s="29"/>
      <c r="W8" s="29"/>
      <c r="X8" s="54"/>
      <c r="Y8" s="8" t="s">
        <v>456</v>
      </c>
      <c r="Z8" s="29" t="s">
        <v>459</v>
      </c>
      <c r="AA8" s="29"/>
      <c r="AB8" s="29"/>
      <c r="AC8" s="29"/>
      <c r="AD8" s="29"/>
      <c r="AE8" s="29"/>
      <c r="AF8" s="54"/>
      <c r="AG8" s="8" t="s">
        <v>456</v>
      </c>
      <c r="AH8" s="29" t="s">
        <v>460</v>
      </c>
      <c r="AI8" s="29"/>
      <c r="AJ8" s="29"/>
      <c r="AK8" s="29"/>
      <c r="AL8" s="29"/>
      <c r="AM8" s="29"/>
      <c r="AN8" s="54"/>
      <c r="AO8" s="8" t="s">
        <v>456</v>
      </c>
      <c r="AP8" s="29" t="s">
        <v>461</v>
      </c>
      <c r="AQ8" s="29"/>
      <c r="AR8" s="29"/>
      <c r="AS8" s="29"/>
      <c r="AT8" s="29"/>
      <c r="AU8" s="29"/>
      <c r="AV8" s="54"/>
      <c r="AW8" s="8" t="s">
        <v>456</v>
      </c>
      <c r="AX8" s="29" t="s">
        <v>462</v>
      </c>
      <c r="AY8" s="29"/>
      <c r="AZ8" s="29"/>
      <c r="BA8" s="29"/>
      <c r="BB8" s="29"/>
      <c r="BC8" s="29"/>
      <c r="BD8" s="54"/>
      <c r="BE8" s="8" t="s">
        <v>456</v>
      </c>
      <c r="BF8" s="29" t="s">
        <v>463</v>
      </c>
      <c r="BG8" s="29"/>
      <c r="BH8" s="29"/>
      <c r="BI8" s="29"/>
      <c r="BJ8" s="29"/>
      <c r="BK8" s="29"/>
      <c r="BL8" s="54"/>
      <c r="BM8" s="8" t="s">
        <v>456</v>
      </c>
      <c r="BN8" s="29" t="s">
        <v>464</v>
      </c>
      <c r="BO8" s="29"/>
      <c r="BP8" s="29"/>
      <c r="BQ8" s="29"/>
      <c r="BR8" s="29"/>
      <c r="BS8" s="29"/>
      <c r="BT8" s="54"/>
      <c r="BU8" s="8" t="s">
        <v>456</v>
      </c>
      <c r="BV8" s="29" t="s">
        <v>463</v>
      </c>
      <c r="BW8" s="29"/>
      <c r="BX8" s="29"/>
      <c r="BY8" s="29"/>
      <c r="BZ8" s="29"/>
      <c r="CA8" s="29"/>
      <c r="CB8" s="54"/>
      <c r="CC8" s="8" t="s">
        <v>456</v>
      </c>
      <c r="CD8" s="29" t="s">
        <v>463</v>
      </c>
      <c r="CE8" s="29"/>
      <c r="CF8" s="29"/>
      <c r="CG8" s="29"/>
      <c r="CH8" s="29"/>
      <c r="CI8" s="29"/>
      <c r="CJ8" s="54"/>
      <c r="CK8" s="8" t="s">
        <v>456</v>
      </c>
      <c r="CL8" s="29" t="s">
        <v>463</v>
      </c>
      <c r="CM8" s="29"/>
      <c r="CN8" s="29"/>
      <c r="CO8" s="29"/>
      <c r="CP8" s="29"/>
      <c r="CQ8" s="29"/>
      <c r="CR8" s="54"/>
      <c r="CS8" s="8" t="s">
        <v>456</v>
      </c>
      <c r="CT8" s="29" t="s">
        <v>465</v>
      </c>
      <c r="CU8" s="29"/>
      <c r="CV8" s="29"/>
      <c r="CW8" s="29"/>
      <c r="CX8" s="29"/>
      <c r="CY8" s="29"/>
      <c r="CZ8" s="54"/>
      <c r="DA8" s="8" t="s">
        <v>456</v>
      </c>
      <c r="DB8" s="29" t="s">
        <v>466</v>
      </c>
      <c r="DC8" s="29"/>
      <c r="DD8" s="29"/>
      <c r="DE8" s="29"/>
      <c r="DF8" s="29"/>
      <c r="DG8" s="29"/>
      <c r="DH8" s="54"/>
      <c r="DI8" s="8" t="s">
        <v>456</v>
      </c>
      <c r="DJ8" s="29" t="s">
        <v>467</v>
      </c>
      <c r="DK8" s="29"/>
      <c r="DL8" s="29"/>
      <c r="DM8" s="29"/>
      <c r="DN8" s="29"/>
      <c r="DO8" s="29"/>
      <c r="DP8" s="54"/>
      <c r="DQ8" s="8" t="s">
        <v>456</v>
      </c>
      <c r="DR8" s="29" t="s">
        <v>458</v>
      </c>
      <c r="DS8" s="29"/>
      <c r="DT8" s="29"/>
      <c r="DU8" s="29"/>
      <c r="DV8" s="29"/>
      <c r="DW8" s="29"/>
      <c r="DX8" s="54"/>
      <c r="DY8" s="8" t="s">
        <v>456</v>
      </c>
      <c r="DZ8" s="29" t="s">
        <v>468</v>
      </c>
      <c r="EA8" s="29"/>
      <c r="EB8" s="29"/>
      <c r="EC8" s="29"/>
      <c r="ED8" s="29"/>
      <c r="EE8" s="29"/>
      <c r="EF8" s="54"/>
      <c r="EG8" s="8" t="s">
        <v>456</v>
      </c>
      <c r="EH8" s="29" t="s">
        <v>469</v>
      </c>
      <c r="EI8" s="29"/>
      <c r="EJ8" s="29"/>
      <c r="EK8" s="29"/>
      <c r="EL8" s="29"/>
      <c r="EM8" s="29"/>
      <c r="EN8" s="54"/>
      <c r="EO8" s="8" t="s">
        <v>456</v>
      </c>
      <c r="EP8" s="29" t="s">
        <v>470</v>
      </c>
      <c r="EQ8" s="29"/>
      <c r="ER8" s="29"/>
      <c r="ES8" s="29"/>
      <c r="ET8" s="29"/>
      <c r="EU8" s="29"/>
      <c r="EV8" s="54"/>
    </row>
    <row r="9" ht="24.75" spans="1:152">
      <c r="A9" s="35" t="s">
        <v>471</v>
      </c>
      <c r="B9" s="35" t="s">
        <v>472</v>
      </c>
      <c r="C9" s="35" t="s">
        <v>473</v>
      </c>
      <c r="D9" s="36" t="s">
        <v>474</v>
      </c>
      <c r="E9" s="37"/>
      <c r="F9" s="35" t="s">
        <v>475</v>
      </c>
      <c r="G9" s="8" t="s">
        <v>476</v>
      </c>
      <c r="H9" s="54"/>
      <c r="I9" s="35" t="s">
        <v>471</v>
      </c>
      <c r="J9" s="35" t="s">
        <v>472</v>
      </c>
      <c r="K9" s="35" t="s">
        <v>473</v>
      </c>
      <c r="L9" s="36" t="s">
        <v>474</v>
      </c>
      <c r="M9" s="37"/>
      <c r="N9" s="35" t="s">
        <v>475</v>
      </c>
      <c r="O9" s="8" t="s">
        <v>476</v>
      </c>
      <c r="P9" s="54"/>
      <c r="Q9" s="35" t="s">
        <v>471</v>
      </c>
      <c r="R9" s="35" t="s">
        <v>472</v>
      </c>
      <c r="S9" s="35" t="s">
        <v>473</v>
      </c>
      <c r="T9" s="36" t="s">
        <v>474</v>
      </c>
      <c r="U9" s="37"/>
      <c r="V9" s="35" t="s">
        <v>475</v>
      </c>
      <c r="W9" s="8" t="s">
        <v>476</v>
      </c>
      <c r="X9" s="54"/>
      <c r="Y9" s="35" t="s">
        <v>471</v>
      </c>
      <c r="Z9" s="35" t="s">
        <v>472</v>
      </c>
      <c r="AA9" s="35" t="s">
        <v>473</v>
      </c>
      <c r="AB9" s="36" t="s">
        <v>474</v>
      </c>
      <c r="AC9" s="37"/>
      <c r="AD9" s="35" t="s">
        <v>475</v>
      </c>
      <c r="AE9" s="8" t="s">
        <v>476</v>
      </c>
      <c r="AF9" s="54"/>
      <c r="AG9" s="35" t="s">
        <v>471</v>
      </c>
      <c r="AH9" s="35" t="s">
        <v>472</v>
      </c>
      <c r="AI9" s="35" t="s">
        <v>473</v>
      </c>
      <c r="AJ9" s="36" t="s">
        <v>474</v>
      </c>
      <c r="AK9" s="37"/>
      <c r="AL9" s="35" t="s">
        <v>475</v>
      </c>
      <c r="AM9" s="8" t="s">
        <v>476</v>
      </c>
      <c r="AN9" s="54"/>
      <c r="AO9" s="35" t="s">
        <v>471</v>
      </c>
      <c r="AP9" s="35" t="s">
        <v>472</v>
      </c>
      <c r="AQ9" s="35" t="s">
        <v>473</v>
      </c>
      <c r="AR9" s="36" t="s">
        <v>474</v>
      </c>
      <c r="AS9" s="37"/>
      <c r="AT9" s="35" t="s">
        <v>475</v>
      </c>
      <c r="AU9" s="8" t="s">
        <v>476</v>
      </c>
      <c r="AV9" s="54"/>
      <c r="AW9" s="35" t="s">
        <v>471</v>
      </c>
      <c r="AX9" s="35" t="s">
        <v>472</v>
      </c>
      <c r="AY9" s="35" t="s">
        <v>473</v>
      </c>
      <c r="AZ9" s="36" t="s">
        <v>474</v>
      </c>
      <c r="BA9" s="37"/>
      <c r="BB9" s="35" t="s">
        <v>475</v>
      </c>
      <c r="BC9" s="8" t="s">
        <v>476</v>
      </c>
      <c r="BD9" s="54"/>
      <c r="BE9" s="35" t="s">
        <v>471</v>
      </c>
      <c r="BF9" s="35" t="s">
        <v>472</v>
      </c>
      <c r="BG9" s="35" t="s">
        <v>473</v>
      </c>
      <c r="BH9" s="36" t="s">
        <v>474</v>
      </c>
      <c r="BI9" s="37"/>
      <c r="BJ9" s="35" t="s">
        <v>475</v>
      </c>
      <c r="BK9" s="8" t="s">
        <v>476</v>
      </c>
      <c r="BL9" s="54"/>
      <c r="BM9" s="35" t="s">
        <v>471</v>
      </c>
      <c r="BN9" s="35" t="s">
        <v>472</v>
      </c>
      <c r="BO9" s="35" t="s">
        <v>473</v>
      </c>
      <c r="BP9" s="36" t="s">
        <v>474</v>
      </c>
      <c r="BQ9" s="37"/>
      <c r="BR9" s="35" t="s">
        <v>475</v>
      </c>
      <c r="BS9" s="8" t="s">
        <v>476</v>
      </c>
      <c r="BT9" s="54"/>
      <c r="BU9" s="35" t="s">
        <v>471</v>
      </c>
      <c r="BV9" s="35" t="s">
        <v>472</v>
      </c>
      <c r="BW9" s="35" t="s">
        <v>473</v>
      </c>
      <c r="BX9" s="36" t="s">
        <v>474</v>
      </c>
      <c r="BY9" s="37"/>
      <c r="BZ9" s="35" t="s">
        <v>475</v>
      </c>
      <c r="CA9" s="8" t="s">
        <v>476</v>
      </c>
      <c r="CB9" s="54"/>
      <c r="CC9" s="35" t="s">
        <v>471</v>
      </c>
      <c r="CD9" s="35" t="s">
        <v>472</v>
      </c>
      <c r="CE9" s="35" t="s">
        <v>473</v>
      </c>
      <c r="CF9" s="36" t="s">
        <v>474</v>
      </c>
      <c r="CG9" s="37"/>
      <c r="CH9" s="35" t="s">
        <v>475</v>
      </c>
      <c r="CI9" s="8" t="s">
        <v>476</v>
      </c>
      <c r="CJ9" s="54"/>
      <c r="CK9" s="35" t="s">
        <v>471</v>
      </c>
      <c r="CL9" s="35" t="s">
        <v>472</v>
      </c>
      <c r="CM9" s="35" t="s">
        <v>473</v>
      </c>
      <c r="CN9" s="36" t="s">
        <v>474</v>
      </c>
      <c r="CO9" s="37"/>
      <c r="CP9" s="35" t="s">
        <v>475</v>
      </c>
      <c r="CQ9" s="8" t="s">
        <v>476</v>
      </c>
      <c r="CR9" s="54"/>
      <c r="CS9" s="35" t="s">
        <v>471</v>
      </c>
      <c r="CT9" s="35" t="s">
        <v>472</v>
      </c>
      <c r="CU9" s="35" t="s">
        <v>473</v>
      </c>
      <c r="CV9" s="36" t="s">
        <v>474</v>
      </c>
      <c r="CW9" s="37"/>
      <c r="CX9" s="35" t="s">
        <v>475</v>
      </c>
      <c r="CY9" s="8" t="s">
        <v>476</v>
      </c>
      <c r="CZ9" s="54"/>
      <c r="DA9" s="35" t="s">
        <v>471</v>
      </c>
      <c r="DB9" s="35" t="s">
        <v>472</v>
      </c>
      <c r="DC9" s="35" t="s">
        <v>473</v>
      </c>
      <c r="DD9" s="36" t="s">
        <v>474</v>
      </c>
      <c r="DE9" s="37"/>
      <c r="DF9" s="35" t="s">
        <v>475</v>
      </c>
      <c r="DG9" s="8" t="s">
        <v>476</v>
      </c>
      <c r="DH9" s="54"/>
      <c r="DI9" s="35" t="s">
        <v>471</v>
      </c>
      <c r="DJ9" s="35" t="s">
        <v>472</v>
      </c>
      <c r="DK9" s="35" t="s">
        <v>473</v>
      </c>
      <c r="DL9" s="36" t="s">
        <v>474</v>
      </c>
      <c r="DM9" s="37"/>
      <c r="DN9" s="35" t="s">
        <v>475</v>
      </c>
      <c r="DO9" s="8" t="s">
        <v>476</v>
      </c>
      <c r="DP9" s="54"/>
      <c r="DQ9" s="35" t="s">
        <v>471</v>
      </c>
      <c r="DR9" s="35" t="s">
        <v>472</v>
      </c>
      <c r="DS9" s="35" t="s">
        <v>473</v>
      </c>
      <c r="DT9" s="36" t="s">
        <v>474</v>
      </c>
      <c r="DU9" s="37"/>
      <c r="DV9" s="35" t="s">
        <v>475</v>
      </c>
      <c r="DW9" s="8" t="s">
        <v>476</v>
      </c>
      <c r="DX9" s="54"/>
      <c r="DY9" s="35" t="s">
        <v>471</v>
      </c>
      <c r="DZ9" s="35" t="s">
        <v>472</v>
      </c>
      <c r="EA9" s="35" t="s">
        <v>473</v>
      </c>
      <c r="EB9" s="36" t="s">
        <v>474</v>
      </c>
      <c r="EC9" s="37"/>
      <c r="ED9" s="35" t="s">
        <v>475</v>
      </c>
      <c r="EE9" s="8" t="s">
        <v>476</v>
      </c>
      <c r="EF9" s="54"/>
      <c r="EG9" s="35" t="s">
        <v>471</v>
      </c>
      <c r="EH9" s="35" t="s">
        <v>472</v>
      </c>
      <c r="EI9" s="35" t="s">
        <v>473</v>
      </c>
      <c r="EJ9" s="36" t="s">
        <v>474</v>
      </c>
      <c r="EK9" s="37"/>
      <c r="EL9" s="35" t="s">
        <v>475</v>
      </c>
      <c r="EM9" s="8" t="s">
        <v>476</v>
      </c>
      <c r="EN9" s="54"/>
      <c r="EO9" s="35" t="s">
        <v>471</v>
      </c>
      <c r="EP9" s="35" t="s">
        <v>472</v>
      </c>
      <c r="EQ9" s="35" t="s">
        <v>473</v>
      </c>
      <c r="ER9" s="36" t="s">
        <v>474</v>
      </c>
      <c r="ES9" s="37"/>
      <c r="ET9" s="35" t="s">
        <v>475</v>
      </c>
      <c r="EU9" s="8" t="s">
        <v>476</v>
      </c>
      <c r="EV9" s="54"/>
    </row>
    <row r="10" ht="14.25" spans="1:152">
      <c r="A10" s="35"/>
      <c r="B10" s="38" t="s">
        <v>477</v>
      </c>
      <c r="C10" s="68" t="s">
        <v>478</v>
      </c>
      <c r="D10" s="42" t="s">
        <v>479</v>
      </c>
      <c r="E10" s="42"/>
      <c r="F10" s="69" t="s">
        <v>480</v>
      </c>
      <c r="G10" s="70"/>
      <c r="H10" s="54"/>
      <c r="I10" s="35"/>
      <c r="J10" s="38" t="s">
        <v>477</v>
      </c>
      <c r="K10" s="68" t="s">
        <v>478</v>
      </c>
      <c r="L10" s="42" t="s">
        <v>481</v>
      </c>
      <c r="M10" s="42"/>
      <c r="N10" s="90" t="s">
        <v>482</v>
      </c>
      <c r="O10" s="70"/>
      <c r="P10" s="54"/>
      <c r="Q10" s="35"/>
      <c r="R10" s="38" t="s">
        <v>477</v>
      </c>
      <c r="S10" s="68" t="s">
        <v>478</v>
      </c>
      <c r="T10" s="42" t="s">
        <v>483</v>
      </c>
      <c r="U10" s="42"/>
      <c r="V10" s="69" t="s">
        <v>484</v>
      </c>
      <c r="W10" s="70"/>
      <c r="X10" s="54"/>
      <c r="Y10" s="35"/>
      <c r="Z10" s="38" t="s">
        <v>477</v>
      </c>
      <c r="AA10" s="68" t="s">
        <v>478</v>
      </c>
      <c r="AB10" s="42" t="s">
        <v>485</v>
      </c>
      <c r="AC10" s="42"/>
      <c r="AD10" s="94" t="s">
        <v>486</v>
      </c>
      <c r="AE10" s="70"/>
      <c r="AF10" s="54"/>
      <c r="AG10" s="35"/>
      <c r="AH10" s="38" t="s">
        <v>477</v>
      </c>
      <c r="AI10" s="68" t="s">
        <v>478</v>
      </c>
      <c r="AJ10" s="42" t="s">
        <v>487</v>
      </c>
      <c r="AK10" s="42"/>
      <c r="AL10" s="96" t="s">
        <v>488</v>
      </c>
      <c r="AM10" s="70"/>
      <c r="AN10" s="54"/>
      <c r="AO10" s="35"/>
      <c r="AP10" s="38" t="s">
        <v>477</v>
      </c>
      <c r="AQ10" s="68" t="s">
        <v>478</v>
      </c>
      <c r="AR10" s="42" t="s">
        <v>489</v>
      </c>
      <c r="AS10" s="42"/>
      <c r="AT10" s="94" t="s">
        <v>490</v>
      </c>
      <c r="AU10" s="70"/>
      <c r="AV10" s="54"/>
      <c r="AW10" s="35"/>
      <c r="AX10" s="38" t="s">
        <v>477</v>
      </c>
      <c r="AY10" s="68" t="s">
        <v>478</v>
      </c>
      <c r="AZ10" s="42" t="s">
        <v>491</v>
      </c>
      <c r="BA10" s="42"/>
      <c r="BB10" s="101" t="s">
        <v>492</v>
      </c>
      <c r="BC10" s="70"/>
      <c r="BD10" s="54"/>
      <c r="BE10" s="35"/>
      <c r="BF10" s="38" t="s">
        <v>477</v>
      </c>
      <c r="BG10" s="68" t="s">
        <v>478</v>
      </c>
      <c r="BH10" s="42" t="s">
        <v>493</v>
      </c>
      <c r="BI10" s="42"/>
      <c r="BJ10" s="90" t="s">
        <v>494</v>
      </c>
      <c r="BK10" s="70"/>
      <c r="BL10" s="54"/>
      <c r="BM10" s="35"/>
      <c r="BN10" s="38" t="s">
        <v>477</v>
      </c>
      <c r="BO10" s="68" t="s">
        <v>478</v>
      </c>
      <c r="BP10" s="42" t="s">
        <v>495</v>
      </c>
      <c r="BQ10" s="42"/>
      <c r="BR10" s="96" t="s">
        <v>496</v>
      </c>
      <c r="BS10" s="70"/>
      <c r="BT10" s="54"/>
      <c r="BU10" s="35"/>
      <c r="BV10" s="38" t="s">
        <v>477</v>
      </c>
      <c r="BW10" s="68" t="s">
        <v>478</v>
      </c>
      <c r="BX10" s="42" t="s">
        <v>497</v>
      </c>
      <c r="BY10" s="42"/>
      <c r="BZ10" s="96" t="s">
        <v>498</v>
      </c>
      <c r="CA10" s="70"/>
      <c r="CB10" s="54"/>
      <c r="CC10" s="35"/>
      <c r="CD10" s="38" t="s">
        <v>477</v>
      </c>
      <c r="CE10" s="68" t="s">
        <v>478</v>
      </c>
      <c r="CF10" s="42" t="s">
        <v>499</v>
      </c>
      <c r="CG10" s="42"/>
      <c r="CH10" s="96" t="s">
        <v>500</v>
      </c>
      <c r="CI10" s="70"/>
      <c r="CJ10" s="54"/>
      <c r="CK10" s="35"/>
      <c r="CL10" s="38" t="s">
        <v>477</v>
      </c>
      <c r="CM10" s="68" t="s">
        <v>478</v>
      </c>
      <c r="CN10" s="42" t="s">
        <v>501</v>
      </c>
      <c r="CO10" s="42"/>
      <c r="CP10" s="96" t="s">
        <v>502</v>
      </c>
      <c r="CQ10" s="70"/>
      <c r="CR10" s="54"/>
      <c r="CS10" s="35"/>
      <c r="CT10" s="38" t="s">
        <v>477</v>
      </c>
      <c r="CU10" s="68" t="s">
        <v>478</v>
      </c>
      <c r="CV10" s="42" t="s">
        <v>503</v>
      </c>
      <c r="CW10" s="42"/>
      <c r="CX10" s="96" t="s">
        <v>504</v>
      </c>
      <c r="CY10" s="70"/>
      <c r="CZ10" s="54"/>
      <c r="DA10" s="35"/>
      <c r="DB10" s="38" t="s">
        <v>477</v>
      </c>
      <c r="DC10" s="68" t="s">
        <v>478</v>
      </c>
      <c r="DD10" s="42" t="s">
        <v>505</v>
      </c>
      <c r="DE10" s="42"/>
      <c r="DF10" s="94" t="s">
        <v>506</v>
      </c>
      <c r="DG10" s="70"/>
      <c r="DH10" s="54"/>
      <c r="DI10" s="35"/>
      <c r="DJ10" s="38" t="s">
        <v>477</v>
      </c>
      <c r="DK10" s="68" t="s">
        <v>478</v>
      </c>
      <c r="DL10" s="112" t="s">
        <v>507</v>
      </c>
      <c r="DM10" s="112"/>
      <c r="DN10" s="96" t="s">
        <v>508</v>
      </c>
      <c r="DO10" s="70"/>
      <c r="DP10" s="54"/>
      <c r="DQ10" s="35"/>
      <c r="DR10" s="38" t="s">
        <v>477</v>
      </c>
      <c r="DS10" s="68" t="s">
        <v>478</v>
      </c>
      <c r="DT10" s="42" t="s">
        <v>499</v>
      </c>
      <c r="DU10" s="42"/>
      <c r="DV10" s="94" t="s">
        <v>509</v>
      </c>
      <c r="DW10" s="70"/>
      <c r="DX10" s="54"/>
      <c r="DY10" s="35"/>
      <c r="DZ10" s="38" t="s">
        <v>477</v>
      </c>
      <c r="EA10" s="68" t="s">
        <v>478</v>
      </c>
      <c r="EB10" s="42" t="s">
        <v>510</v>
      </c>
      <c r="EC10" s="42"/>
      <c r="ED10" s="96" t="s">
        <v>511</v>
      </c>
      <c r="EE10" s="70"/>
      <c r="EF10" s="54"/>
      <c r="EG10" s="35"/>
      <c r="EH10" s="38" t="s">
        <v>477</v>
      </c>
      <c r="EI10" s="68" t="s">
        <v>478</v>
      </c>
      <c r="EJ10" s="42" t="s">
        <v>512</v>
      </c>
      <c r="EK10" s="42"/>
      <c r="EL10" s="94" t="s">
        <v>513</v>
      </c>
      <c r="EM10" s="70"/>
      <c r="EN10" s="54"/>
      <c r="EO10" s="35"/>
      <c r="EP10" s="38" t="s">
        <v>477</v>
      </c>
      <c r="EQ10" s="68" t="s">
        <v>478</v>
      </c>
      <c r="ER10" s="42" t="s">
        <v>514</v>
      </c>
      <c r="ES10" s="42"/>
      <c r="ET10" s="94" t="s">
        <v>515</v>
      </c>
      <c r="EU10" s="70"/>
      <c r="EV10" s="54"/>
    </row>
    <row r="11" ht="25" customHeight="1" spans="1:152">
      <c r="A11" s="35"/>
      <c r="B11" s="38"/>
      <c r="C11" s="68" t="s">
        <v>516</v>
      </c>
      <c r="D11" s="42" t="s">
        <v>517</v>
      </c>
      <c r="E11" s="42"/>
      <c r="F11" s="71">
        <v>1</v>
      </c>
      <c r="G11" s="70"/>
      <c r="H11" s="54"/>
      <c r="I11" s="35"/>
      <c r="J11" s="38"/>
      <c r="K11" s="68" t="s">
        <v>516</v>
      </c>
      <c r="L11" s="42" t="s">
        <v>518</v>
      </c>
      <c r="M11" s="42"/>
      <c r="N11" s="90" t="s">
        <v>519</v>
      </c>
      <c r="O11" s="70"/>
      <c r="P11" s="54"/>
      <c r="Q11" s="35"/>
      <c r="R11" s="38"/>
      <c r="S11" s="68" t="s">
        <v>516</v>
      </c>
      <c r="T11" s="42" t="s">
        <v>520</v>
      </c>
      <c r="U11" s="42"/>
      <c r="V11" s="71">
        <v>1</v>
      </c>
      <c r="W11" s="70"/>
      <c r="X11" s="54"/>
      <c r="Y11" s="35"/>
      <c r="Z11" s="38"/>
      <c r="AA11" s="68" t="s">
        <v>516</v>
      </c>
      <c r="AB11" s="42" t="s">
        <v>521</v>
      </c>
      <c r="AC11" s="42"/>
      <c r="AD11" s="95">
        <v>1</v>
      </c>
      <c r="AE11" s="70"/>
      <c r="AF11" s="54"/>
      <c r="AG11" s="35"/>
      <c r="AH11" s="38"/>
      <c r="AI11" s="68" t="s">
        <v>516</v>
      </c>
      <c r="AJ11" s="42" t="s">
        <v>522</v>
      </c>
      <c r="AK11" s="42"/>
      <c r="AL11" s="94" t="s">
        <v>523</v>
      </c>
      <c r="AM11" s="70"/>
      <c r="AN11" s="54"/>
      <c r="AO11" s="35"/>
      <c r="AP11" s="38"/>
      <c r="AQ11" s="68" t="s">
        <v>478</v>
      </c>
      <c r="AR11" s="40" t="s">
        <v>524</v>
      </c>
      <c r="AS11" s="41"/>
      <c r="AT11" s="94" t="s">
        <v>496</v>
      </c>
      <c r="AU11" s="70"/>
      <c r="AV11" s="54"/>
      <c r="AW11" s="35"/>
      <c r="AX11" s="38"/>
      <c r="AY11" s="68" t="s">
        <v>516</v>
      </c>
      <c r="AZ11" s="42" t="s">
        <v>525</v>
      </c>
      <c r="BA11" s="42"/>
      <c r="BB11" s="94" t="s">
        <v>526</v>
      </c>
      <c r="BC11" s="70"/>
      <c r="BD11" s="54"/>
      <c r="BE11" s="35"/>
      <c r="BF11" s="38"/>
      <c r="BG11" s="68" t="s">
        <v>516</v>
      </c>
      <c r="BH11" s="42" t="s">
        <v>527</v>
      </c>
      <c r="BI11" s="42"/>
      <c r="BJ11" s="96" t="s">
        <v>508</v>
      </c>
      <c r="BK11" s="70"/>
      <c r="BL11" s="54"/>
      <c r="BM11" s="35"/>
      <c r="BN11" s="38"/>
      <c r="BO11" s="68" t="s">
        <v>516</v>
      </c>
      <c r="BP11" s="42" t="s">
        <v>528</v>
      </c>
      <c r="BQ11" s="42"/>
      <c r="BR11" s="94" t="s">
        <v>529</v>
      </c>
      <c r="BS11" s="70"/>
      <c r="BT11" s="54"/>
      <c r="BU11" s="35"/>
      <c r="BV11" s="38"/>
      <c r="BW11" s="68" t="s">
        <v>516</v>
      </c>
      <c r="BX11" s="42" t="s">
        <v>527</v>
      </c>
      <c r="BY11" s="42"/>
      <c r="BZ11" s="96" t="s">
        <v>508</v>
      </c>
      <c r="CA11" s="70"/>
      <c r="CB11" s="54"/>
      <c r="CC11" s="35"/>
      <c r="CD11" s="38"/>
      <c r="CE11" s="68" t="s">
        <v>516</v>
      </c>
      <c r="CF11" s="42" t="s">
        <v>527</v>
      </c>
      <c r="CG11" s="42"/>
      <c r="CH11" s="96" t="s">
        <v>508</v>
      </c>
      <c r="CI11" s="70"/>
      <c r="CJ11" s="54"/>
      <c r="CK11" s="35"/>
      <c r="CL11" s="38"/>
      <c r="CM11" s="68" t="s">
        <v>516</v>
      </c>
      <c r="CN11" s="42" t="s">
        <v>527</v>
      </c>
      <c r="CO11" s="42"/>
      <c r="CP11" s="95">
        <v>1</v>
      </c>
      <c r="CQ11" s="70"/>
      <c r="CR11" s="54"/>
      <c r="CS11" s="35"/>
      <c r="CT11" s="38"/>
      <c r="CU11" s="68" t="s">
        <v>516</v>
      </c>
      <c r="CV11" s="42" t="s">
        <v>527</v>
      </c>
      <c r="CW11" s="42"/>
      <c r="CX11" s="95">
        <v>1</v>
      </c>
      <c r="CY11" s="70"/>
      <c r="CZ11" s="54"/>
      <c r="DA11" s="35"/>
      <c r="DB11" s="38"/>
      <c r="DC11" s="68" t="s">
        <v>516</v>
      </c>
      <c r="DD11" s="42" t="s">
        <v>530</v>
      </c>
      <c r="DE11" s="42"/>
      <c r="DF11" s="95">
        <v>1</v>
      </c>
      <c r="DG11" s="70"/>
      <c r="DH11" s="54"/>
      <c r="DI11" s="35"/>
      <c r="DJ11" s="38"/>
      <c r="DK11" s="68" t="s">
        <v>516</v>
      </c>
      <c r="DL11" s="42" t="s">
        <v>531</v>
      </c>
      <c r="DM11" s="42"/>
      <c r="DN11" s="96" t="s">
        <v>508</v>
      </c>
      <c r="DO11" s="70"/>
      <c r="DP11" s="54"/>
      <c r="DQ11" s="35"/>
      <c r="DR11" s="38"/>
      <c r="DS11" s="68" t="s">
        <v>516</v>
      </c>
      <c r="DT11" s="42" t="s">
        <v>532</v>
      </c>
      <c r="DU11" s="42"/>
      <c r="DV11" s="94" t="s">
        <v>519</v>
      </c>
      <c r="DW11" s="70"/>
      <c r="DX11" s="54"/>
      <c r="DY11" s="35"/>
      <c r="DZ11" s="38"/>
      <c r="EA11" s="68" t="s">
        <v>516</v>
      </c>
      <c r="EB11" s="42" t="s">
        <v>533</v>
      </c>
      <c r="EC11" s="42"/>
      <c r="ED11" s="95">
        <v>1</v>
      </c>
      <c r="EE11" s="70"/>
      <c r="EF11" s="54"/>
      <c r="EG11" s="35"/>
      <c r="EH11" s="38"/>
      <c r="EI11" s="68" t="s">
        <v>516</v>
      </c>
      <c r="EJ11" s="42" t="s">
        <v>534</v>
      </c>
      <c r="EK11" s="42"/>
      <c r="EL11" s="95">
        <v>1</v>
      </c>
      <c r="EM11" s="70"/>
      <c r="EN11" s="54"/>
      <c r="EO11" s="35"/>
      <c r="EP11" s="38"/>
      <c r="EQ11" s="68" t="s">
        <v>516</v>
      </c>
      <c r="ER11" s="42" t="s">
        <v>535</v>
      </c>
      <c r="ES11" s="42"/>
      <c r="ET11" s="94" t="s">
        <v>536</v>
      </c>
      <c r="EU11" s="70"/>
      <c r="EV11" s="54"/>
    </row>
    <row r="12" ht="25" customHeight="1" spans="1:152">
      <c r="A12" s="35"/>
      <c r="B12" s="38"/>
      <c r="C12" s="68" t="s">
        <v>537</v>
      </c>
      <c r="D12" s="42" t="s">
        <v>538</v>
      </c>
      <c r="E12" s="42"/>
      <c r="F12" s="43">
        <v>1</v>
      </c>
      <c r="G12" s="72"/>
      <c r="H12" s="54"/>
      <c r="I12" s="35"/>
      <c r="J12" s="38"/>
      <c r="K12" s="68" t="s">
        <v>537</v>
      </c>
      <c r="L12" s="42" t="s">
        <v>539</v>
      </c>
      <c r="M12" s="42"/>
      <c r="N12" s="91">
        <v>1</v>
      </c>
      <c r="O12" s="72"/>
      <c r="P12" s="54"/>
      <c r="Q12" s="35"/>
      <c r="R12" s="38"/>
      <c r="S12" s="68" t="s">
        <v>537</v>
      </c>
      <c r="T12" s="42" t="s">
        <v>540</v>
      </c>
      <c r="U12" s="42"/>
      <c r="V12" s="43">
        <v>1</v>
      </c>
      <c r="W12" s="72"/>
      <c r="X12" s="54"/>
      <c r="Y12" s="35"/>
      <c r="Z12" s="38"/>
      <c r="AA12" s="68" t="s">
        <v>537</v>
      </c>
      <c r="AB12" s="42" t="s">
        <v>538</v>
      </c>
      <c r="AC12" s="42"/>
      <c r="AD12" s="95">
        <v>1</v>
      </c>
      <c r="AE12" s="72"/>
      <c r="AF12" s="54"/>
      <c r="AG12" s="35"/>
      <c r="AH12" s="38"/>
      <c r="AI12" s="68" t="s">
        <v>537</v>
      </c>
      <c r="AJ12" s="42" t="s">
        <v>541</v>
      </c>
      <c r="AK12" s="42"/>
      <c r="AL12" s="94" t="s">
        <v>508</v>
      </c>
      <c r="AM12" s="72"/>
      <c r="AN12" s="54"/>
      <c r="AO12" s="35"/>
      <c r="AP12" s="38"/>
      <c r="AQ12" s="68" t="s">
        <v>516</v>
      </c>
      <c r="AR12" s="42" t="s">
        <v>542</v>
      </c>
      <c r="AS12" s="42"/>
      <c r="AT12" s="95">
        <v>1</v>
      </c>
      <c r="AU12" s="70"/>
      <c r="AV12" s="54"/>
      <c r="AW12" s="35"/>
      <c r="AX12" s="38"/>
      <c r="AY12" s="68" t="s">
        <v>537</v>
      </c>
      <c r="AZ12" s="42" t="s">
        <v>543</v>
      </c>
      <c r="BA12" s="42"/>
      <c r="BB12" s="95">
        <v>1</v>
      </c>
      <c r="BC12" s="72"/>
      <c r="BD12" s="54"/>
      <c r="BE12" s="35"/>
      <c r="BF12" s="38"/>
      <c r="BG12" s="68" t="s">
        <v>537</v>
      </c>
      <c r="BH12" s="42" t="s">
        <v>544</v>
      </c>
      <c r="BI12" s="42"/>
      <c r="BJ12" s="91">
        <v>1</v>
      </c>
      <c r="BK12" s="72"/>
      <c r="BL12" s="54"/>
      <c r="BM12" s="35"/>
      <c r="BN12" s="38"/>
      <c r="BO12" s="68" t="s">
        <v>537</v>
      </c>
      <c r="BP12" s="42" t="s">
        <v>538</v>
      </c>
      <c r="BQ12" s="42"/>
      <c r="BR12" s="95">
        <v>1</v>
      </c>
      <c r="BS12" s="72"/>
      <c r="BT12" s="54"/>
      <c r="BU12" s="35"/>
      <c r="BV12" s="38"/>
      <c r="BW12" s="68" t="s">
        <v>537</v>
      </c>
      <c r="BX12" s="42" t="s">
        <v>540</v>
      </c>
      <c r="BY12" s="42"/>
      <c r="BZ12" s="95">
        <v>1</v>
      </c>
      <c r="CA12" s="72"/>
      <c r="CB12" s="54"/>
      <c r="CC12" s="35"/>
      <c r="CD12" s="38"/>
      <c r="CE12" s="68" t="s">
        <v>537</v>
      </c>
      <c r="CF12" s="42" t="s">
        <v>540</v>
      </c>
      <c r="CG12" s="42"/>
      <c r="CH12" s="95">
        <v>1</v>
      </c>
      <c r="CI12" s="72"/>
      <c r="CJ12" s="54"/>
      <c r="CK12" s="35"/>
      <c r="CL12" s="38"/>
      <c r="CM12" s="68" t="s">
        <v>537</v>
      </c>
      <c r="CN12" s="42" t="s">
        <v>545</v>
      </c>
      <c r="CO12" s="42"/>
      <c r="CP12" s="95">
        <v>1</v>
      </c>
      <c r="CQ12" s="72"/>
      <c r="CR12" s="54"/>
      <c r="CS12" s="35"/>
      <c r="CT12" s="38"/>
      <c r="CU12" s="68" t="s">
        <v>537</v>
      </c>
      <c r="CV12" s="42" t="s">
        <v>546</v>
      </c>
      <c r="CW12" s="42"/>
      <c r="CX12" s="95">
        <v>1</v>
      </c>
      <c r="CY12" s="72"/>
      <c r="CZ12" s="54"/>
      <c r="DA12" s="35"/>
      <c r="DB12" s="38"/>
      <c r="DC12" s="68" t="s">
        <v>537</v>
      </c>
      <c r="DD12" s="42" t="s">
        <v>547</v>
      </c>
      <c r="DE12" s="42"/>
      <c r="DF12" s="95">
        <v>1</v>
      </c>
      <c r="DG12" s="72"/>
      <c r="DH12" s="54"/>
      <c r="DI12" s="35"/>
      <c r="DJ12" s="38"/>
      <c r="DK12" s="68" t="s">
        <v>537</v>
      </c>
      <c r="DL12" s="42"/>
      <c r="DM12" s="42"/>
      <c r="DN12" s="113"/>
      <c r="DO12" s="72"/>
      <c r="DP12" s="54"/>
      <c r="DQ12" s="35"/>
      <c r="DR12" s="38"/>
      <c r="DS12" s="68" t="s">
        <v>537</v>
      </c>
      <c r="DT12" s="42" t="s">
        <v>540</v>
      </c>
      <c r="DU12" s="42"/>
      <c r="DV12" s="95">
        <v>1</v>
      </c>
      <c r="DW12" s="72"/>
      <c r="DX12" s="54"/>
      <c r="DY12" s="35"/>
      <c r="DZ12" s="38"/>
      <c r="EA12" s="68" t="s">
        <v>537</v>
      </c>
      <c r="EB12" s="42" t="s">
        <v>538</v>
      </c>
      <c r="EC12" s="42"/>
      <c r="ED12" s="95">
        <v>1</v>
      </c>
      <c r="EE12" s="72"/>
      <c r="EF12" s="54"/>
      <c r="EG12" s="35"/>
      <c r="EH12" s="38"/>
      <c r="EI12" s="68" t="s">
        <v>516</v>
      </c>
      <c r="EJ12" s="118" t="s">
        <v>548</v>
      </c>
      <c r="EK12" s="119"/>
      <c r="EL12" s="94" t="s">
        <v>519</v>
      </c>
      <c r="EM12" s="70"/>
      <c r="EN12" s="54"/>
      <c r="EO12" s="35"/>
      <c r="EP12" s="38"/>
      <c r="EQ12" s="68" t="s">
        <v>516</v>
      </c>
      <c r="ER12" s="40" t="s">
        <v>549</v>
      </c>
      <c r="ES12" s="41"/>
      <c r="ET12" s="95">
        <v>1</v>
      </c>
      <c r="EU12" s="70"/>
      <c r="EV12" s="54"/>
    </row>
    <row r="13" ht="25" customHeight="1" spans="1:152">
      <c r="A13" s="35"/>
      <c r="B13" s="38"/>
      <c r="C13" s="68" t="s">
        <v>516</v>
      </c>
      <c r="D13" s="40" t="s">
        <v>550</v>
      </c>
      <c r="E13" s="41"/>
      <c r="F13" s="43" t="s">
        <v>551</v>
      </c>
      <c r="G13" s="72"/>
      <c r="H13" s="54"/>
      <c r="I13" s="35"/>
      <c r="J13" s="38"/>
      <c r="K13" s="68" t="s">
        <v>552</v>
      </c>
      <c r="L13" s="42" t="s">
        <v>553</v>
      </c>
      <c r="M13" s="42"/>
      <c r="N13" s="90" t="s">
        <v>554</v>
      </c>
      <c r="O13" s="70"/>
      <c r="P13" s="54"/>
      <c r="Q13" s="35"/>
      <c r="R13" s="38"/>
      <c r="S13" s="68" t="s">
        <v>552</v>
      </c>
      <c r="T13" s="42" t="s">
        <v>555</v>
      </c>
      <c r="U13" s="42"/>
      <c r="V13" s="90" t="s">
        <v>556</v>
      </c>
      <c r="W13" s="70"/>
      <c r="X13" s="54"/>
      <c r="Y13" s="35"/>
      <c r="Z13" s="38"/>
      <c r="AA13" s="68" t="s">
        <v>552</v>
      </c>
      <c r="AB13" s="42" t="s">
        <v>557</v>
      </c>
      <c r="AC13" s="42"/>
      <c r="AD13" s="94" t="s">
        <v>558</v>
      </c>
      <c r="AE13" s="70"/>
      <c r="AF13" s="54"/>
      <c r="AG13" s="35"/>
      <c r="AH13" s="38"/>
      <c r="AI13" s="68" t="s">
        <v>552</v>
      </c>
      <c r="AJ13" s="42" t="s">
        <v>559</v>
      </c>
      <c r="AK13" s="42"/>
      <c r="AL13" s="94" t="s">
        <v>560</v>
      </c>
      <c r="AM13" s="70"/>
      <c r="AN13" s="54"/>
      <c r="AO13" s="35"/>
      <c r="AP13" s="38"/>
      <c r="AQ13" s="68" t="s">
        <v>537</v>
      </c>
      <c r="AR13" s="42" t="s">
        <v>538</v>
      </c>
      <c r="AS13" s="42"/>
      <c r="AT13" s="95">
        <v>1</v>
      </c>
      <c r="AU13" s="72"/>
      <c r="AV13" s="54"/>
      <c r="AW13" s="35"/>
      <c r="AX13" s="38"/>
      <c r="AY13" s="68" t="s">
        <v>552</v>
      </c>
      <c r="AZ13" s="42" t="s">
        <v>561</v>
      </c>
      <c r="BA13" s="42"/>
      <c r="BB13" s="94" t="s">
        <v>562</v>
      </c>
      <c r="BC13" s="70"/>
      <c r="BD13" s="54"/>
      <c r="BE13" s="35"/>
      <c r="BF13" s="38"/>
      <c r="BG13" s="68" t="s">
        <v>552</v>
      </c>
      <c r="BH13" s="42" t="s">
        <v>563</v>
      </c>
      <c r="BI13" s="42"/>
      <c r="BJ13" s="90" t="s">
        <v>564</v>
      </c>
      <c r="BK13" s="70"/>
      <c r="BL13" s="54"/>
      <c r="BM13" s="35"/>
      <c r="BN13" s="38"/>
      <c r="BO13" s="68" t="s">
        <v>552</v>
      </c>
      <c r="BP13" s="42" t="s">
        <v>390</v>
      </c>
      <c r="BQ13" s="42"/>
      <c r="BR13" s="94" t="s">
        <v>565</v>
      </c>
      <c r="BS13" s="70"/>
      <c r="BT13" s="54"/>
      <c r="BU13" s="35"/>
      <c r="BV13" s="38"/>
      <c r="BW13" s="68" t="s">
        <v>552</v>
      </c>
      <c r="BX13" s="42" t="s">
        <v>566</v>
      </c>
      <c r="BY13" s="42"/>
      <c r="BZ13" s="94" t="s">
        <v>567</v>
      </c>
      <c r="CA13" s="70"/>
      <c r="CB13" s="54"/>
      <c r="CC13" s="35"/>
      <c r="CD13" s="38"/>
      <c r="CE13" s="68" t="s">
        <v>552</v>
      </c>
      <c r="CF13" s="42" t="s">
        <v>568</v>
      </c>
      <c r="CG13" s="42"/>
      <c r="CH13" s="94" t="s">
        <v>569</v>
      </c>
      <c r="CI13" s="70"/>
      <c r="CJ13" s="54"/>
      <c r="CK13" s="35"/>
      <c r="CL13" s="38"/>
      <c r="CM13" s="68" t="s">
        <v>552</v>
      </c>
      <c r="CN13" s="42" t="s">
        <v>570</v>
      </c>
      <c r="CO13" s="42"/>
      <c r="CP13" s="94" t="s">
        <v>571</v>
      </c>
      <c r="CQ13" s="70"/>
      <c r="CR13" s="54"/>
      <c r="CS13" s="35"/>
      <c r="CT13" s="38"/>
      <c r="CU13" s="68" t="s">
        <v>552</v>
      </c>
      <c r="CV13" s="42" t="s">
        <v>572</v>
      </c>
      <c r="CW13" s="42"/>
      <c r="CX13" s="94" t="s">
        <v>573</v>
      </c>
      <c r="CY13" s="70"/>
      <c r="CZ13" s="54"/>
      <c r="DA13" s="35"/>
      <c r="DB13" s="38"/>
      <c r="DC13" s="68" t="s">
        <v>552</v>
      </c>
      <c r="DD13" s="42" t="s">
        <v>574</v>
      </c>
      <c r="DE13" s="42"/>
      <c r="DF13" s="94" t="s">
        <v>575</v>
      </c>
      <c r="DG13" s="70"/>
      <c r="DH13" s="54"/>
      <c r="DI13" s="35"/>
      <c r="DJ13" s="38"/>
      <c r="DK13" s="68" t="s">
        <v>552</v>
      </c>
      <c r="DL13" s="42"/>
      <c r="DM13" s="42"/>
      <c r="DN13" s="114"/>
      <c r="DO13" s="70"/>
      <c r="DP13" s="54"/>
      <c r="DQ13" s="35"/>
      <c r="DR13" s="38"/>
      <c r="DS13" s="68" t="s">
        <v>552</v>
      </c>
      <c r="DT13" s="42" t="s">
        <v>576</v>
      </c>
      <c r="DU13" s="42"/>
      <c r="DV13" s="94" t="s">
        <v>577</v>
      </c>
      <c r="DW13" s="70"/>
      <c r="DX13" s="54"/>
      <c r="DY13" s="35"/>
      <c r="DZ13" s="38"/>
      <c r="EA13" s="68" t="s">
        <v>552</v>
      </c>
      <c r="EB13" s="42" t="s">
        <v>578</v>
      </c>
      <c r="EC13" s="42"/>
      <c r="ED13" s="94" t="s">
        <v>579</v>
      </c>
      <c r="EE13" s="70"/>
      <c r="EF13" s="54"/>
      <c r="EG13" s="35"/>
      <c r="EH13" s="38"/>
      <c r="EI13" s="68" t="s">
        <v>537</v>
      </c>
      <c r="EJ13" s="42" t="s">
        <v>538</v>
      </c>
      <c r="EK13" s="42"/>
      <c r="EL13" s="95">
        <v>1</v>
      </c>
      <c r="EM13" s="72"/>
      <c r="EN13" s="54"/>
      <c r="EO13" s="35"/>
      <c r="EP13" s="38"/>
      <c r="EQ13" s="68" t="s">
        <v>537</v>
      </c>
      <c r="ER13" s="42" t="s">
        <v>538</v>
      </c>
      <c r="ES13" s="42"/>
      <c r="ET13" s="95">
        <v>1</v>
      </c>
      <c r="EU13" s="72"/>
      <c r="EV13" s="54"/>
    </row>
    <row r="14" ht="24.75" spans="1:152">
      <c r="A14" s="35"/>
      <c r="B14" s="44" t="s">
        <v>580</v>
      </c>
      <c r="C14" s="68" t="s">
        <v>552</v>
      </c>
      <c r="D14" s="42" t="s">
        <v>389</v>
      </c>
      <c r="E14" s="42"/>
      <c r="F14" s="42" t="s">
        <v>581</v>
      </c>
      <c r="G14" s="70"/>
      <c r="H14" s="54"/>
      <c r="I14" s="35"/>
      <c r="J14" s="44" t="s">
        <v>580</v>
      </c>
      <c r="K14" s="38" t="s">
        <v>582</v>
      </c>
      <c r="L14" s="40" t="s">
        <v>583</v>
      </c>
      <c r="M14" s="41"/>
      <c r="N14" s="73" t="s">
        <v>519</v>
      </c>
      <c r="O14" s="70"/>
      <c r="P14" s="54"/>
      <c r="Q14" s="35"/>
      <c r="R14" s="44" t="s">
        <v>580</v>
      </c>
      <c r="S14" s="38" t="s">
        <v>582</v>
      </c>
      <c r="T14" s="40" t="s">
        <v>583</v>
      </c>
      <c r="U14" s="41"/>
      <c r="V14" s="73" t="s">
        <v>519</v>
      </c>
      <c r="W14" s="70"/>
      <c r="X14" s="54"/>
      <c r="Y14" s="35"/>
      <c r="Z14" s="44" t="s">
        <v>580</v>
      </c>
      <c r="AA14" s="38" t="s">
        <v>582</v>
      </c>
      <c r="AB14" s="40"/>
      <c r="AC14" s="41"/>
      <c r="AD14" s="70"/>
      <c r="AE14" s="70"/>
      <c r="AF14" s="54"/>
      <c r="AG14" s="35"/>
      <c r="AH14" s="44" t="s">
        <v>580</v>
      </c>
      <c r="AI14" s="38" t="s">
        <v>582</v>
      </c>
      <c r="AJ14" s="40"/>
      <c r="AK14" s="41"/>
      <c r="AL14" s="70"/>
      <c r="AM14" s="70"/>
      <c r="AN14" s="54"/>
      <c r="AO14" s="35"/>
      <c r="AP14" s="44" t="s">
        <v>580</v>
      </c>
      <c r="AQ14" s="68" t="s">
        <v>552</v>
      </c>
      <c r="AR14" s="42" t="s">
        <v>584</v>
      </c>
      <c r="AS14" s="42"/>
      <c r="AT14" s="94" t="s">
        <v>585</v>
      </c>
      <c r="AU14" s="70"/>
      <c r="AV14" s="54"/>
      <c r="AW14" s="35"/>
      <c r="AX14" s="44" t="s">
        <v>580</v>
      </c>
      <c r="AY14" s="38" t="s">
        <v>582</v>
      </c>
      <c r="AZ14" s="40"/>
      <c r="BA14" s="41"/>
      <c r="BB14" s="70"/>
      <c r="BC14" s="70"/>
      <c r="BD14" s="54"/>
      <c r="BE14" s="35"/>
      <c r="BF14" s="44" t="s">
        <v>580</v>
      </c>
      <c r="BG14" s="38" t="s">
        <v>582</v>
      </c>
      <c r="BH14" s="40"/>
      <c r="BI14" s="41"/>
      <c r="BJ14" s="42"/>
      <c r="BK14" s="70"/>
      <c r="BL14" s="54"/>
      <c r="BM14" s="35"/>
      <c r="BN14" s="44" t="s">
        <v>580</v>
      </c>
      <c r="BO14" s="38" t="s">
        <v>582</v>
      </c>
      <c r="BP14" s="40"/>
      <c r="BQ14" s="41"/>
      <c r="BR14" s="70"/>
      <c r="BS14" s="70"/>
      <c r="BT14" s="54"/>
      <c r="BU14" s="35"/>
      <c r="BV14" s="44" t="s">
        <v>580</v>
      </c>
      <c r="BW14" s="38" t="s">
        <v>582</v>
      </c>
      <c r="BX14" s="40"/>
      <c r="BY14" s="41"/>
      <c r="BZ14" s="42"/>
      <c r="CA14" s="70"/>
      <c r="CB14" s="54"/>
      <c r="CC14" s="35"/>
      <c r="CD14" s="44" t="s">
        <v>580</v>
      </c>
      <c r="CE14" s="38" t="s">
        <v>582</v>
      </c>
      <c r="CF14" s="40"/>
      <c r="CG14" s="41"/>
      <c r="CH14" s="42"/>
      <c r="CI14" s="70"/>
      <c r="CJ14" s="54"/>
      <c r="CK14" s="35"/>
      <c r="CL14" s="44" t="s">
        <v>580</v>
      </c>
      <c r="CM14" s="38" t="s">
        <v>582</v>
      </c>
      <c r="CN14" s="40"/>
      <c r="CO14" s="41"/>
      <c r="CP14" s="70"/>
      <c r="CQ14" s="70"/>
      <c r="CR14" s="54"/>
      <c r="CS14" s="35"/>
      <c r="CT14" s="44" t="s">
        <v>580</v>
      </c>
      <c r="CU14" s="38" t="s">
        <v>582</v>
      </c>
      <c r="CV14" s="40"/>
      <c r="CW14" s="41"/>
      <c r="CX14" s="70"/>
      <c r="CY14" s="70"/>
      <c r="CZ14" s="54"/>
      <c r="DA14" s="35"/>
      <c r="DB14" s="44" t="s">
        <v>580</v>
      </c>
      <c r="DC14" s="38" t="s">
        <v>582</v>
      </c>
      <c r="DD14" s="40"/>
      <c r="DE14" s="41"/>
      <c r="DF14" s="70"/>
      <c r="DG14" s="70"/>
      <c r="DH14" s="54"/>
      <c r="DI14" s="35"/>
      <c r="DJ14" s="44" t="s">
        <v>580</v>
      </c>
      <c r="DK14" s="38" t="s">
        <v>582</v>
      </c>
      <c r="DL14" s="40" t="s">
        <v>583</v>
      </c>
      <c r="DM14" s="41"/>
      <c r="DN14" s="96" t="s">
        <v>519</v>
      </c>
      <c r="DO14" s="70"/>
      <c r="DP14" s="54"/>
      <c r="DQ14" s="35"/>
      <c r="DR14" s="44" t="s">
        <v>580</v>
      </c>
      <c r="DS14" s="38" t="s">
        <v>582</v>
      </c>
      <c r="DT14" s="40" t="s">
        <v>583</v>
      </c>
      <c r="DU14" s="41"/>
      <c r="DV14" s="97" t="s">
        <v>519</v>
      </c>
      <c r="DW14" s="70"/>
      <c r="DX14" s="54"/>
      <c r="DY14" s="35"/>
      <c r="DZ14" s="44" t="s">
        <v>580</v>
      </c>
      <c r="EA14" s="38" t="s">
        <v>582</v>
      </c>
      <c r="EB14" s="40"/>
      <c r="EC14" s="41"/>
      <c r="ED14" s="70"/>
      <c r="EE14" s="70"/>
      <c r="EF14" s="54"/>
      <c r="EG14" s="35"/>
      <c r="EH14" s="44" t="s">
        <v>580</v>
      </c>
      <c r="EI14" s="68" t="s">
        <v>552</v>
      </c>
      <c r="EJ14" s="42" t="s">
        <v>586</v>
      </c>
      <c r="EK14" s="42"/>
      <c r="EL14" s="94" t="s">
        <v>587</v>
      </c>
      <c r="EM14" s="70"/>
      <c r="EN14" s="54"/>
      <c r="EO14" s="35"/>
      <c r="EP14" s="44" t="s">
        <v>580</v>
      </c>
      <c r="EQ14" s="68" t="s">
        <v>552</v>
      </c>
      <c r="ER14" s="42" t="s">
        <v>588</v>
      </c>
      <c r="ES14" s="42"/>
      <c r="ET14" s="94" t="s">
        <v>581</v>
      </c>
      <c r="EU14" s="70"/>
      <c r="EV14" s="54"/>
    </row>
    <row r="15" ht="24.75" spans="1:152">
      <c r="A15" s="35"/>
      <c r="B15" s="45"/>
      <c r="C15" s="38" t="s">
        <v>582</v>
      </c>
      <c r="D15" s="40"/>
      <c r="E15" s="41"/>
      <c r="F15" s="42"/>
      <c r="G15" s="70"/>
      <c r="H15" s="54"/>
      <c r="I15" s="35"/>
      <c r="J15" s="45"/>
      <c r="K15" s="38" t="s">
        <v>589</v>
      </c>
      <c r="L15" s="40" t="s">
        <v>590</v>
      </c>
      <c r="M15" s="41"/>
      <c r="N15" s="90" t="s">
        <v>519</v>
      </c>
      <c r="O15" s="70"/>
      <c r="P15" s="54"/>
      <c r="Q15" s="35"/>
      <c r="R15" s="45"/>
      <c r="S15" s="38" t="s">
        <v>589</v>
      </c>
      <c r="T15" s="40" t="s">
        <v>591</v>
      </c>
      <c r="U15" s="41"/>
      <c r="V15" s="90" t="s">
        <v>592</v>
      </c>
      <c r="W15" s="70"/>
      <c r="X15" s="54"/>
      <c r="Y15" s="35"/>
      <c r="Z15" s="45"/>
      <c r="AA15" s="38" t="s">
        <v>589</v>
      </c>
      <c r="AB15" s="40" t="s">
        <v>593</v>
      </c>
      <c r="AC15" s="41"/>
      <c r="AD15" s="94" t="s">
        <v>594</v>
      </c>
      <c r="AE15" s="70"/>
      <c r="AF15" s="54"/>
      <c r="AG15" s="35"/>
      <c r="AH15" s="45"/>
      <c r="AI15" s="38" t="s">
        <v>589</v>
      </c>
      <c r="AJ15" s="40" t="s">
        <v>593</v>
      </c>
      <c r="AK15" s="41"/>
      <c r="AL15" s="94" t="s">
        <v>594</v>
      </c>
      <c r="AM15" s="70"/>
      <c r="AN15" s="54"/>
      <c r="AO15" s="35"/>
      <c r="AP15" s="45"/>
      <c r="AQ15" s="38" t="s">
        <v>582</v>
      </c>
      <c r="AR15" s="40"/>
      <c r="AS15" s="41"/>
      <c r="AT15" s="70"/>
      <c r="AU15" s="70"/>
      <c r="AV15" s="54"/>
      <c r="AW15" s="35"/>
      <c r="AX15" s="45"/>
      <c r="AY15" s="38" t="s">
        <v>589</v>
      </c>
      <c r="AZ15" s="40" t="s">
        <v>595</v>
      </c>
      <c r="BA15" s="41"/>
      <c r="BB15" s="94" t="s">
        <v>596</v>
      </c>
      <c r="BC15" s="70"/>
      <c r="BD15" s="54"/>
      <c r="BE15" s="35"/>
      <c r="BF15" s="45"/>
      <c r="BG15" s="38" t="s">
        <v>589</v>
      </c>
      <c r="BH15" s="40" t="s">
        <v>597</v>
      </c>
      <c r="BI15" s="41"/>
      <c r="BJ15" s="96" t="s">
        <v>529</v>
      </c>
      <c r="BK15" s="70"/>
      <c r="BL15" s="54"/>
      <c r="BM15" s="35"/>
      <c r="BN15" s="45"/>
      <c r="BO15" s="38" t="s">
        <v>589</v>
      </c>
      <c r="BP15" s="40" t="s">
        <v>528</v>
      </c>
      <c r="BQ15" s="41"/>
      <c r="BR15" s="70" t="s">
        <v>519</v>
      </c>
      <c r="BS15" s="70"/>
      <c r="BT15" s="54"/>
      <c r="BU15" s="35"/>
      <c r="BV15" s="45"/>
      <c r="BW15" s="38" t="s">
        <v>589</v>
      </c>
      <c r="BX15" s="40" t="s">
        <v>597</v>
      </c>
      <c r="BY15" s="41"/>
      <c r="BZ15" s="96" t="s">
        <v>529</v>
      </c>
      <c r="CA15" s="70"/>
      <c r="CB15" s="54"/>
      <c r="CC15" s="35"/>
      <c r="CD15" s="45"/>
      <c r="CE15" s="38" t="s">
        <v>589</v>
      </c>
      <c r="CF15" s="40" t="s">
        <v>597</v>
      </c>
      <c r="CG15" s="41"/>
      <c r="CH15" s="96" t="s">
        <v>529</v>
      </c>
      <c r="CI15" s="70"/>
      <c r="CJ15" s="54"/>
      <c r="CK15" s="35"/>
      <c r="CL15" s="45"/>
      <c r="CM15" s="38" t="s">
        <v>589</v>
      </c>
      <c r="CN15" s="40" t="s">
        <v>597</v>
      </c>
      <c r="CO15" s="41"/>
      <c r="CP15" s="94" t="s">
        <v>529</v>
      </c>
      <c r="CQ15" s="70"/>
      <c r="CR15" s="54"/>
      <c r="CS15" s="35"/>
      <c r="CT15" s="45"/>
      <c r="CU15" s="38" t="s">
        <v>589</v>
      </c>
      <c r="CV15" s="40" t="s">
        <v>598</v>
      </c>
      <c r="CW15" s="41"/>
      <c r="CX15" s="94" t="s">
        <v>599</v>
      </c>
      <c r="CY15" s="70"/>
      <c r="CZ15" s="54"/>
      <c r="DA15" s="35"/>
      <c r="DB15" s="45"/>
      <c r="DC15" s="38" t="s">
        <v>589</v>
      </c>
      <c r="DD15" s="40" t="s">
        <v>600</v>
      </c>
      <c r="DE15" s="41"/>
      <c r="DF15" s="94" t="s">
        <v>601</v>
      </c>
      <c r="DG15" s="70"/>
      <c r="DH15" s="54"/>
      <c r="DI15" s="35"/>
      <c r="DJ15" s="45"/>
      <c r="DK15" s="38" t="s">
        <v>589</v>
      </c>
      <c r="DL15" s="40" t="s">
        <v>593</v>
      </c>
      <c r="DM15" s="41"/>
      <c r="DN15" s="96" t="s">
        <v>594</v>
      </c>
      <c r="DO15" s="70"/>
      <c r="DP15" s="54"/>
      <c r="DQ15" s="35"/>
      <c r="DR15" s="45"/>
      <c r="DS15" s="38" t="s">
        <v>589</v>
      </c>
      <c r="DT15" s="40" t="s">
        <v>532</v>
      </c>
      <c r="DU15" s="41"/>
      <c r="DV15" s="94" t="s">
        <v>519</v>
      </c>
      <c r="DW15" s="70"/>
      <c r="DX15" s="54"/>
      <c r="DY15" s="35"/>
      <c r="DZ15" s="45"/>
      <c r="EA15" s="38" t="s">
        <v>589</v>
      </c>
      <c r="EB15" s="40" t="s">
        <v>602</v>
      </c>
      <c r="EC15" s="41"/>
      <c r="ED15" s="94" t="s">
        <v>601</v>
      </c>
      <c r="EE15" s="70"/>
      <c r="EF15" s="54"/>
      <c r="EG15" s="35"/>
      <c r="EH15" s="45"/>
      <c r="EI15" s="38" t="s">
        <v>582</v>
      </c>
      <c r="EJ15" s="40"/>
      <c r="EK15" s="41"/>
      <c r="EL15" s="42"/>
      <c r="EM15" s="70"/>
      <c r="EN15" s="54"/>
      <c r="EO15" s="35"/>
      <c r="EP15" s="45"/>
      <c r="EQ15" s="38" t="s">
        <v>582</v>
      </c>
      <c r="ER15" s="40"/>
      <c r="ES15" s="41"/>
      <c r="ET15" s="70"/>
      <c r="EU15" s="70"/>
      <c r="EV15" s="54"/>
    </row>
    <row r="16" ht="24.75" spans="1:152">
      <c r="A16" s="35"/>
      <c r="B16" s="45"/>
      <c r="C16" s="38" t="s">
        <v>589</v>
      </c>
      <c r="D16" s="40" t="s">
        <v>603</v>
      </c>
      <c r="E16" s="41"/>
      <c r="F16" s="73" t="s">
        <v>601</v>
      </c>
      <c r="G16" s="70"/>
      <c r="H16" s="54"/>
      <c r="I16" s="35"/>
      <c r="J16" s="45"/>
      <c r="K16" s="38" t="s">
        <v>604</v>
      </c>
      <c r="L16" s="40"/>
      <c r="M16" s="41"/>
      <c r="N16" s="42"/>
      <c r="O16" s="70"/>
      <c r="P16" s="54"/>
      <c r="Q16" s="35"/>
      <c r="R16" s="45"/>
      <c r="S16" s="38" t="s">
        <v>604</v>
      </c>
      <c r="T16" s="40"/>
      <c r="U16" s="41"/>
      <c r="V16" s="42"/>
      <c r="W16" s="70"/>
      <c r="X16" s="54"/>
      <c r="Y16" s="35"/>
      <c r="Z16" s="45"/>
      <c r="AA16" s="38" t="s">
        <v>604</v>
      </c>
      <c r="AB16" s="40"/>
      <c r="AC16" s="41"/>
      <c r="AD16" s="70"/>
      <c r="AE16" s="70"/>
      <c r="AF16" s="54"/>
      <c r="AG16" s="35"/>
      <c r="AH16" s="45"/>
      <c r="AI16" s="38" t="s">
        <v>604</v>
      </c>
      <c r="AJ16" s="40"/>
      <c r="AK16" s="41"/>
      <c r="AL16" s="70"/>
      <c r="AM16" s="70"/>
      <c r="AN16" s="54"/>
      <c r="AO16" s="35"/>
      <c r="AP16" s="45"/>
      <c r="AQ16" s="38" t="s">
        <v>589</v>
      </c>
      <c r="AR16" s="40" t="s">
        <v>605</v>
      </c>
      <c r="AS16" s="41"/>
      <c r="AT16" s="97" t="s">
        <v>519</v>
      </c>
      <c r="AU16" s="70"/>
      <c r="AV16" s="54"/>
      <c r="AW16" s="35"/>
      <c r="AX16" s="45"/>
      <c r="AY16" s="38" t="s">
        <v>604</v>
      </c>
      <c r="AZ16" s="40"/>
      <c r="BA16" s="41"/>
      <c r="BB16" s="70"/>
      <c r="BC16" s="70"/>
      <c r="BD16" s="54"/>
      <c r="BE16" s="35"/>
      <c r="BF16" s="45"/>
      <c r="BG16" s="38" t="s">
        <v>604</v>
      </c>
      <c r="BH16" s="40"/>
      <c r="BI16" s="41"/>
      <c r="BJ16" s="42"/>
      <c r="BK16" s="70"/>
      <c r="BL16" s="54"/>
      <c r="BM16" s="35"/>
      <c r="BN16" s="45"/>
      <c r="BO16" s="38" t="s">
        <v>604</v>
      </c>
      <c r="BP16" s="40"/>
      <c r="BQ16" s="41"/>
      <c r="BR16" s="70"/>
      <c r="BS16" s="70"/>
      <c r="BT16" s="54"/>
      <c r="BU16" s="35"/>
      <c r="BV16" s="45"/>
      <c r="BW16" s="38" t="s">
        <v>604</v>
      </c>
      <c r="BX16" s="40"/>
      <c r="BY16" s="41"/>
      <c r="BZ16" s="42"/>
      <c r="CA16" s="70"/>
      <c r="CB16" s="54"/>
      <c r="CC16" s="35"/>
      <c r="CD16" s="45"/>
      <c r="CE16" s="38" t="s">
        <v>604</v>
      </c>
      <c r="CF16" s="40"/>
      <c r="CG16" s="41"/>
      <c r="CH16" s="42"/>
      <c r="CI16" s="70"/>
      <c r="CJ16" s="54"/>
      <c r="CK16" s="35"/>
      <c r="CL16" s="45"/>
      <c r="CM16" s="38" t="s">
        <v>604</v>
      </c>
      <c r="CN16" s="40"/>
      <c r="CO16" s="41"/>
      <c r="CP16" s="70"/>
      <c r="CQ16" s="70"/>
      <c r="CR16" s="54"/>
      <c r="CS16" s="35"/>
      <c r="CT16" s="45"/>
      <c r="CU16" s="38" t="s">
        <v>604</v>
      </c>
      <c r="CV16" s="40"/>
      <c r="CW16" s="41"/>
      <c r="CX16" s="70"/>
      <c r="CY16" s="70"/>
      <c r="CZ16" s="54"/>
      <c r="DA16" s="35"/>
      <c r="DB16" s="45"/>
      <c r="DC16" s="38" t="s">
        <v>604</v>
      </c>
      <c r="DD16" s="40"/>
      <c r="DE16" s="41"/>
      <c r="DF16" s="42"/>
      <c r="DG16" s="70"/>
      <c r="DH16" s="54"/>
      <c r="DI16" s="35"/>
      <c r="DJ16" s="45"/>
      <c r="DK16" s="38" t="s">
        <v>604</v>
      </c>
      <c r="DL16" s="40"/>
      <c r="DM16" s="41"/>
      <c r="DN16" s="115"/>
      <c r="DO16" s="70"/>
      <c r="DP16" s="54"/>
      <c r="DQ16" s="35"/>
      <c r="DR16" s="45"/>
      <c r="DS16" s="38" t="s">
        <v>604</v>
      </c>
      <c r="DT16" s="40"/>
      <c r="DU16" s="41"/>
      <c r="DV16" s="42"/>
      <c r="DW16" s="70"/>
      <c r="DX16" s="54"/>
      <c r="DY16" s="35"/>
      <c r="DZ16" s="45"/>
      <c r="EA16" s="38" t="s">
        <v>589</v>
      </c>
      <c r="EB16" s="40" t="s">
        <v>593</v>
      </c>
      <c r="EC16" s="41"/>
      <c r="ED16" s="94" t="s">
        <v>594</v>
      </c>
      <c r="EE16" s="70"/>
      <c r="EF16" s="54"/>
      <c r="EG16" s="35"/>
      <c r="EH16" s="45"/>
      <c r="EI16" s="38" t="s">
        <v>589</v>
      </c>
      <c r="EJ16" s="40" t="s">
        <v>606</v>
      </c>
      <c r="EK16" s="41"/>
      <c r="EL16" s="96" t="s">
        <v>607</v>
      </c>
      <c r="EM16" s="70"/>
      <c r="EN16" s="54"/>
      <c r="EO16" s="35"/>
      <c r="EP16" s="45"/>
      <c r="EQ16" s="38" t="s">
        <v>589</v>
      </c>
      <c r="ER16" s="40" t="s">
        <v>608</v>
      </c>
      <c r="ES16" s="41"/>
      <c r="ET16" s="97" t="s">
        <v>607</v>
      </c>
      <c r="EU16" s="70"/>
      <c r="EV16" s="54"/>
    </row>
    <row r="17" ht="24.75" spans="1:152">
      <c r="A17" s="35"/>
      <c r="B17" s="45"/>
      <c r="C17" s="38" t="s">
        <v>604</v>
      </c>
      <c r="D17" s="40" t="s">
        <v>609</v>
      </c>
      <c r="E17" s="41"/>
      <c r="F17" s="73" t="s">
        <v>596</v>
      </c>
      <c r="G17" s="70"/>
      <c r="H17" s="54"/>
      <c r="I17" s="35"/>
      <c r="J17" s="45"/>
      <c r="K17" s="38" t="s">
        <v>610</v>
      </c>
      <c r="L17" s="40" t="s">
        <v>611</v>
      </c>
      <c r="M17" s="41"/>
      <c r="N17" s="73" t="s">
        <v>519</v>
      </c>
      <c r="O17" s="70"/>
      <c r="P17" s="54"/>
      <c r="Q17" s="35"/>
      <c r="R17" s="45"/>
      <c r="S17" s="38" t="s">
        <v>610</v>
      </c>
      <c r="T17" s="40" t="s">
        <v>611</v>
      </c>
      <c r="U17" s="41"/>
      <c r="V17" s="73" t="s">
        <v>519</v>
      </c>
      <c r="W17" s="70"/>
      <c r="X17" s="54"/>
      <c r="Y17" s="35"/>
      <c r="Z17" s="45"/>
      <c r="AA17" s="38" t="s">
        <v>610</v>
      </c>
      <c r="AB17" s="40" t="s">
        <v>612</v>
      </c>
      <c r="AC17" s="41"/>
      <c r="AD17" s="74" t="s">
        <v>613</v>
      </c>
      <c r="AE17" s="70"/>
      <c r="AF17" s="54"/>
      <c r="AG17" s="35"/>
      <c r="AH17" s="45"/>
      <c r="AI17" s="38" t="s">
        <v>610</v>
      </c>
      <c r="AJ17" s="40" t="s">
        <v>612</v>
      </c>
      <c r="AK17" s="41"/>
      <c r="AL17" s="96" t="s">
        <v>613</v>
      </c>
      <c r="AM17" s="70"/>
      <c r="AN17" s="54"/>
      <c r="AO17" s="35"/>
      <c r="AP17" s="45"/>
      <c r="AQ17" s="38" t="s">
        <v>604</v>
      </c>
      <c r="AR17" s="40"/>
      <c r="AS17" s="41"/>
      <c r="AT17" s="70"/>
      <c r="AU17" s="70"/>
      <c r="AV17" s="54"/>
      <c r="AW17" s="35"/>
      <c r="AX17" s="45"/>
      <c r="AY17" s="38" t="s">
        <v>610</v>
      </c>
      <c r="AZ17" s="40" t="s">
        <v>614</v>
      </c>
      <c r="BA17" s="41"/>
      <c r="BB17" s="98" t="s">
        <v>508</v>
      </c>
      <c r="BC17" s="70"/>
      <c r="BD17" s="54"/>
      <c r="BE17" s="35"/>
      <c r="BF17" s="45"/>
      <c r="BG17" s="38" t="s">
        <v>610</v>
      </c>
      <c r="BH17" s="40" t="s">
        <v>614</v>
      </c>
      <c r="BI17" s="41"/>
      <c r="BJ17" s="96" t="s">
        <v>508</v>
      </c>
      <c r="BK17" s="70"/>
      <c r="BL17" s="54"/>
      <c r="BM17" s="35"/>
      <c r="BN17" s="45"/>
      <c r="BO17" s="38" t="s">
        <v>610</v>
      </c>
      <c r="BP17" s="40" t="s">
        <v>614</v>
      </c>
      <c r="BQ17" s="41"/>
      <c r="BR17" s="98" t="s">
        <v>529</v>
      </c>
      <c r="BS17" s="70"/>
      <c r="BT17" s="54"/>
      <c r="BU17" s="35"/>
      <c r="BV17" s="45"/>
      <c r="BW17" s="38" t="s">
        <v>610</v>
      </c>
      <c r="BX17" s="40" t="s">
        <v>614</v>
      </c>
      <c r="BY17" s="41"/>
      <c r="BZ17" s="96" t="s">
        <v>508</v>
      </c>
      <c r="CA17" s="70"/>
      <c r="CB17" s="54"/>
      <c r="CC17" s="35"/>
      <c r="CD17" s="45"/>
      <c r="CE17" s="38" t="s">
        <v>610</v>
      </c>
      <c r="CF17" s="40" t="s">
        <v>614</v>
      </c>
      <c r="CG17" s="41"/>
      <c r="CH17" s="96" t="s">
        <v>508</v>
      </c>
      <c r="CI17" s="70"/>
      <c r="CJ17" s="54"/>
      <c r="CK17" s="35"/>
      <c r="CL17" s="45"/>
      <c r="CM17" s="38" t="s">
        <v>610</v>
      </c>
      <c r="CN17" s="40" t="s">
        <v>614</v>
      </c>
      <c r="CO17" s="41"/>
      <c r="CP17" s="98" t="s">
        <v>508</v>
      </c>
      <c r="CQ17" s="70"/>
      <c r="CR17" s="54"/>
      <c r="CS17" s="35"/>
      <c r="CT17" s="45"/>
      <c r="CU17" s="38" t="s">
        <v>610</v>
      </c>
      <c r="CV17" s="40" t="s">
        <v>614</v>
      </c>
      <c r="CW17" s="41"/>
      <c r="CX17" s="98" t="s">
        <v>508</v>
      </c>
      <c r="CY17" s="70"/>
      <c r="CZ17" s="54"/>
      <c r="DA17" s="35"/>
      <c r="DB17" s="45"/>
      <c r="DC17" s="38" t="s">
        <v>610</v>
      </c>
      <c r="DD17" s="40" t="s">
        <v>614</v>
      </c>
      <c r="DE17" s="41"/>
      <c r="DF17" s="96" t="s">
        <v>508</v>
      </c>
      <c r="DG17" s="70"/>
      <c r="DH17" s="54"/>
      <c r="DI17" s="35"/>
      <c r="DJ17" s="45"/>
      <c r="DK17" s="38" t="s">
        <v>610</v>
      </c>
      <c r="DL17" s="40" t="s">
        <v>615</v>
      </c>
      <c r="DM17" s="41"/>
      <c r="DN17" s="116" t="s">
        <v>616</v>
      </c>
      <c r="DO17" s="70"/>
      <c r="DP17" s="54"/>
      <c r="DQ17" s="35"/>
      <c r="DR17" s="45"/>
      <c r="DS17" s="38" t="s">
        <v>610</v>
      </c>
      <c r="DT17" s="40" t="s">
        <v>611</v>
      </c>
      <c r="DU17" s="41"/>
      <c r="DV17" s="97" t="s">
        <v>519</v>
      </c>
      <c r="DW17" s="70"/>
      <c r="DX17" s="54"/>
      <c r="DY17" s="35"/>
      <c r="DZ17" s="45"/>
      <c r="EA17" s="38" t="s">
        <v>604</v>
      </c>
      <c r="EB17" s="40"/>
      <c r="EC17" s="41"/>
      <c r="ED17" s="70"/>
      <c r="EE17" s="70"/>
      <c r="EF17" s="54"/>
      <c r="EG17" s="35"/>
      <c r="EH17" s="45"/>
      <c r="EI17" s="38" t="s">
        <v>604</v>
      </c>
      <c r="EJ17" s="40"/>
      <c r="EK17" s="41"/>
      <c r="EL17" s="42"/>
      <c r="EM17" s="70"/>
      <c r="EN17" s="54"/>
      <c r="EO17" s="35"/>
      <c r="EP17" s="45"/>
      <c r="EQ17" s="38" t="s">
        <v>604</v>
      </c>
      <c r="ER17" s="40"/>
      <c r="ES17" s="41"/>
      <c r="ET17" s="42"/>
      <c r="EU17" s="70"/>
      <c r="EV17" s="54"/>
    </row>
    <row r="18" ht="36.75" spans="1:152">
      <c r="A18" s="35"/>
      <c r="B18" s="46"/>
      <c r="C18" s="38" t="s">
        <v>610</v>
      </c>
      <c r="D18" s="40" t="s">
        <v>614</v>
      </c>
      <c r="E18" s="41"/>
      <c r="F18" s="74" t="s">
        <v>508</v>
      </c>
      <c r="G18" s="70"/>
      <c r="H18" s="54"/>
      <c r="I18" s="35"/>
      <c r="J18" s="46"/>
      <c r="K18" s="38" t="s">
        <v>617</v>
      </c>
      <c r="L18" s="40" t="s">
        <v>618</v>
      </c>
      <c r="M18" s="41"/>
      <c r="N18" s="75" t="s">
        <v>619</v>
      </c>
      <c r="O18" s="43" t="s">
        <v>620</v>
      </c>
      <c r="P18" s="54"/>
      <c r="Q18" s="35"/>
      <c r="R18" s="46"/>
      <c r="S18" s="38" t="s">
        <v>617</v>
      </c>
      <c r="T18" s="40" t="s">
        <v>618</v>
      </c>
      <c r="U18" s="41"/>
      <c r="V18" s="75" t="s">
        <v>619</v>
      </c>
      <c r="W18" s="43" t="s">
        <v>620</v>
      </c>
      <c r="X18" s="54"/>
      <c r="Y18" s="35"/>
      <c r="Z18" s="46"/>
      <c r="AA18" s="38" t="s">
        <v>617</v>
      </c>
      <c r="AB18" s="40" t="s">
        <v>621</v>
      </c>
      <c r="AC18" s="41"/>
      <c r="AD18" s="75" t="s">
        <v>529</v>
      </c>
      <c r="AE18" s="43" t="s">
        <v>620</v>
      </c>
      <c r="AF18" s="54"/>
      <c r="AG18" s="35"/>
      <c r="AH18" s="46"/>
      <c r="AI18" s="38" t="s">
        <v>617</v>
      </c>
      <c r="AJ18" s="40" t="s">
        <v>622</v>
      </c>
      <c r="AK18" s="41"/>
      <c r="AL18" s="96" t="s">
        <v>529</v>
      </c>
      <c r="AM18" s="43" t="s">
        <v>620</v>
      </c>
      <c r="AN18" s="54"/>
      <c r="AO18" s="35"/>
      <c r="AP18" s="46"/>
      <c r="AQ18" s="38" t="s">
        <v>610</v>
      </c>
      <c r="AR18" s="40" t="s">
        <v>623</v>
      </c>
      <c r="AS18" s="41"/>
      <c r="AT18" s="98" t="s">
        <v>613</v>
      </c>
      <c r="AU18" s="70"/>
      <c r="AV18" s="54"/>
      <c r="AW18" s="35"/>
      <c r="AX18" s="46"/>
      <c r="AY18" s="38" t="s">
        <v>617</v>
      </c>
      <c r="AZ18" s="40" t="s">
        <v>624</v>
      </c>
      <c r="BA18" s="41"/>
      <c r="BB18" s="98" t="s">
        <v>619</v>
      </c>
      <c r="BC18" s="43" t="s">
        <v>620</v>
      </c>
      <c r="BD18" s="54"/>
      <c r="BE18" s="35"/>
      <c r="BF18" s="46"/>
      <c r="BG18" s="38" t="s">
        <v>617</v>
      </c>
      <c r="BH18" s="40" t="s">
        <v>625</v>
      </c>
      <c r="BI18" s="41"/>
      <c r="BJ18" s="96" t="s">
        <v>529</v>
      </c>
      <c r="BK18" s="43" t="s">
        <v>620</v>
      </c>
      <c r="BL18" s="54"/>
      <c r="BM18" s="35"/>
      <c r="BN18" s="46"/>
      <c r="BO18" s="38" t="s">
        <v>617</v>
      </c>
      <c r="BP18" s="40" t="s">
        <v>618</v>
      </c>
      <c r="BQ18" s="41"/>
      <c r="BR18" s="98" t="s">
        <v>529</v>
      </c>
      <c r="BS18" s="43" t="s">
        <v>620</v>
      </c>
      <c r="BT18" s="54"/>
      <c r="BU18" s="35"/>
      <c r="BV18" s="46"/>
      <c r="BW18" s="38" t="s">
        <v>617</v>
      </c>
      <c r="BX18" s="40" t="s">
        <v>625</v>
      </c>
      <c r="BY18" s="41"/>
      <c r="BZ18" s="96" t="s">
        <v>529</v>
      </c>
      <c r="CA18" s="43" t="s">
        <v>620</v>
      </c>
      <c r="CB18" s="54"/>
      <c r="CC18" s="35"/>
      <c r="CD18" s="46"/>
      <c r="CE18" s="38" t="s">
        <v>617</v>
      </c>
      <c r="CF18" s="40" t="s">
        <v>625</v>
      </c>
      <c r="CG18" s="41"/>
      <c r="CH18" s="96" t="s">
        <v>529</v>
      </c>
      <c r="CI18" s="43" t="s">
        <v>620</v>
      </c>
      <c r="CJ18" s="54"/>
      <c r="CK18" s="35"/>
      <c r="CL18" s="46"/>
      <c r="CM18" s="38" t="s">
        <v>617</v>
      </c>
      <c r="CN18" s="40" t="s">
        <v>625</v>
      </c>
      <c r="CO18" s="41"/>
      <c r="CP18" s="98" t="s">
        <v>529</v>
      </c>
      <c r="CQ18" s="43" t="s">
        <v>620</v>
      </c>
      <c r="CR18" s="54"/>
      <c r="CS18" s="35"/>
      <c r="CT18" s="46"/>
      <c r="CU18" s="38" t="s">
        <v>617</v>
      </c>
      <c r="CV18" s="40" t="s">
        <v>625</v>
      </c>
      <c r="CW18" s="41"/>
      <c r="CX18" s="98" t="s">
        <v>529</v>
      </c>
      <c r="CY18" s="43" t="s">
        <v>620</v>
      </c>
      <c r="CZ18" s="54"/>
      <c r="DA18" s="35"/>
      <c r="DB18" s="46"/>
      <c r="DC18" s="38" t="s">
        <v>617</v>
      </c>
      <c r="DD18" s="40" t="s">
        <v>626</v>
      </c>
      <c r="DE18" s="41"/>
      <c r="DF18" s="96" t="s">
        <v>529</v>
      </c>
      <c r="DG18" s="43" t="s">
        <v>620</v>
      </c>
      <c r="DH18" s="54"/>
      <c r="DI18" s="35"/>
      <c r="DJ18" s="46"/>
      <c r="DK18" s="38" t="s">
        <v>617</v>
      </c>
      <c r="DL18" s="40" t="s">
        <v>627</v>
      </c>
      <c r="DM18" s="41"/>
      <c r="DN18" s="96" t="s">
        <v>628</v>
      </c>
      <c r="DO18" s="43" t="s">
        <v>620</v>
      </c>
      <c r="DP18" s="54"/>
      <c r="DQ18" s="35"/>
      <c r="DR18" s="46"/>
      <c r="DS18" s="38" t="s">
        <v>617</v>
      </c>
      <c r="DT18" s="40" t="s">
        <v>629</v>
      </c>
      <c r="DU18" s="41"/>
      <c r="DV18" s="94" t="s">
        <v>619</v>
      </c>
      <c r="DW18" s="43" t="s">
        <v>620</v>
      </c>
      <c r="DX18" s="54"/>
      <c r="DY18" s="35"/>
      <c r="DZ18" s="46"/>
      <c r="EA18" s="38" t="s">
        <v>610</v>
      </c>
      <c r="EB18" s="40" t="s">
        <v>630</v>
      </c>
      <c r="EC18" s="41"/>
      <c r="ED18" s="97" t="s">
        <v>519</v>
      </c>
      <c r="EE18" s="43" t="s">
        <v>620</v>
      </c>
      <c r="EF18" s="54"/>
      <c r="EG18" s="35"/>
      <c r="EH18" s="46"/>
      <c r="EI18" s="38" t="s">
        <v>610</v>
      </c>
      <c r="EJ18" s="40" t="s">
        <v>614</v>
      </c>
      <c r="EK18" s="41"/>
      <c r="EL18" s="96" t="s">
        <v>508</v>
      </c>
      <c r="EM18" s="70"/>
      <c r="EN18" s="54"/>
      <c r="EO18" s="35"/>
      <c r="EP18" s="46"/>
      <c r="EQ18" s="38" t="s">
        <v>610</v>
      </c>
      <c r="ER18" s="40" t="s">
        <v>614</v>
      </c>
      <c r="ES18" s="41"/>
      <c r="ET18" s="96" t="s">
        <v>508</v>
      </c>
      <c r="EU18" s="70"/>
      <c r="EV18" s="54"/>
    </row>
    <row r="19" ht="48.75" spans="1:152">
      <c r="A19" s="8" t="s">
        <v>631</v>
      </c>
      <c r="B19" s="38" t="s">
        <v>632</v>
      </c>
      <c r="C19" s="38" t="s">
        <v>617</v>
      </c>
      <c r="D19" s="40" t="s">
        <v>624</v>
      </c>
      <c r="E19" s="41"/>
      <c r="F19" s="75" t="s">
        <v>619</v>
      </c>
      <c r="G19" s="43" t="s">
        <v>620</v>
      </c>
      <c r="H19" s="54"/>
      <c r="I19" s="8" t="s">
        <v>631</v>
      </c>
      <c r="J19" s="38" t="s">
        <v>632</v>
      </c>
      <c r="K19" s="38" t="s">
        <v>633</v>
      </c>
      <c r="L19" s="40" t="s">
        <v>422</v>
      </c>
      <c r="M19" s="41"/>
      <c r="N19" s="38" t="s">
        <v>634</v>
      </c>
      <c r="O19" s="38"/>
      <c r="P19" s="54"/>
      <c r="Q19" s="8" t="s">
        <v>631</v>
      </c>
      <c r="R19" s="38" t="s">
        <v>632</v>
      </c>
      <c r="S19" s="38" t="s">
        <v>633</v>
      </c>
      <c r="T19" s="40" t="s">
        <v>422</v>
      </c>
      <c r="U19" s="41"/>
      <c r="V19" s="38" t="s">
        <v>634</v>
      </c>
      <c r="W19" s="38"/>
      <c r="X19" s="54"/>
      <c r="Y19" s="8" t="s">
        <v>631</v>
      </c>
      <c r="Z19" s="38" t="s">
        <v>632</v>
      </c>
      <c r="AA19" s="38" t="s">
        <v>633</v>
      </c>
      <c r="AB19" s="40" t="s">
        <v>422</v>
      </c>
      <c r="AC19" s="41"/>
      <c r="AD19" s="38" t="s">
        <v>634</v>
      </c>
      <c r="AE19" s="38"/>
      <c r="AF19" s="54"/>
      <c r="AG19" s="8" t="s">
        <v>631</v>
      </c>
      <c r="AH19" s="38" t="s">
        <v>632</v>
      </c>
      <c r="AI19" s="38" t="s">
        <v>633</v>
      </c>
      <c r="AJ19" s="40" t="s">
        <v>422</v>
      </c>
      <c r="AK19" s="41"/>
      <c r="AL19" s="38" t="s">
        <v>634</v>
      </c>
      <c r="AM19" s="38"/>
      <c r="AN19" s="54"/>
      <c r="AO19" s="8" t="s">
        <v>631</v>
      </c>
      <c r="AP19" s="38" t="s">
        <v>632</v>
      </c>
      <c r="AQ19" s="38" t="s">
        <v>617</v>
      </c>
      <c r="AR19" s="40" t="s">
        <v>635</v>
      </c>
      <c r="AS19" s="41"/>
      <c r="AT19" s="98" t="s">
        <v>636</v>
      </c>
      <c r="AU19" s="43" t="s">
        <v>620</v>
      </c>
      <c r="AV19" s="54"/>
      <c r="AW19" s="8" t="s">
        <v>631</v>
      </c>
      <c r="AX19" s="38" t="s">
        <v>632</v>
      </c>
      <c r="AY19" s="38" t="s">
        <v>633</v>
      </c>
      <c r="AZ19" s="40" t="s">
        <v>422</v>
      </c>
      <c r="BA19" s="41"/>
      <c r="BB19" s="38" t="s">
        <v>634</v>
      </c>
      <c r="BC19" s="38"/>
      <c r="BD19" s="54"/>
      <c r="BE19" s="8" t="s">
        <v>631</v>
      </c>
      <c r="BF19" s="38" t="s">
        <v>632</v>
      </c>
      <c r="BG19" s="38" t="s">
        <v>633</v>
      </c>
      <c r="BH19" s="40" t="s">
        <v>422</v>
      </c>
      <c r="BI19" s="41"/>
      <c r="BJ19" s="38" t="s">
        <v>634</v>
      </c>
      <c r="BK19" s="38"/>
      <c r="BL19" s="54"/>
      <c r="BM19" s="8" t="s">
        <v>631</v>
      </c>
      <c r="BN19" s="38" t="s">
        <v>632</v>
      </c>
      <c r="BO19" s="38" t="s">
        <v>633</v>
      </c>
      <c r="BP19" s="40" t="s">
        <v>422</v>
      </c>
      <c r="BQ19" s="41"/>
      <c r="BR19" s="38" t="s">
        <v>634</v>
      </c>
      <c r="BS19" s="38"/>
      <c r="BT19" s="54"/>
      <c r="BU19" s="8" t="s">
        <v>631</v>
      </c>
      <c r="BV19" s="38" t="s">
        <v>632</v>
      </c>
      <c r="BW19" s="38" t="s">
        <v>633</v>
      </c>
      <c r="BX19" s="40" t="s">
        <v>422</v>
      </c>
      <c r="BY19" s="41"/>
      <c r="BZ19" s="38" t="s">
        <v>634</v>
      </c>
      <c r="CA19" s="38"/>
      <c r="CB19" s="54"/>
      <c r="CC19" s="8" t="s">
        <v>631</v>
      </c>
      <c r="CD19" s="38" t="s">
        <v>632</v>
      </c>
      <c r="CE19" s="38" t="s">
        <v>633</v>
      </c>
      <c r="CF19" s="40" t="s">
        <v>422</v>
      </c>
      <c r="CG19" s="41"/>
      <c r="CH19" s="38" t="s">
        <v>634</v>
      </c>
      <c r="CI19" s="38"/>
      <c r="CJ19" s="54"/>
      <c r="CK19" s="8" t="s">
        <v>631</v>
      </c>
      <c r="CL19" s="38" t="s">
        <v>632</v>
      </c>
      <c r="CM19" s="38" t="s">
        <v>633</v>
      </c>
      <c r="CN19" s="40" t="s">
        <v>422</v>
      </c>
      <c r="CO19" s="41"/>
      <c r="CP19" s="38" t="s">
        <v>634</v>
      </c>
      <c r="CQ19" s="38"/>
      <c r="CR19" s="54"/>
      <c r="CS19" s="8" t="s">
        <v>631</v>
      </c>
      <c r="CT19" s="38" t="s">
        <v>632</v>
      </c>
      <c r="CU19" s="38" t="s">
        <v>633</v>
      </c>
      <c r="CV19" s="40" t="s">
        <v>422</v>
      </c>
      <c r="CW19" s="41"/>
      <c r="CX19" s="38" t="s">
        <v>634</v>
      </c>
      <c r="CY19" s="38"/>
      <c r="CZ19" s="54"/>
      <c r="DA19" s="8" t="s">
        <v>631</v>
      </c>
      <c r="DB19" s="38" t="s">
        <v>632</v>
      </c>
      <c r="DC19" s="38" t="s">
        <v>633</v>
      </c>
      <c r="DD19" s="40" t="s">
        <v>422</v>
      </c>
      <c r="DE19" s="41"/>
      <c r="DF19" s="38" t="s">
        <v>634</v>
      </c>
      <c r="DG19" s="38"/>
      <c r="DH19" s="54"/>
      <c r="DI19" s="8" t="s">
        <v>631</v>
      </c>
      <c r="DJ19" s="38" t="s">
        <v>632</v>
      </c>
      <c r="DK19" s="38" t="s">
        <v>633</v>
      </c>
      <c r="DL19" s="40" t="s">
        <v>422</v>
      </c>
      <c r="DM19" s="41"/>
      <c r="DN19" s="38" t="s">
        <v>634</v>
      </c>
      <c r="DO19" s="38"/>
      <c r="DP19" s="54"/>
      <c r="DQ19" s="8" t="s">
        <v>631</v>
      </c>
      <c r="DR19" s="38" t="s">
        <v>632</v>
      </c>
      <c r="DS19" s="38" t="s">
        <v>633</v>
      </c>
      <c r="DT19" s="40" t="s">
        <v>422</v>
      </c>
      <c r="DU19" s="41"/>
      <c r="DV19" s="38" t="s">
        <v>634</v>
      </c>
      <c r="DW19" s="38"/>
      <c r="DX19" s="54"/>
      <c r="DY19" s="8" t="s">
        <v>631</v>
      </c>
      <c r="DZ19" s="38" t="s">
        <v>632</v>
      </c>
      <c r="EA19" s="38" t="s">
        <v>617</v>
      </c>
      <c r="EB19" s="40" t="s">
        <v>621</v>
      </c>
      <c r="EC19" s="41"/>
      <c r="ED19" s="96" t="s">
        <v>529</v>
      </c>
      <c r="EE19" s="38"/>
      <c r="EF19" s="54"/>
      <c r="EG19" s="8" t="s">
        <v>631</v>
      </c>
      <c r="EH19" s="38" t="s">
        <v>632</v>
      </c>
      <c r="EI19" s="38" t="s">
        <v>617</v>
      </c>
      <c r="EJ19" s="40" t="s">
        <v>624</v>
      </c>
      <c r="EK19" s="41"/>
      <c r="EL19" s="96" t="s">
        <v>619</v>
      </c>
      <c r="EM19" s="43" t="s">
        <v>620</v>
      </c>
      <c r="EN19" s="54"/>
      <c r="EO19" s="8" t="s">
        <v>631</v>
      </c>
      <c r="EP19" s="38" t="s">
        <v>632</v>
      </c>
      <c r="EQ19" s="38" t="s">
        <v>617</v>
      </c>
      <c r="ER19" s="40" t="s">
        <v>624</v>
      </c>
      <c r="ES19" s="41"/>
      <c r="ET19" s="96" t="s">
        <v>619</v>
      </c>
      <c r="EU19" s="43" t="s">
        <v>620</v>
      </c>
      <c r="EV19" s="54"/>
    </row>
    <row r="20" ht="24" spans="1:152">
      <c r="A20" s="8"/>
      <c r="B20" s="38" t="s">
        <v>389</v>
      </c>
      <c r="C20" s="38" t="s">
        <v>633</v>
      </c>
      <c r="D20" s="40" t="s">
        <v>422</v>
      </c>
      <c r="E20" s="41"/>
      <c r="F20" s="38" t="s">
        <v>634</v>
      </c>
      <c r="G20" s="38"/>
      <c r="H20" s="54"/>
      <c r="I20" s="8"/>
      <c r="J20" s="38" t="s">
        <v>399</v>
      </c>
      <c r="K20" s="38" t="s">
        <v>269</v>
      </c>
      <c r="L20" s="40">
        <v>23</v>
      </c>
      <c r="M20" s="41"/>
      <c r="N20" s="38" t="s">
        <v>637</v>
      </c>
      <c r="O20" s="38"/>
      <c r="P20" s="54"/>
      <c r="Q20" s="8"/>
      <c r="R20" s="38" t="s">
        <v>403</v>
      </c>
      <c r="S20" s="38" t="s">
        <v>269</v>
      </c>
      <c r="T20" s="40">
        <v>70</v>
      </c>
      <c r="U20" s="41"/>
      <c r="V20" s="38"/>
      <c r="W20" s="38"/>
      <c r="X20" s="54"/>
      <c r="Y20" s="8"/>
      <c r="Z20" s="38" t="s">
        <v>404</v>
      </c>
      <c r="AA20" s="38" t="s">
        <v>327</v>
      </c>
      <c r="AB20" s="40">
        <v>70</v>
      </c>
      <c r="AC20" s="41"/>
      <c r="AD20" s="38"/>
      <c r="AE20" s="38"/>
      <c r="AF20" s="54"/>
      <c r="AG20" s="8"/>
      <c r="AH20" s="38" t="s">
        <v>638</v>
      </c>
      <c r="AI20" s="38" t="s">
        <v>274</v>
      </c>
      <c r="AJ20" s="40">
        <v>750</v>
      </c>
      <c r="AK20" s="41"/>
      <c r="AL20" s="38"/>
      <c r="AM20" s="38"/>
      <c r="AN20" s="54"/>
      <c r="AO20" s="8"/>
      <c r="AP20" s="38" t="s">
        <v>392</v>
      </c>
      <c r="AQ20" s="38" t="s">
        <v>633</v>
      </c>
      <c r="AR20" s="40" t="s">
        <v>422</v>
      </c>
      <c r="AS20" s="41"/>
      <c r="AT20" s="38" t="s">
        <v>634</v>
      </c>
      <c r="AU20" s="38"/>
      <c r="AV20" s="54"/>
      <c r="AW20" s="8"/>
      <c r="AX20" s="38" t="s">
        <v>401</v>
      </c>
      <c r="AY20" s="38" t="s">
        <v>296</v>
      </c>
      <c r="AZ20" s="40">
        <v>30</v>
      </c>
      <c r="BA20" s="41"/>
      <c r="BB20" s="38" t="s">
        <v>639</v>
      </c>
      <c r="BC20" s="38"/>
      <c r="BD20" s="54"/>
      <c r="BE20" s="8"/>
      <c r="BF20" s="38" t="s">
        <v>397</v>
      </c>
      <c r="BG20" s="38" t="s">
        <v>296</v>
      </c>
      <c r="BH20" s="40">
        <v>3</v>
      </c>
      <c r="BI20" s="41"/>
      <c r="BJ20" s="38" t="s">
        <v>640</v>
      </c>
      <c r="BK20" s="38"/>
      <c r="BL20" s="54"/>
      <c r="BM20" s="8"/>
      <c r="BN20" s="38" t="s">
        <v>641</v>
      </c>
      <c r="BO20" s="38" t="s">
        <v>642</v>
      </c>
      <c r="BP20" s="40">
        <v>6</v>
      </c>
      <c r="BQ20" s="41"/>
      <c r="BR20" s="38"/>
      <c r="BS20" s="38"/>
      <c r="BT20" s="54"/>
      <c r="BU20" s="8"/>
      <c r="BV20" s="38" t="s">
        <v>643</v>
      </c>
      <c r="BW20" s="38" t="s">
        <v>296</v>
      </c>
      <c r="BX20" s="40">
        <v>28.5</v>
      </c>
      <c r="BY20" s="41"/>
      <c r="BZ20" s="102" t="s">
        <v>644</v>
      </c>
      <c r="CA20" s="103"/>
      <c r="CB20" s="54"/>
      <c r="CC20" s="8"/>
      <c r="CD20" s="38" t="s">
        <v>645</v>
      </c>
      <c r="CE20" s="38" t="s">
        <v>296</v>
      </c>
      <c r="CF20" s="40">
        <v>115</v>
      </c>
      <c r="CG20" s="41"/>
      <c r="CH20" s="106" t="s">
        <v>646</v>
      </c>
      <c r="CI20" s="107"/>
      <c r="CJ20" s="54"/>
      <c r="CK20" s="8"/>
      <c r="CL20" s="38" t="s">
        <v>647</v>
      </c>
      <c r="CM20" s="38" t="s">
        <v>296</v>
      </c>
      <c r="CN20" s="40">
        <v>3</v>
      </c>
      <c r="CO20" s="41"/>
      <c r="CP20" s="38" t="s">
        <v>648</v>
      </c>
      <c r="CQ20" s="38"/>
      <c r="CR20" s="54"/>
      <c r="CS20" s="8"/>
      <c r="CT20" s="38" t="s">
        <v>406</v>
      </c>
      <c r="CU20" s="38" t="s">
        <v>296</v>
      </c>
      <c r="CV20" s="40">
        <v>276.5</v>
      </c>
      <c r="CW20" s="41"/>
      <c r="CX20" s="38" t="s">
        <v>649</v>
      </c>
      <c r="CY20" s="38"/>
      <c r="CZ20" s="54"/>
      <c r="DA20" s="8"/>
      <c r="DB20" s="38" t="s">
        <v>402</v>
      </c>
      <c r="DC20" s="38" t="s">
        <v>296</v>
      </c>
      <c r="DD20" s="40">
        <v>60</v>
      </c>
      <c r="DE20" s="41"/>
      <c r="DF20" s="38" t="s">
        <v>650</v>
      </c>
      <c r="DG20" s="38"/>
      <c r="DH20" s="54"/>
      <c r="DI20" s="8"/>
      <c r="DJ20" s="38" t="s">
        <v>651</v>
      </c>
      <c r="DK20" s="38" t="s">
        <v>274</v>
      </c>
      <c r="DL20" s="40">
        <v>100</v>
      </c>
      <c r="DM20" s="41"/>
      <c r="DN20" s="38"/>
      <c r="DO20" s="38"/>
      <c r="DP20" s="54"/>
      <c r="DQ20" s="8"/>
      <c r="DR20" s="38" t="s">
        <v>400</v>
      </c>
      <c r="DS20" s="38" t="s">
        <v>269</v>
      </c>
      <c r="DT20" s="40">
        <v>27</v>
      </c>
      <c r="DU20" s="41"/>
      <c r="DV20" s="38" t="s">
        <v>652</v>
      </c>
      <c r="DW20" s="38"/>
      <c r="DX20" s="54"/>
      <c r="DY20" s="8"/>
      <c r="DZ20" s="38" t="s">
        <v>391</v>
      </c>
      <c r="EA20" s="38" t="s">
        <v>633</v>
      </c>
      <c r="EB20" s="40" t="s">
        <v>422</v>
      </c>
      <c r="EC20" s="41"/>
      <c r="ED20" s="38" t="s">
        <v>634</v>
      </c>
      <c r="EE20" s="38"/>
      <c r="EF20" s="54"/>
      <c r="EG20" s="8"/>
      <c r="EH20" s="38" t="s">
        <v>407</v>
      </c>
      <c r="EI20" s="38" t="s">
        <v>633</v>
      </c>
      <c r="EJ20" s="40" t="s">
        <v>422</v>
      </c>
      <c r="EK20" s="41"/>
      <c r="EL20" s="38" t="s">
        <v>634</v>
      </c>
      <c r="EM20" s="38"/>
      <c r="EN20" s="54"/>
      <c r="EO20" s="8"/>
      <c r="EP20" s="38" t="s">
        <v>395</v>
      </c>
      <c r="EQ20" s="38" t="s">
        <v>633</v>
      </c>
      <c r="ER20" s="40" t="s">
        <v>422</v>
      </c>
      <c r="ES20" s="41"/>
      <c r="ET20" s="38" t="s">
        <v>634</v>
      </c>
      <c r="EU20" s="38"/>
      <c r="EV20" s="54"/>
    </row>
    <row r="21" spans="1:152">
      <c r="A21" s="8"/>
      <c r="B21" s="38"/>
      <c r="C21" s="38" t="s">
        <v>327</v>
      </c>
      <c r="D21" s="40">
        <v>16</v>
      </c>
      <c r="E21" s="41"/>
      <c r="F21" s="38" t="s">
        <v>653</v>
      </c>
      <c r="G21" s="38"/>
      <c r="H21" s="54"/>
      <c r="I21" s="8"/>
      <c r="J21" s="38"/>
      <c r="K21" s="38"/>
      <c r="L21" s="40"/>
      <c r="M21" s="41"/>
      <c r="N21" s="38"/>
      <c r="O21" s="38"/>
      <c r="P21" s="54"/>
      <c r="Q21" s="8"/>
      <c r="R21" s="38"/>
      <c r="S21" s="38"/>
      <c r="T21" s="40"/>
      <c r="U21" s="41"/>
      <c r="V21" s="38"/>
      <c r="W21" s="38"/>
      <c r="X21" s="54"/>
      <c r="Y21" s="8"/>
      <c r="Z21" s="38"/>
      <c r="AA21" s="38"/>
      <c r="AB21" s="40"/>
      <c r="AC21" s="41"/>
      <c r="AD21" s="38"/>
      <c r="AE21" s="38"/>
      <c r="AF21" s="54"/>
      <c r="AG21" s="8"/>
      <c r="AH21" s="38"/>
      <c r="AI21" s="38"/>
      <c r="AJ21" s="40"/>
      <c r="AK21" s="41"/>
      <c r="AL21" s="38"/>
      <c r="AM21" s="38"/>
      <c r="AN21" s="54"/>
      <c r="AO21" s="8"/>
      <c r="AP21" s="38"/>
      <c r="AQ21" s="38" t="s">
        <v>327</v>
      </c>
      <c r="AR21" s="40">
        <v>68.34</v>
      </c>
      <c r="AS21" s="41"/>
      <c r="AT21" s="38" t="s">
        <v>654</v>
      </c>
      <c r="AU21" s="38"/>
      <c r="AV21" s="54"/>
      <c r="AW21" s="8"/>
      <c r="AX21" s="38"/>
      <c r="AY21" s="38"/>
      <c r="AZ21" s="40"/>
      <c r="BA21" s="41"/>
      <c r="BB21" s="38"/>
      <c r="BC21" s="38"/>
      <c r="BD21" s="54"/>
      <c r="BE21" s="8"/>
      <c r="BF21" s="38"/>
      <c r="BG21" s="38"/>
      <c r="BH21" s="40"/>
      <c r="BI21" s="41"/>
      <c r="BJ21" s="38"/>
      <c r="BK21" s="38"/>
      <c r="BL21" s="54"/>
      <c r="BM21" s="8"/>
      <c r="BN21" s="38" t="s">
        <v>655</v>
      </c>
      <c r="BO21" s="38" t="s">
        <v>656</v>
      </c>
      <c r="BP21" s="40">
        <v>1</v>
      </c>
      <c r="BQ21" s="41"/>
      <c r="BR21" s="38"/>
      <c r="BS21" s="38"/>
      <c r="BT21" s="54"/>
      <c r="BU21" s="8"/>
      <c r="BV21" s="38"/>
      <c r="BW21" s="38"/>
      <c r="BX21" s="40"/>
      <c r="BY21" s="41"/>
      <c r="BZ21" s="104"/>
      <c r="CA21" s="105"/>
      <c r="CB21" s="54"/>
      <c r="CC21" s="8"/>
      <c r="CD21" s="38"/>
      <c r="CE21" s="38"/>
      <c r="CF21" s="40"/>
      <c r="CG21" s="41"/>
      <c r="CH21" s="108"/>
      <c r="CI21" s="109"/>
      <c r="CJ21" s="54"/>
      <c r="CK21" s="8"/>
      <c r="CL21" s="38"/>
      <c r="CM21" s="38"/>
      <c r="CN21" s="40"/>
      <c r="CO21" s="41"/>
      <c r="CP21" s="38"/>
      <c r="CQ21" s="38"/>
      <c r="CR21" s="54"/>
      <c r="CS21" s="8"/>
      <c r="CT21" s="38"/>
      <c r="CU21" s="38"/>
      <c r="CV21" s="40"/>
      <c r="CW21" s="41"/>
      <c r="CX21" s="38"/>
      <c r="CY21" s="38"/>
      <c r="CZ21" s="54"/>
      <c r="DA21" s="8"/>
      <c r="DB21" s="38"/>
      <c r="DC21" s="38"/>
      <c r="DD21" s="40"/>
      <c r="DE21" s="41"/>
      <c r="DF21" s="38"/>
      <c r="DG21" s="38"/>
      <c r="DH21" s="54"/>
      <c r="DI21" s="8"/>
      <c r="DJ21" s="38"/>
      <c r="DK21" s="38"/>
      <c r="DL21" s="40"/>
      <c r="DM21" s="41"/>
      <c r="DN21" s="38"/>
      <c r="DO21" s="38"/>
      <c r="DP21" s="54"/>
      <c r="DQ21" s="8"/>
      <c r="DR21" s="38"/>
      <c r="DS21" s="38"/>
      <c r="DT21" s="40"/>
      <c r="DU21" s="41"/>
      <c r="DV21" s="38"/>
      <c r="DW21" s="38"/>
      <c r="DX21" s="54"/>
      <c r="DY21" s="8"/>
      <c r="DZ21" s="38"/>
      <c r="EA21" s="38" t="s">
        <v>657</v>
      </c>
      <c r="EB21" s="40">
        <v>36.6</v>
      </c>
      <c r="EC21" s="41"/>
      <c r="ED21" s="38" t="s">
        <v>658</v>
      </c>
      <c r="EE21" s="38"/>
      <c r="EF21" s="54"/>
      <c r="EG21" s="8"/>
      <c r="EH21" s="38"/>
      <c r="EI21" s="38" t="s">
        <v>313</v>
      </c>
      <c r="EJ21" s="40">
        <v>12</v>
      </c>
      <c r="EK21" s="41"/>
      <c r="EL21" s="38"/>
      <c r="EM21" s="38"/>
      <c r="EN21" s="54"/>
      <c r="EO21" s="8"/>
      <c r="EP21" s="38"/>
      <c r="EQ21" s="38" t="s">
        <v>313</v>
      </c>
      <c r="ER21" s="40">
        <v>16</v>
      </c>
      <c r="ES21" s="41"/>
      <c r="ET21" s="38"/>
      <c r="EU21" s="38"/>
      <c r="EV21" s="54"/>
    </row>
    <row r="22" ht="24" spans="1:152">
      <c r="A22" s="8"/>
      <c r="B22" s="38"/>
      <c r="C22" s="38"/>
      <c r="D22" s="40"/>
      <c r="E22" s="41"/>
      <c r="F22" s="38"/>
      <c r="G22" s="38"/>
      <c r="H22" s="54"/>
      <c r="I22" s="8"/>
      <c r="J22" s="38"/>
      <c r="K22" s="38"/>
      <c r="L22" s="40"/>
      <c r="M22" s="41"/>
      <c r="N22" s="38"/>
      <c r="O22" s="38"/>
      <c r="P22" s="54"/>
      <c r="Q22" s="8"/>
      <c r="R22" s="38"/>
      <c r="S22" s="38"/>
      <c r="T22" s="40"/>
      <c r="U22" s="41"/>
      <c r="V22" s="38"/>
      <c r="W22" s="38"/>
      <c r="X22" s="54"/>
      <c r="Y22" s="8"/>
      <c r="Z22" s="38"/>
      <c r="AA22" s="38"/>
      <c r="AB22" s="40"/>
      <c r="AC22" s="41"/>
      <c r="AD22" s="38"/>
      <c r="AE22" s="38"/>
      <c r="AF22" s="54"/>
      <c r="AG22" s="8"/>
      <c r="AH22" s="38"/>
      <c r="AI22" s="38"/>
      <c r="AJ22" s="40"/>
      <c r="AK22" s="41"/>
      <c r="AL22" s="38"/>
      <c r="AM22" s="38"/>
      <c r="AN22" s="54"/>
      <c r="AO22" s="8"/>
      <c r="AP22" s="38"/>
      <c r="AQ22" s="38"/>
      <c r="AR22" s="40"/>
      <c r="AS22" s="41"/>
      <c r="AT22" s="38"/>
      <c r="AU22" s="38"/>
      <c r="AV22" s="54"/>
      <c r="AW22" s="8"/>
      <c r="AX22" s="38"/>
      <c r="AY22" s="38"/>
      <c r="AZ22" s="40"/>
      <c r="BA22" s="41"/>
      <c r="BB22" s="38"/>
      <c r="BC22" s="38"/>
      <c r="BD22" s="54"/>
      <c r="BE22" s="8"/>
      <c r="BF22" s="38"/>
      <c r="BG22" s="38"/>
      <c r="BH22" s="40"/>
      <c r="BI22" s="41"/>
      <c r="BJ22" s="38"/>
      <c r="BK22" s="38"/>
      <c r="BL22" s="54"/>
      <c r="BM22" s="8"/>
      <c r="BN22" s="38" t="s">
        <v>428</v>
      </c>
      <c r="BO22" s="38" t="s">
        <v>659</v>
      </c>
      <c r="BP22" s="40">
        <v>6</v>
      </c>
      <c r="BQ22" s="41"/>
      <c r="BR22" s="38"/>
      <c r="BS22" s="38"/>
      <c r="BT22" s="54"/>
      <c r="BU22" s="8"/>
      <c r="BV22" s="38"/>
      <c r="BW22" s="38"/>
      <c r="BX22" s="40"/>
      <c r="BY22" s="41"/>
      <c r="BZ22" s="38"/>
      <c r="CA22" s="38"/>
      <c r="CB22" s="54"/>
      <c r="CC22" s="8"/>
      <c r="CD22" s="38"/>
      <c r="CE22" s="38"/>
      <c r="CF22" s="40"/>
      <c r="CG22" s="41"/>
      <c r="CH22" s="108"/>
      <c r="CI22" s="109"/>
      <c r="CJ22" s="54"/>
      <c r="CK22" s="8"/>
      <c r="CL22" s="38"/>
      <c r="CM22" s="38"/>
      <c r="CN22" s="40"/>
      <c r="CO22" s="41"/>
      <c r="CP22" s="38"/>
      <c r="CQ22" s="38"/>
      <c r="CR22" s="54"/>
      <c r="CS22" s="8"/>
      <c r="CT22" s="38"/>
      <c r="CU22" s="38"/>
      <c r="CV22" s="40"/>
      <c r="CW22" s="41"/>
      <c r="CX22" s="38"/>
      <c r="CY22" s="38"/>
      <c r="CZ22" s="54"/>
      <c r="DA22" s="8"/>
      <c r="DB22" s="38"/>
      <c r="DC22" s="38"/>
      <c r="DD22" s="40"/>
      <c r="DE22" s="41"/>
      <c r="DF22" s="38"/>
      <c r="DG22" s="38"/>
      <c r="DH22" s="54"/>
      <c r="DI22" s="8"/>
      <c r="DJ22" s="38"/>
      <c r="DK22" s="38"/>
      <c r="DL22" s="40"/>
      <c r="DM22" s="41"/>
      <c r="DN22" s="38"/>
      <c r="DO22" s="38"/>
      <c r="DP22" s="54"/>
      <c r="DQ22" s="8"/>
      <c r="DR22" s="38"/>
      <c r="DS22" s="38"/>
      <c r="DT22" s="40"/>
      <c r="DU22" s="41"/>
      <c r="DV22" s="38"/>
      <c r="DW22" s="38"/>
      <c r="DX22" s="54"/>
      <c r="DY22" s="8"/>
      <c r="DZ22" s="38"/>
      <c r="EA22" s="38"/>
      <c r="EB22" s="40"/>
      <c r="EC22" s="41"/>
      <c r="ED22" s="38"/>
      <c r="EE22" s="38"/>
      <c r="EF22" s="54"/>
      <c r="EG22" s="8"/>
      <c r="EH22" s="38"/>
      <c r="EI22" s="38"/>
      <c r="EJ22" s="40"/>
      <c r="EK22" s="41"/>
      <c r="EL22" s="38"/>
      <c r="EM22" s="38"/>
      <c r="EN22" s="54"/>
      <c r="EO22" s="8"/>
      <c r="EP22" s="38"/>
      <c r="EQ22" s="38"/>
      <c r="ER22" s="40"/>
      <c r="ES22" s="41"/>
      <c r="ET22" s="38"/>
      <c r="EU22" s="38"/>
      <c r="EV22" s="54"/>
    </row>
    <row r="23" ht="25" customHeight="1" spans="1:152">
      <c r="A23" s="8"/>
      <c r="B23" s="38"/>
      <c r="C23" s="38"/>
      <c r="D23" s="40"/>
      <c r="E23" s="41"/>
      <c r="F23" s="38"/>
      <c r="G23" s="38"/>
      <c r="H23" s="54"/>
      <c r="I23" s="8"/>
      <c r="J23" s="38"/>
      <c r="K23" s="38"/>
      <c r="L23" s="40"/>
      <c r="M23" s="41"/>
      <c r="N23" s="76"/>
      <c r="O23" s="77"/>
      <c r="P23" s="54"/>
      <c r="Q23" s="8"/>
      <c r="R23" s="38"/>
      <c r="S23" s="38"/>
      <c r="T23" s="40"/>
      <c r="U23" s="41"/>
      <c r="V23" s="76"/>
      <c r="W23" s="77"/>
      <c r="X23" s="54"/>
      <c r="Y23" s="8"/>
      <c r="Z23" s="38"/>
      <c r="AA23" s="38"/>
      <c r="AB23" s="40"/>
      <c r="AC23" s="41"/>
      <c r="AD23" s="76"/>
      <c r="AE23" s="77"/>
      <c r="AF23" s="54"/>
      <c r="AG23" s="8"/>
      <c r="AH23" s="38"/>
      <c r="AI23" s="38"/>
      <c r="AJ23" s="40"/>
      <c r="AK23" s="41"/>
      <c r="AL23" s="76"/>
      <c r="AM23" s="77"/>
      <c r="AN23" s="54"/>
      <c r="AO23" s="8"/>
      <c r="AP23" s="38"/>
      <c r="AQ23" s="38"/>
      <c r="AR23" s="40"/>
      <c r="AS23" s="41"/>
      <c r="AT23" s="38"/>
      <c r="AU23" s="38"/>
      <c r="AV23" s="54"/>
      <c r="AW23" s="8"/>
      <c r="AX23" s="38"/>
      <c r="AY23" s="38"/>
      <c r="AZ23" s="40"/>
      <c r="BA23" s="41"/>
      <c r="BB23" s="76"/>
      <c r="BC23" s="77"/>
      <c r="BD23" s="54"/>
      <c r="BE23" s="8"/>
      <c r="BF23" s="38"/>
      <c r="BG23" s="38"/>
      <c r="BH23" s="40"/>
      <c r="BI23" s="41"/>
      <c r="BJ23" s="76"/>
      <c r="BK23" s="77"/>
      <c r="BL23" s="54"/>
      <c r="BM23" s="8"/>
      <c r="BN23" s="38" t="s">
        <v>660</v>
      </c>
      <c r="BO23" s="38" t="s">
        <v>661</v>
      </c>
      <c r="BP23" s="40">
        <v>4</v>
      </c>
      <c r="BQ23" s="41"/>
      <c r="BR23" s="76"/>
      <c r="BS23" s="77"/>
      <c r="BT23" s="54"/>
      <c r="BU23" s="8"/>
      <c r="BV23" s="38"/>
      <c r="BW23" s="38"/>
      <c r="BX23" s="40"/>
      <c r="BY23" s="41"/>
      <c r="BZ23" s="76"/>
      <c r="CA23" s="77"/>
      <c r="CB23" s="54"/>
      <c r="CC23" s="8"/>
      <c r="CD23" s="38"/>
      <c r="CE23" s="38"/>
      <c r="CF23" s="40"/>
      <c r="CG23" s="41"/>
      <c r="CH23" s="110"/>
      <c r="CI23" s="111"/>
      <c r="CJ23" s="54"/>
      <c r="CK23" s="8"/>
      <c r="CL23" s="38"/>
      <c r="CM23" s="38"/>
      <c r="CN23" s="40"/>
      <c r="CO23" s="41"/>
      <c r="CP23" s="76"/>
      <c r="CQ23" s="77"/>
      <c r="CR23" s="54"/>
      <c r="CS23" s="8"/>
      <c r="CT23" s="38"/>
      <c r="CU23" s="38"/>
      <c r="CV23" s="40"/>
      <c r="CW23" s="41"/>
      <c r="CX23" s="76"/>
      <c r="CY23" s="77"/>
      <c r="CZ23" s="54"/>
      <c r="DA23" s="8"/>
      <c r="DB23" s="38"/>
      <c r="DC23" s="38"/>
      <c r="DD23" s="40"/>
      <c r="DE23" s="41"/>
      <c r="DF23" s="76"/>
      <c r="DG23" s="77"/>
      <c r="DH23" s="54"/>
      <c r="DI23" s="8"/>
      <c r="DJ23" s="38"/>
      <c r="DK23" s="38"/>
      <c r="DL23" s="40"/>
      <c r="DM23" s="41"/>
      <c r="DN23" s="76"/>
      <c r="DO23" s="77"/>
      <c r="DP23" s="54"/>
      <c r="DQ23" s="8"/>
      <c r="DR23" s="38"/>
      <c r="DS23" s="38"/>
      <c r="DT23" s="40"/>
      <c r="DU23" s="41"/>
      <c r="DV23" s="76"/>
      <c r="DW23" s="77"/>
      <c r="DX23" s="54"/>
      <c r="DY23" s="8"/>
      <c r="DZ23" s="38"/>
      <c r="EA23" s="38"/>
      <c r="EB23" s="40"/>
      <c r="EC23" s="41"/>
      <c r="ED23" s="38"/>
      <c r="EE23" s="77"/>
      <c r="EF23" s="54"/>
      <c r="EG23" s="8"/>
      <c r="EH23" s="38"/>
      <c r="EI23" s="38"/>
      <c r="EJ23" s="40"/>
      <c r="EK23" s="41"/>
      <c r="EL23" s="38"/>
      <c r="EM23" s="38"/>
      <c r="EN23" s="54"/>
      <c r="EO23" s="8"/>
      <c r="EP23" s="38"/>
      <c r="EQ23" s="38"/>
      <c r="ER23" s="40"/>
      <c r="ES23" s="41"/>
      <c r="ET23" s="38"/>
      <c r="EU23" s="38"/>
      <c r="EV23" s="54"/>
    </row>
    <row r="24" ht="25" customHeight="1" spans="1:152">
      <c r="A24" s="8"/>
      <c r="B24" s="76" t="s">
        <v>133</v>
      </c>
      <c r="C24" s="38"/>
      <c r="D24" s="40"/>
      <c r="E24" s="41"/>
      <c r="F24" s="76"/>
      <c r="G24" s="77"/>
      <c r="H24" s="54"/>
      <c r="I24" s="8"/>
      <c r="J24" s="76" t="s">
        <v>133</v>
      </c>
      <c r="K24" s="77"/>
      <c r="L24" s="40"/>
      <c r="M24" s="41"/>
      <c r="N24" s="76"/>
      <c r="O24" s="77"/>
      <c r="P24" s="54"/>
      <c r="Q24" s="8"/>
      <c r="R24" s="76" t="s">
        <v>133</v>
      </c>
      <c r="S24" s="77"/>
      <c r="T24" s="40"/>
      <c r="U24" s="41"/>
      <c r="V24" s="76"/>
      <c r="W24" s="77"/>
      <c r="X24" s="54"/>
      <c r="Y24" s="8"/>
      <c r="Z24" s="76" t="s">
        <v>133</v>
      </c>
      <c r="AA24" s="77"/>
      <c r="AB24" s="40"/>
      <c r="AC24" s="41"/>
      <c r="AD24" s="76"/>
      <c r="AE24" s="77"/>
      <c r="AF24" s="54"/>
      <c r="AG24" s="8"/>
      <c r="AH24" s="76" t="s">
        <v>133</v>
      </c>
      <c r="AI24" s="77"/>
      <c r="AJ24" s="40"/>
      <c r="AK24" s="41"/>
      <c r="AL24" s="76"/>
      <c r="AM24" s="77"/>
      <c r="AN24" s="54"/>
      <c r="AO24" s="8"/>
      <c r="AP24" s="76" t="s">
        <v>133</v>
      </c>
      <c r="AQ24" s="38"/>
      <c r="AR24" s="40"/>
      <c r="AS24" s="41"/>
      <c r="AT24" s="76"/>
      <c r="AU24" s="77"/>
      <c r="AV24" s="54"/>
      <c r="AW24" s="8"/>
      <c r="AX24" s="76" t="s">
        <v>133</v>
      </c>
      <c r="AY24" s="77"/>
      <c r="AZ24" s="40"/>
      <c r="BA24" s="41"/>
      <c r="BB24" s="76"/>
      <c r="BC24" s="77"/>
      <c r="BD24" s="54"/>
      <c r="BE24" s="8"/>
      <c r="BF24" s="76" t="s">
        <v>133</v>
      </c>
      <c r="BG24" s="77"/>
      <c r="BH24" s="40"/>
      <c r="BI24" s="41"/>
      <c r="BJ24" s="76"/>
      <c r="BK24" s="77"/>
      <c r="BL24" s="54"/>
      <c r="BM24" s="8"/>
      <c r="BN24" s="76" t="s">
        <v>133</v>
      </c>
      <c r="BO24" s="77"/>
      <c r="BP24" s="40"/>
      <c r="BQ24" s="41"/>
      <c r="BR24" s="76"/>
      <c r="BS24" s="77"/>
      <c r="BT24" s="54"/>
      <c r="BU24" s="8"/>
      <c r="BV24" s="76" t="s">
        <v>133</v>
      </c>
      <c r="BW24" s="77"/>
      <c r="BX24" s="40"/>
      <c r="BY24" s="41"/>
      <c r="BZ24" s="76"/>
      <c r="CA24" s="77"/>
      <c r="CB24" s="54"/>
      <c r="CC24" s="8"/>
      <c r="CD24" s="76" t="s">
        <v>133</v>
      </c>
      <c r="CE24" s="77"/>
      <c r="CF24" s="40"/>
      <c r="CG24" s="41"/>
      <c r="CH24" s="76"/>
      <c r="CI24" s="77"/>
      <c r="CJ24" s="54"/>
      <c r="CK24" s="8"/>
      <c r="CL24" s="76" t="s">
        <v>133</v>
      </c>
      <c r="CM24" s="77"/>
      <c r="CN24" s="40"/>
      <c r="CO24" s="41"/>
      <c r="CP24" s="76"/>
      <c r="CQ24" s="77"/>
      <c r="CR24" s="54"/>
      <c r="CS24" s="8"/>
      <c r="CT24" s="76" t="s">
        <v>133</v>
      </c>
      <c r="CU24" s="77"/>
      <c r="CV24" s="40"/>
      <c r="CW24" s="41"/>
      <c r="CX24" s="76"/>
      <c r="CY24" s="77"/>
      <c r="CZ24" s="54"/>
      <c r="DA24" s="8"/>
      <c r="DB24" s="76" t="s">
        <v>133</v>
      </c>
      <c r="DC24" s="77"/>
      <c r="DD24" s="40"/>
      <c r="DE24" s="41"/>
      <c r="DF24" s="76"/>
      <c r="DG24" s="77"/>
      <c r="DH24" s="54"/>
      <c r="DI24" s="8"/>
      <c r="DJ24" s="76" t="s">
        <v>133</v>
      </c>
      <c r="DK24" s="77"/>
      <c r="DL24" s="40"/>
      <c r="DM24" s="41"/>
      <c r="DN24" s="76"/>
      <c r="DO24" s="77"/>
      <c r="DP24" s="54"/>
      <c r="DQ24" s="8"/>
      <c r="DR24" s="76" t="s">
        <v>133</v>
      </c>
      <c r="DS24" s="77"/>
      <c r="DT24" s="40"/>
      <c r="DU24" s="41"/>
      <c r="DV24" s="76"/>
      <c r="DW24" s="77"/>
      <c r="DX24" s="54"/>
      <c r="DY24" s="8"/>
      <c r="DZ24" s="76" t="s">
        <v>133</v>
      </c>
      <c r="EA24" s="38"/>
      <c r="EB24" s="40"/>
      <c r="EC24" s="41"/>
      <c r="ED24" s="76"/>
      <c r="EE24" s="77"/>
      <c r="EF24" s="54"/>
      <c r="EG24" s="8"/>
      <c r="EH24" s="76" t="s">
        <v>133</v>
      </c>
      <c r="EI24" s="38"/>
      <c r="EJ24" s="40"/>
      <c r="EK24" s="41"/>
      <c r="EL24" s="76"/>
      <c r="EM24" s="77"/>
      <c r="EN24" s="54"/>
      <c r="EO24" s="8"/>
      <c r="EP24" s="76" t="s">
        <v>133</v>
      </c>
      <c r="EQ24" s="38"/>
      <c r="ER24" s="40"/>
      <c r="ES24" s="41"/>
      <c r="ET24" s="76"/>
      <c r="EU24" s="77"/>
      <c r="EV24" s="54"/>
    </row>
    <row r="25" ht="25" customHeight="1" spans="1:152">
      <c r="A25" s="78" t="s">
        <v>662</v>
      </c>
      <c r="B25" s="78"/>
      <c r="C25" s="38"/>
      <c r="D25" s="42"/>
      <c r="E25" s="42"/>
      <c r="F25" s="38"/>
      <c r="G25" s="38"/>
      <c r="H25" s="79"/>
      <c r="I25" s="78" t="s">
        <v>662</v>
      </c>
      <c r="J25" s="78"/>
      <c r="K25" s="78"/>
      <c r="L25" s="78"/>
      <c r="M25" s="78"/>
      <c r="N25" s="78"/>
      <c r="O25" s="78"/>
      <c r="P25" s="79"/>
      <c r="Q25" s="78" t="s">
        <v>662</v>
      </c>
      <c r="R25" s="78"/>
      <c r="S25" s="78"/>
      <c r="T25" s="78"/>
      <c r="U25" s="78"/>
      <c r="V25" s="78"/>
      <c r="W25" s="78"/>
      <c r="X25" s="79"/>
      <c r="Y25" s="78" t="s">
        <v>662</v>
      </c>
      <c r="Z25" s="78"/>
      <c r="AA25" s="78"/>
      <c r="AB25" s="78"/>
      <c r="AC25" s="78"/>
      <c r="AD25" s="78"/>
      <c r="AE25" s="78"/>
      <c r="AF25" s="79"/>
      <c r="AG25" s="78" t="s">
        <v>662</v>
      </c>
      <c r="AH25" s="78"/>
      <c r="AI25" s="78"/>
      <c r="AJ25" s="78"/>
      <c r="AK25" s="78"/>
      <c r="AL25" s="78"/>
      <c r="AM25" s="78"/>
      <c r="AN25" s="79"/>
      <c r="AO25" s="78" t="s">
        <v>662</v>
      </c>
      <c r="AP25" s="78"/>
      <c r="AQ25" s="77"/>
      <c r="AR25" s="40"/>
      <c r="AS25" s="41"/>
      <c r="AT25" s="76"/>
      <c r="AU25" s="77"/>
      <c r="AV25" s="79"/>
      <c r="AW25" s="78" t="s">
        <v>662</v>
      </c>
      <c r="AX25" s="78"/>
      <c r="AY25" s="78"/>
      <c r="AZ25" s="78"/>
      <c r="BA25" s="78"/>
      <c r="BB25" s="78"/>
      <c r="BC25" s="78"/>
      <c r="BD25" s="79"/>
      <c r="BE25" s="78" t="s">
        <v>662</v>
      </c>
      <c r="BF25" s="78"/>
      <c r="BG25" s="78"/>
      <c r="BH25" s="78"/>
      <c r="BI25" s="78"/>
      <c r="BJ25" s="78"/>
      <c r="BK25" s="78"/>
      <c r="BL25" s="79"/>
      <c r="BM25" s="78" t="s">
        <v>662</v>
      </c>
      <c r="BN25" s="78"/>
      <c r="BO25" s="78"/>
      <c r="BP25" s="78"/>
      <c r="BQ25" s="78"/>
      <c r="BR25" s="78"/>
      <c r="BS25" s="78"/>
      <c r="BT25" s="79"/>
      <c r="BU25" s="78" t="s">
        <v>662</v>
      </c>
      <c r="BV25" s="78"/>
      <c r="BW25" s="78"/>
      <c r="BX25" s="78"/>
      <c r="BY25" s="78"/>
      <c r="BZ25" s="78"/>
      <c r="CA25" s="78"/>
      <c r="CB25" s="79"/>
      <c r="CC25" s="78" t="s">
        <v>662</v>
      </c>
      <c r="CD25" s="78"/>
      <c r="CE25" s="78"/>
      <c r="CF25" s="78"/>
      <c r="CG25" s="78"/>
      <c r="CH25" s="78"/>
      <c r="CI25" s="78"/>
      <c r="CJ25" s="79"/>
      <c r="CK25" s="78" t="s">
        <v>662</v>
      </c>
      <c r="CL25" s="78"/>
      <c r="CM25" s="78"/>
      <c r="CN25" s="78"/>
      <c r="CO25" s="78"/>
      <c r="CP25" s="78"/>
      <c r="CQ25" s="78"/>
      <c r="CR25" s="79"/>
      <c r="CS25" s="78" t="s">
        <v>662</v>
      </c>
      <c r="CT25" s="78"/>
      <c r="CU25" s="78"/>
      <c r="CV25" s="78"/>
      <c r="CW25" s="78"/>
      <c r="CX25" s="78"/>
      <c r="CY25" s="78"/>
      <c r="CZ25" s="79"/>
      <c r="DA25" s="78" t="s">
        <v>662</v>
      </c>
      <c r="DB25" s="78"/>
      <c r="DC25" s="78"/>
      <c r="DD25" s="78"/>
      <c r="DE25" s="78"/>
      <c r="DF25" s="78"/>
      <c r="DG25" s="78"/>
      <c r="DH25" s="79"/>
      <c r="DI25" s="78" t="s">
        <v>662</v>
      </c>
      <c r="DJ25" s="78"/>
      <c r="DK25" s="78"/>
      <c r="DL25" s="78"/>
      <c r="DM25" s="78"/>
      <c r="DN25" s="78"/>
      <c r="DO25" s="78"/>
      <c r="DP25" s="79"/>
      <c r="DQ25" s="78" t="s">
        <v>662</v>
      </c>
      <c r="DR25" s="78"/>
      <c r="DS25" s="78"/>
      <c r="DT25" s="78"/>
      <c r="DU25" s="78"/>
      <c r="DV25" s="78"/>
      <c r="DW25" s="78"/>
      <c r="DX25" s="79"/>
      <c r="DY25" s="78" t="s">
        <v>662</v>
      </c>
      <c r="DZ25" s="78"/>
      <c r="EA25" s="77"/>
      <c r="EB25" s="40"/>
      <c r="EC25" s="41"/>
      <c r="ED25" s="76"/>
      <c r="EE25" s="78"/>
      <c r="EF25" s="79"/>
      <c r="EG25" s="78" t="s">
        <v>662</v>
      </c>
      <c r="EH25" s="78"/>
      <c r="EI25" s="77"/>
      <c r="EJ25" s="40"/>
      <c r="EK25" s="41"/>
      <c r="EL25" s="76"/>
      <c r="EM25" s="77"/>
      <c r="EN25" s="79"/>
      <c r="EO25" s="82" t="s">
        <v>662</v>
      </c>
      <c r="EP25" s="83"/>
      <c r="EQ25" s="122"/>
      <c r="ER25" s="122"/>
      <c r="ES25" s="122"/>
      <c r="ET25" s="122"/>
      <c r="EU25" s="77"/>
      <c r="EV25" s="79"/>
    </row>
    <row r="26" ht="25" customHeight="1" spans="1:152">
      <c r="A26" s="80" t="s">
        <v>663</v>
      </c>
      <c r="B26" s="81"/>
      <c r="C26" s="82"/>
      <c r="D26" s="83"/>
      <c r="E26" s="83"/>
      <c r="F26" s="83"/>
      <c r="G26" s="84"/>
      <c r="H26" s="85"/>
      <c r="I26" s="80" t="s">
        <v>663</v>
      </c>
      <c r="J26" s="81"/>
      <c r="K26" s="92"/>
      <c r="L26" s="92"/>
      <c r="M26" s="92"/>
      <c r="N26" s="92"/>
      <c r="O26" s="93"/>
      <c r="P26" s="85"/>
      <c r="Q26" s="80" t="s">
        <v>663</v>
      </c>
      <c r="R26" s="81"/>
      <c r="S26" s="92"/>
      <c r="T26" s="92"/>
      <c r="U26" s="92"/>
      <c r="V26" s="92"/>
      <c r="W26" s="93"/>
      <c r="X26" s="85"/>
      <c r="Y26" s="80" t="s">
        <v>663</v>
      </c>
      <c r="Z26" s="81"/>
      <c r="AA26" s="92"/>
      <c r="AB26" s="92"/>
      <c r="AC26" s="92"/>
      <c r="AD26" s="92"/>
      <c r="AE26" s="93"/>
      <c r="AF26" s="85"/>
      <c r="AG26" s="80" t="s">
        <v>663</v>
      </c>
      <c r="AH26" s="81"/>
      <c r="AI26" s="92"/>
      <c r="AJ26" s="92"/>
      <c r="AK26" s="92"/>
      <c r="AL26" s="92"/>
      <c r="AM26" s="93"/>
      <c r="AN26" s="85"/>
      <c r="AO26" s="80" t="s">
        <v>663</v>
      </c>
      <c r="AP26" s="81"/>
      <c r="AQ26" s="99"/>
      <c r="AR26" s="99"/>
      <c r="AS26" s="99"/>
      <c r="AT26" s="99"/>
      <c r="AU26" s="99"/>
      <c r="AV26" s="85"/>
      <c r="AW26" s="80" t="s">
        <v>663</v>
      </c>
      <c r="AX26" s="81"/>
      <c r="AY26" s="92"/>
      <c r="AZ26" s="92"/>
      <c r="BA26" s="92"/>
      <c r="BB26" s="92"/>
      <c r="BC26" s="93"/>
      <c r="BD26" s="85"/>
      <c r="BE26" s="80" t="s">
        <v>663</v>
      </c>
      <c r="BF26" s="81"/>
      <c r="BG26" s="92"/>
      <c r="BH26" s="92"/>
      <c r="BI26" s="92"/>
      <c r="BJ26" s="92"/>
      <c r="BK26" s="93"/>
      <c r="BL26" s="85"/>
      <c r="BM26" s="80" t="s">
        <v>663</v>
      </c>
      <c r="BN26" s="81"/>
      <c r="BO26" s="92"/>
      <c r="BP26" s="92"/>
      <c r="BQ26" s="92"/>
      <c r="BR26" s="92"/>
      <c r="BS26" s="93"/>
      <c r="BT26" s="85"/>
      <c r="BU26" s="80" t="s">
        <v>663</v>
      </c>
      <c r="BV26" s="81"/>
      <c r="BW26" s="92"/>
      <c r="BX26" s="92"/>
      <c r="BY26" s="92"/>
      <c r="BZ26" s="92"/>
      <c r="CA26" s="93"/>
      <c r="CB26" s="85"/>
      <c r="CC26" s="80" t="s">
        <v>663</v>
      </c>
      <c r="CD26" s="81"/>
      <c r="CE26" s="92"/>
      <c r="CF26" s="92"/>
      <c r="CG26" s="92"/>
      <c r="CH26" s="92"/>
      <c r="CI26" s="93"/>
      <c r="CJ26" s="85"/>
      <c r="CK26" s="80" t="s">
        <v>663</v>
      </c>
      <c r="CL26" s="81"/>
      <c r="CM26" s="92"/>
      <c r="CN26" s="92"/>
      <c r="CO26" s="92"/>
      <c r="CP26" s="92"/>
      <c r="CQ26" s="93"/>
      <c r="CR26" s="85"/>
      <c r="CS26" s="80" t="s">
        <v>663</v>
      </c>
      <c r="CT26" s="81"/>
      <c r="CU26" s="92"/>
      <c r="CV26" s="92"/>
      <c r="CW26" s="92"/>
      <c r="CX26" s="92"/>
      <c r="CY26" s="93"/>
      <c r="CZ26" s="85"/>
      <c r="DA26" s="80" t="s">
        <v>663</v>
      </c>
      <c r="DB26" s="81"/>
      <c r="DC26" s="92"/>
      <c r="DD26" s="92"/>
      <c r="DE26" s="92"/>
      <c r="DF26" s="92"/>
      <c r="DG26" s="93"/>
      <c r="DH26" s="85"/>
      <c r="DI26" s="80" t="s">
        <v>663</v>
      </c>
      <c r="DJ26" s="81"/>
      <c r="DK26" s="92"/>
      <c r="DL26" s="92"/>
      <c r="DM26" s="92"/>
      <c r="DN26" s="92"/>
      <c r="DO26" s="93"/>
      <c r="DP26" s="85"/>
      <c r="DQ26" s="80" t="s">
        <v>663</v>
      </c>
      <c r="DR26" s="81"/>
      <c r="DS26" s="92"/>
      <c r="DT26" s="92"/>
      <c r="DU26" s="92"/>
      <c r="DV26" s="92"/>
      <c r="DW26" s="93"/>
      <c r="DX26" s="85"/>
      <c r="DY26" s="80" t="s">
        <v>663</v>
      </c>
      <c r="DZ26" s="81"/>
      <c r="EA26" s="92"/>
      <c r="EB26" s="92"/>
      <c r="EC26" s="92"/>
      <c r="ED26" s="92"/>
      <c r="EE26" s="93"/>
      <c r="EF26" s="85"/>
      <c r="EG26" s="80" t="s">
        <v>663</v>
      </c>
      <c r="EH26" s="81"/>
      <c r="EI26" s="81"/>
      <c r="EJ26" s="92"/>
      <c r="EK26" s="92"/>
      <c r="EL26" s="92"/>
      <c r="EM26" s="93"/>
      <c r="EN26" s="85"/>
      <c r="EO26" s="80" t="s">
        <v>663</v>
      </c>
      <c r="EP26" s="81"/>
      <c r="EQ26" s="83"/>
      <c r="ER26" s="83"/>
      <c r="ES26" s="83"/>
      <c r="ET26" s="83"/>
      <c r="EU26" s="84"/>
      <c r="EV26" s="85"/>
    </row>
    <row r="27" spans="1:152">
      <c r="A27" s="86" t="s">
        <v>664</v>
      </c>
      <c r="B27" s="86"/>
      <c r="C27" s="87"/>
      <c r="D27" s="87"/>
      <c r="E27" s="87"/>
      <c r="F27" s="87"/>
      <c r="G27" s="87"/>
      <c r="H27" s="54"/>
      <c r="I27" s="86" t="s">
        <v>664</v>
      </c>
      <c r="J27" s="86"/>
      <c r="K27" s="86"/>
      <c r="L27" s="86"/>
      <c r="M27" s="86"/>
      <c r="N27" s="86"/>
      <c r="O27" s="86"/>
      <c r="P27" s="54"/>
      <c r="Q27" s="86" t="s">
        <v>664</v>
      </c>
      <c r="R27" s="86"/>
      <c r="S27" s="86"/>
      <c r="T27" s="86"/>
      <c r="U27" s="86"/>
      <c r="V27" s="86"/>
      <c r="W27" s="86"/>
      <c r="X27" s="54"/>
      <c r="Y27" s="86" t="s">
        <v>664</v>
      </c>
      <c r="Z27" s="86"/>
      <c r="AA27" s="86"/>
      <c r="AB27" s="86"/>
      <c r="AC27" s="86"/>
      <c r="AD27" s="86"/>
      <c r="AE27" s="86"/>
      <c r="AF27" s="54"/>
      <c r="AG27" s="86" t="s">
        <v>664</v>
      </c>
      <c r="AH27" s="86"/>
      <c r="AI27" s="86"/>
      <c r="AJ27" s="86"/>
      <c r="AK27" s="86"/>
      <c r="AL27" s="86"/>
      <c r="AM27" s="86"/>
      <c r="AN27" s="54"/>
      <c r="AO27" s="86" t="s">
        <v>664</v>
      </c>
      <c r="AP27" s="86"/>
      <c r="AQ27" s="100"/>
      <c r="AR27" s="100"/>
      <c r="AS27" s="100"/>
      <c r="AT27" s="100"/>
      <c r="AU27" s="100"/>
      <c r="AV27" s="54"/>
      <c r="AW27" s="86" t="s">
        <v>664</v>
      </c>
      <c r="AX27" s="86"/>
      <c r="AY27" s="86"/>
      <c r="AZ27" s="86"/>
      <c r="BA27" s="86"/>
      <c r="BB27" s="86"/>
      <c r="BC27" s="86"/>
      <c r="BD27" s="54"/>
      <c r="BE27" s="86" t="s">
        <v>664</v>
      </c>
      <c r="BF27" s="86"/>
      <c r="BG27" s="86"/>
      <c r="BH27" s="86"/>
      <c r="BI27" s="86"/>
      <c r="BJ27" s="86"/>
      <c r="BK27" s="86"/>
      <c r="BL27" s="54"/>
      <c r="BM27" s="86" t="s">
        <v>664</v>
      </c>
      <c r="BN27" s="86"/>
      <c r="BO27" s="86"/>
      <c r="BP27" s="86"/>
      <c r="BQ27" s="86"/>
      <c r="BR27" s="86"/>
      <c r="BS27" s="86"/>
      <c r="BT27" s="54"/>
      <c r="BU27" s="86" t="s">
        <v>664</v>
      </c>
      <c r="BV27" s="86"/>
      <c r="BW27" s="86"/>
      <c r="BX27" s="86"/>
      <c r="BY27" s="86"/>
      <c r="BZ27" s="86"/>
      <c r="CA27" s="86"/>
      <c r="CB27" s="54"/>
      <c r="CC27" s="86" t="s">
        <v>664</v>
      </c>
      <c r="CD27" s="86"/>
      <c r="CE27" s="86"/>
      <c r="CF27" s="86"/>
      <c r="CG27" s="86"/>
      <c r="CH27" s="86"/>
      <c r="CI27" s="86"/>
      <c r="CJ27" s="54"/>
      <c r="CK27" s="86" t="s">
        <v>664</v>
      </c>
      <c r="CL27" s="86"/>
      <c r="CM27" s="86"/>
      <c r="CN27" s="86"/>
      <c r="CO27" s="86"/>
      <c r="CP27" s="86"/>
      <c r="CQ27" s="86"/>
      <c r="CR27" s="54"/>
      <c r="CS27" s="86" t="s">
        <v>664</v>
      </c>
      <c r="CT27" s="86"/>
      <c r="CU27" s="86"/>
      <c r="CV27" s="86"/>
      <c r="CW27" s="86"/>
      <c r="CX27" s="86"/>
      <c r="CY27" s="86"/>
      <c r="CZ27" s="54"/>
      <c r="DA27" s="86" t="s">
        <v>664</v>
      </c>
      <c r="DB27" s="86"/>
      <c r="DC27" s="86"/>
      <c r="DD27" s="86"/>
      <c r="DE27" s="86"/>
      <c r="DF27" s="86"/>
      <c r="DG27" s="86"/>
      <c r="DH27" s="54"/>
      <c r="DI27" s="86" t="s">
        <v>664</v>
      </c>
      <c r="DJ27" s="86"/>
      <c r="DK27" s="86"/>
      <c r="DL27" s="86"/>
      <c r="DM27" s="86"/>
      <c r="DN27" s="86"/>
      <c r="DO27" s="86"/>
      <c r="DP27" s="54"/>
      <c r="DQ27" s="86" t="s">
        <v>664</v>
      </c>
      <c r="DR27" s="86"/>
      <c r="DS27" s="86"/>
      <c r="DT27" s="86"/>
      <c r="DU27" s="86"/>
      <c r="DV27" s="86"/>
      <c r="DW27" s="86"/>
      <c r="DX27" s="54"/>
      <c r="DY27" s="86" t="s">
        <v>664</v>
      </c>
      <c r="DZ27" s="86"/>
      <c r="EA27" s="100"/>
      <c r="EB27" s="100"/>
      <c r="EC27" s="100"/>
      <c r="ED27" s="100"/>
      <c r="EE27" s="86"/>
      <c r="EF27" s="54"/>
      <c r="EG27" s="86" t="s">
        <v>664</v>
      </c>
      <c r="EH27" s="86"/>
      <c r="EI27" s="100"/>
      <c r="EJ27" s="100"/>
      <c r="EK27" s="100"/>
      <c r="EL27" s="100"/>
      <c r="EM27" s="100"/>
      <c r="EN27" s="120"/>
      <c r="EO27" s="123" t="s">
        <v>664</v>
      </c>
      <c r="EP27" s="123"/>
      <c r="EQ27" s="100"/>
      <c r="ER27" s="100"/>
      <c r="ES27" s="100"/>
      <c r="ET27" s="100"/>
      <c r="EU27" s="100"/>
      <c r="EV27" s="120"/>
    </row>
    <row r="28" spans="1:152">
      <c r="A28" s="88"/>
      <c r="B28" s="88"/>
      <c r="C28" s="86"/>
      <c r="D28" s="86"/>
      <c r="E28" s="86"/>
      <c r="F28" s="86"/>
      <c r="G28" s="86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6"/>
      <c r="AR28" s="86"/>
      <c r="AS28" s="86"/>
      <c r="AT28" s="86"/>
      <c r="AU28" s="86"/>
      <c r="AV28" s="88"/>
      <c r="AW28" s="88"/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117"/>
      <c r="DZ28" s="117"/>
      <c r="EA28" s="86"/>
      <c r="EB28" s="86"/>
      <c r="EC28" s="86"/>
      <c r="ED28" s="86"/>
      <c r="EE28" s="88"/>
      <c r="EF28" s="88"/>
      <c r="EG28" s="88"/>
      <c r="EH28" s="88"/>
      <c r="EI28" s="86"/>
      <c r="EJ28" s="86"/>
      <c r="EK28" s="86"/>
      <c r="EL28" s="86"/>
      <c r="EM28" s="86"/>
      <c r="EN28" s="88"/>
      <c r="EO28" s="88"/>
      <c r="EP28" s="88"/>
      <c r="EQ28" s="86"/>
      <c r="ER28" s="86"/>
      <c r="ES28" s="86"/>
      <c r="ET28" s="86"/>
      <c r="EU28" s="86"/>
      <c r="EV28" s="88"/>
    </row>
    <row r="29" spans="139:143">
      <c r="EI29" s="121"/>
      <c r="EJ29" s="121"/>
      <c r="EK29" s="121"/>
      <c r="EL29" s="121"/>
      <c r="EM29" s="121"/>
    </row>
    <row r="30" spans="139:143">
      <c r="EI30" s="121"/>
      <c r="EJ30" s="121"/>
      <c r="EK30" s="121"/>
      <c r="EL30" s="121"/>
      <c r="EM30" s="121"/>
    </row>
  </sheetData>
  <mergeCells count="773">
    <mergeCell ref="A2:G2"/>
    <mergeCell ref="I2:O2"/>
    <mergeCell ref="Q2:W2"/>
    <mergeCell ref="Y2:AE2"/>
    <mergeCell ref="AG2:AM2"/>
    <mergeCell ref="AO2:AU2"/>
    <mergeCell ref="AW2:BC2"/>
    <mergeCell ref="BE2:BK2"/>
    <mergeCell ref="BM2:BS2"/>
    <mergeCell ref="BU2:CA2"/>
    <mergeCell ref="CC2:CI2"/>
    <mergeCell ref="CK2:CQ2"/>
    <mergeCell ref="CS2:CY2"/>
    <mergeCell ref="DA2:DG2"/>
    <mergeCell ref="DI2:DO2"/>
    <mergeCell ref="DQ2:DW2"/>
    <mergeCell ref="DY2:EE2"/>
    <mergeCell ref="EG2:EM2"/>
    <mergeCell ref="EO2:EU2"/>
    <mergeCell ref="A3:D3"/>
    <mergeCell ref="F3:G3"/>
    <mergeCell ref="I3:L3"/>
    <mergeCell ref="N3:O3"/>
    <mergeCell ref="Q3:T3"/>
    <mergeCell ref="V3:W3"/>
    <mergeCell ref="Y3:AB3"/>
    <mergeCell ref="AD3:AE3"/>
    <mergeCell ref="AG3:AJ3"/>
    <mergeCell ref="AL3:AM3"/>
    <mergeCell ref="AO3:AR3"/>
    <mergeCell ref="AT3:AU3"/>
    <mergeCell ref="AW3:AZ3"/>
    <mergeCell ref="BB3:BC3"/>
    <mergeCell ref="BE3:BH3"/>
    <mergeCell ref="BJ3:BK3"/>
    <mergeCell ref="BM3:BP3"/>
    <mergeCell ref="BR3:BS3"/>
    <mergeCell ref="BU3:BX3"/>
    <mergeCell ref="BZ3:CA3"/>
    <mergeCell ref="CC3:CF3"/>
    <mergeCell ref="CH3:CI3"/>
    <mergeCell ref="CK3:CN3"/>
    <mergeCell ref="CP3:CQ3"/>
    <mergeCell ref="CS3:CV3"/>
    <mergeCell ref="CX3:CY3"/>
    <mergeCell ref="DA3:DD3"/>
    <mergeCell ref="DF3:DG3"/>
    <mergeCell ref="DI3:DL3"/>
    <mergeCell ref="DN3:DO3"/>
    <mergeCell ref="DQ3:DT3"/>
    <mergeCell ref="DV3:DW3"/>
    <mergeCell ref="DY3:EB3"/>
    <mergeCell ref="ED3:EE3"/>
    <mergeCell ref="EG3:EJ3"/>
    <mergeCell ref="EL3:EM3"/>
    <mergeCell ref="EO3:ER3"/>
    <mergeCell ref="ET3:EU3"/>
    <mergeCell ref="B4:C4"/>
    <mergeCell ref="F4:G4"/>
    <mergeCell ref="J4:K4"/>
    <mergeCell ref="N4:O4"/>
    <mergeCell ref="R4:S4"/>
    <mergeCell ref="V4:W4"/>
    <mergeCell ref="Z4:AA4"/>
    <mergeCell ref="AD4:AE4"/>
    <mergeCell ref="AH4:AI4"/>
    <mergeCell ref="AL4:AM4"/>
    <mergeCell ref="AP4:AQ4"/>
    <mergeCell ref="AT4:AU4"/>
    <mergeCell ref="AX4:AY4"/>
    <mergeCell ref="BB4:BC4"/>
    <mergeCell ref="BF4:BG4"/>
    <mergeCell ref="BJ4:BK4"/>
    <mergeCell ref="BN4:BO4"/>
    <mergeCell ref="BR4:BS4"/>
    <mergeCell ref="BV4:BW4"/>
    <mergeCell ref="BZ4:CA4"/>
    <mergeCell ref="CD4:CE4"/>
    <mergeCell ref="CH4:CI4"/>
    <mergeCell ref="CL4:CM4"/>
    <mergeCell ref="CP4:CQ4"/>
    <mergeCell ref="CT4:CU4"/>
    <mergeCell ref="CX4:CY4"/>
    <mergeCell ref="DB4:DC4"/>
    <mergeCell ref="DF4:DG4"/>
    <mergeCell ref="DJ4:DK4"/>
    <mergeCell ref="DN4:DO4"/>
    <mergeCell ref="DR4:DS4"/>
    <mergeCell ref="DV4:DW4"/>
    <mergeCell ref="DZ4:EA4"/>
    <mergeCell ref="ED4:EE4"/>
    <mergeCell ref="EH4:EI4"/>
    <mergeCell ref="EL4:EM4"/>
    <mergeCell ref="EP4:EQ4"/>
    <mergeCell ref="ET4:EU4"/>
    <mergeCell ref="B5:C5"/>
    <mergeCell ref="F5:G5"/>
    <mergeCell ref="J5:K5"/>
    <mergeCell ref="N5:O5"/>
    <mergeCell ref="R5:S5"/>
    <mergeCell ref="V5:W5"/>
    <mergeCell ref="Z5:AA5"/>
    <mergeCell ref="AD5:AE5"/>
    <mergeCell ref="AH5:AI5"/>
    <mergeCell ref="AL5:AM5"/>
    <mergeCell ref="AP5:AQ5"/>
    <mergeCell ref="AT5:AU5"/>
    <mergeCell ref="AX5:AY5"/>
    <mergeCell ref="BB5:BC5"/>
    <mergeCell ref="BF5:BG5"/>
    <mergeCell ref="BJ5:BK5"/>
    <mergeCell ref="BN5:BO5"/>
    <mergeCell ref="BR5:BS5"/>
    <mergeCell ref="BV5:BW5"/>
    <mergeCell ref="BZ5:CA5"/>
    <mergeCell ref="CD5:CE5"/>
    <mergeCell ref="CH5:CI5"/>
    <mergeCell ref="CL5:CM5"/>
    <mergeCell ref="CP5:CQ5"/>
    <mergeCell ref="CT5:CU5"/>
    <mergeCell ref="CX5:CY5"/>
    <mergeCell ref="DB5:DC5"/>
    <mergeCell ref="DF5:DG5"/>
    <mergeCell ref="DJ5:DK5"/>
    <mergeCell ref="DN5:DO5"/>
    <mergeCell ref="DR5:DS5"/>
    <mergeCell ref="DV5:DW5"/>
    <mergeCell ref="DZ5:EA5"/>
    <mergeCell ref="ED5:EE5"/>
    <mergeCell ref="EH5:EI5"/>
    <mergeCell ref="EL5:EM5"/>
    <mergeCell ref="EP5:EQ5"/>
    <mergeCell ref="ET5:EU5"/>
    <mergeCell ref="B6:G6"/>
    <mergeCell ref="J6:O6"/>
    <mergeCell ref="R6:W6"/>
    <mergeCell ref="Z6:AE6"/>
    <mergeCell ref="AH6:AM6"/>
    <mergeCell ref="AP6:AU6"/>
    <mergeCell ref="AX6:BC6"/>
    <mergeCell ref="BF6:BK6"/>
    <mergeCell ref="BN6:BS6"/>
    <mergeCell ref="BV6:CA6"/>
    <mergeCell ref="CD6:CI6"/>
    <mergeCell ref="CL6:CQ6"/>
    <mergeCell ref="CT6:CY6"/>
    <mergeCell ref="DB6:DG6"/>
    <mergeCell ref="DJ6:DO6"/>
    <mergeCell ref="DR6:DW6"/>
    <mergeCell ref="DZ6:EE6"/>
    <mergeCell ref="EH6:EM6"/>
    <mergeCell ref="EP6:EU6"/>
    <mergeCell ref="B7:G7"/>
    <mergeCell ref="J7:O7"/>
    <mergeCell ref="R7:W7"/>
    <mergeCell ref="Z7:AE7"/>
    <mergeCell ref="AH7:AM7"/>
    <mergeCell ref="AP7:AU7"/>
    <mergeCell ref="AX7:BC7"/>
    <mergeCell ref="BF7:BK7"/>
    <mergeCell ref="BN7:BS7"/>
    <mergeCell ref="BV7:CA7"/>
    <mergeCell ref="CD7:CI7"/>
    <mergeCell ref="CL7:CQ7"/>
    <mergeCell ref="CT7:CY7"/>
    <mergeCell ref="DB7:DG7"/>
    <mergeCell ref="DJ7:DO7"/>
    <mergeCell ref="DR7:DW7"/>
    <mergeCell ref="DZ7:EE7"/>
    <mergeCell ref="EH7:EM7"/>
    <mergeCell ref="EP7:EU7"/>
    <mergeCell ref="B8:G8"/>
    <mergeCell ref="J8:O8"/>
    <mergeCell ref="R8:W8"/>
    <mergeCell ref="Z8:AE8"/>
    <mergeCell ref="AH8:AM8"/>
    <mergeCell ref="AP8:AU8"/>
    <mergeCell ref="AX8:BC8"/>
    <mergeCell ref="BF8:BK8"/>
    <mergeCell ref="BN8:BS8"/>
    <mergeCell ref="BV8:CA8"/>
    <mergeCell ref="CD8:CI8"/>
    <mergeCell ref="CL8:CQ8"/>
    <mergeCell ref="CT8:CY8"/>
    <mergeCell ref="DB8:DG8"/>
    <mergeCell ref="DJ8:DO8"/>
    <mergeCell ref="DR8:DW8"/>
    <mergeCell ref="DZ8:EE8"/>
    <mergeCell ref="EH8:EM8"/>
    <mergeCell ref="EP8:EU8"/>
    <mergeCell ref="D9:E9"/>
    <mergeCell ref="L9:M9"/>
    <mergeCell ref="T9:U9"/>
    <mergeCell ref="AB9:AC9"/>
    <mergeCell ref="AJ9:AK9"/>
    <mergeCell ref="AR9:AS9"/>
    <mergeCell ref="AZ9:BA9"/>
    <mergeCell ref="BH9:BI9"/>
    <mergeCell ref="BP9:BQ9"/>
    <mergeCell ref="BX9:BY9"/>
    <mergeCell ref="CF9:CG9"/>
    <mergeCell ref="CN9:CO9"/>
    <mergeCell ref="CV9:CW9"/>
    <mergeCell ref="DD9:DE9"/>
    <mergeCell ref="DL9:DM9"/>
    <mergeCell ref="DT9:DU9"/>
    <mergeCell ref="EB9:EC9"/>
    <mergeCell ref="EJ9:EK9"/>
    <mergeCell ref="ER9:ES9"/>
    <mergeCell ref="D10:E10"/>
    <mergeCell ref="L10:M10"/>
    <mergeCell ref="T10:U10"/>
    <mergeCell ref="AB10:AC10"/>
    <mergeCell ref="AJ10:AK10"/>
    <mergeCell ref="AR10:AS10"/>
    <mergeCell ref="AZ10:BA10"/>
    <mergeCell ref="BH10:BI10"/>
    <mergeCell ref="BP10:BQ10"/>
    <mergeCell ref="BX10:BY10"/>
    <mergeCell ref="CF10:CG10"/>
    <mergeCell ref="CN10:CO10"/>
    <mergeCell ref="CV10:CW10"/>
    <mergeCell ref="DD10:DE10"/>
    <mergeCell ref="DL10:DM10"/>
    <mergeCell ref="DT10:DU10"/>
    <mergeCell ref="EB10:EC10"/>
    <mergeCell ref="EJ10:EK10"/>
    <mergeCell ref="ER10:ES10"/>
    <mergeCell ref="D11:E11"/>
    <mergeCell ref="L11:M11"/>
    <mergeCell ref="T11:U11"/>
    <mergeCell ref="AB11:AC11"/>
    <mergeCell ref="AJ11:AK11"/>
    <mergeCell ref="AR11:AS11"/>
    <mergeCell ref="AZ11:BA11"/>
    <mergeCell ref="BH11:BI11"/>
    <mergeCell ref="BP11:BQ11"/>
    <mergeCell ref="BX11:BY11"/>
    <mergeCell ref="CF11:CG11"/>
    <mergeCell ref="CN11:CO11"/>
    <mergeCell ref="CV11:CW11"/>
    <mergeCell ref="DD11:DE11"/>
    <mergeCell ref="DL11:DM11"/>
    <mergeCell ref="DT11:DU11"/>
    <mergeCell ref="EB11:EC11"/>
    <mergeCell ref="EJ11:EK11"/>
    <mergeCell ref="ER11:ES11"/>
    <mergeCell ref="D12:E12"/>
    <mergeCell ref="L12:M12"/>
    <mergeCell ref="T12:U12"/>
    <mergeCell ref="AB12:AC12"/>
    <mergeCell ref="AJ12:AK12"/>
    <mergeCell ref="AR12:AS12"/>
    <mergeCell ref="AZ12:BA12"/>
    <mergeCell ref="BH12:BI12"/>
    <mergeCell ref="BP12:BQ12"/>
    <mergeCell ref="BX12:BY12"/>
    <mergeCell ref="CF12:CG12"/>
    <mergeCell ref="CN12:CO12"/>
    <mergeCell ref="CV12:CW12"/>
    <mergeCell ref="DD12:DE12"/>
    <mergeCell ref="DL12:DM12"/>
    <mergeCell ref="DT12:DU12"/>
    <mergeCell ref="EB12:EC12"/>
    <mergeCell ref="EJ12:EK12"/>
    <mergeCell ref="ER12:ES12"/>
    <mergeCell ref="D13:E13"/>
    <mergeCell ref="L13:M13"/>
    <mergeCell ref="T13:U13"/>
    <mergeCell ref="AB13:AC13"/>
    <mergeCell ref="AJ13:AK13"/>
    <mergeCell ref="AR13:AS13"/>
    <mergeCell ref="AZ13:BA13"/>
    <mergeCell ref="BH13:BI13"/>
    <mergeCell ref="BP13:BQ13"/>
    <mergeCell ref="BX13:BY13"/>
    <mergeCell ref="CF13:CG13"/>
    <mergeCell ref="CN13:CO13"/>
    <mergeCell ref="CV13:CW13"/>
    <mergeCell ref="DD13:DE13"/>
    <mergeCell ref="DL13:DM13"/>
    <mergeCell ref="DT13:DU13"/>
    <mergeCell ref="EB13:EC13"/>
    <mergeCell ref="EJ13:EK13"/>
    <mergeCell ref="ER13:ES13"/>
    <mergeCell ref="D14:E14"/>
    <mergeCell ref="L14:M14"/>
    <mergeCell ref="T14:U14"/>
    <mergeCell ref="AB14:AC14"/>
    <mergeCell ref="AJ14:AK14"/>
    <mergeCell ref="AR14:AS14"/>
    <mergeCell ref="AZ14:BA14"/>
    <mergeCell ref="BH14:BI14"/>
    <mergeCell ref="BP14:BQ14"/>
    <mergeCell ref="BX14:BY14"/>
    <mergeCell ref="CF14:CG14"/>
    <mergeCell ref="CN14:CO14"/>
    <mergeCell ref="CV14:CW14"/>
    <mergeCell ref="DD14:DE14"/>
    <mergeCell ref="DL14:DM14"/>
    <mergeCell ref="DT14:DU14"/>
    <mergeCell ref="EB14:EC14"/>
    <mergeCell ref="EJ14:EK14"/>
    <mergeCell ref="ER14:ES14"/>
    <mergeCell ref="D15:E15"/>
    <mergeCell ref="L15:M15"/>
    <mergeCell ref="T15:U15"/>
    <mergeCell ref="AB15:AC15"/>
    <mergeCell ref="AJ15:AK15"/>
    <mergeCell ref="AR15:AS15"/>
    <mergeCell ref="AZ15:BA15"/>
    <mergeCell ref="BH15:BI15"/>
    <mergeCell ref="BP15:BQ15"/>
    <mergeCell ref="BX15:BY15"/>
    <mergeCell ref="CF15:CG15"/>
    <mergeCell ref="CN15:CO15"/>
    <mergeCell ref="CV15:CW15"/>
    <mergeCell ref="DD15:DE15"/>
    <mergeCell ref="DL15:DM15"/>
    <mergeCell ref="DT15:DU15"/>
    <mergeCell ref="EB15:EC15"/>
    <mergeCell ref="EJ15:EK15"/>
    <mergeCell ref="ER15:ES15"/>
    <mergeCell ref="D16:E16"/>
    <mergeCell ref="L16:M16"/>
    <mergeCell ref="T16:U16"/>
    <mergeCell ref="AB16:AC16"/>
    <mergeCell ref="AJ16:AK16"/>
    <mergeCell ref="AR16:AS16"/>
    <mergeCell ref="AZ16:BA16"/>
    <mergeCell ref="BH16:BI16"/>
    <mergeCell ref="BP16:BQ16"/>
    <mergeCell ref="BX16:BY16"/>
    <mergeCell ref="CF16:CG16"/>
    <mergeCell ref="CN16:CO16"/>
    <mergeCell ref="CV16:CW16"/>
    <mergeCell ref="DD16:DE16"/>
    <mergeCell ref="DL16:DM16"/>
    <mergeCell ref="DT16:DU16"/>
    <mergeCell ref="EB16:EC16"/>
    <mergeCell ref="EJ16:EK16"/>
    <mergeCell ref="ER16:ES16"/>
    <mergeCell ref="D17:E17"/>
    <mergeCell ref="L17:M17"/>
    <mergeCell ref="T17:U17"/>
    <mergeCell ref="AB17:AC17"/>
    <mergeCell ref="AJ17:AK17"/>
    <mergeCell ref="AR17:AS17"/>
    <mergeCell ref="AZ17:BA17"/>
    <mergeCell ref="BH17:BI17"/>
    <mergeCell ref="BP17:BQ17"/>
    <mergeCell ref="BX17:BY17"/>
    <mergeCell ref="CF17:CG17"/>
    <mergeCell ref="CN17:CO17"/>
    <mergeCell ref="CV17:CW17"/>
    <mergeCell ref="DD17:DE17"/>
    <mergeCell ref="DL17:DM17"/>
    <mergeCell ref="DT17:DU17"/>
    <mergeCell ref="EB17:EC17"/>
    <mergeCell ref="EJ17:EK17"/>
    <mergeCell ref="ER17:ES17"/>
    <mergeCell ref="D18:E18"/>
    <mergeCell ref="L18:M18"/>
    <mergeCell ref="T18:U18"/>
    <mergeCell ref="AB18:AC18"/>
    <mergeCell ref="AJ18:AK18"/>
    <mergeCell ref="AR18:AS18"/>
    <mergeCell ref="AZ18:BA18"/>
    <mergeCell ref="BH18:BI18"/>
    <mergeCell ref="BP18:BQ18"/>
    <mergeCell ref="BX18:BY18"/>
    <mergeCell ref="CF18:CG18"/>
    <mergeCell ref="CN18:CO18"/>
    <mergeCell ref="CV18:CW18"/>
    <mergeCell ref="DD18:DE18"/>
    <mergeCell ref="DL18:DM18"/>
    <mergeCell ref="DT18:DU18"/>
    <mergeCell ref="EB18:EC18"/>
    <mergeCell ref="EJ18:EK18"/>
    <mergeCell ref="ER18:ES18"/>
    <mergeCell ref="D19:E19"/>
    <mergeCell ref="L19:M19"/>
    <mergeCell ref="N19:O19"/>
    <mergeCell ref="T19:U19"/>
    <mergeCell ref="V19:W19"/>
    <mergeCell ref="AB19:AC19"/>
    <mergeCell ref="AD19:AE19"/>
    <mergeCell ref="AJ19:AK19"/>
    <mergeCell ref="AL19:AM19"/>
    <mergeCell ref="AR19:AS19"/>
    <mergeCell ref="AZ19:BA19"/>
    <mergeCell ref="BB19:BC19"/>
    <mergeCell ref="BH19:BI19"/>
    <mergeCell ref="BJ19:BK19"/>
    <mergeCell ref="BP19:BQ19"/>
    <mergeCell ref="BR19:BS19"/>
    <mergeCell ref="BX19:BY19"/>
    <mergeCell ref="BZ19:CA19"/>
    <mergeCell ref="CF19:CG19"/>
    <mergeCell ref="CH19:CI19"/>
    <mergeCell ref="CN19:CO19"/>
    <mergeCell ref="CP19:CQ19"/>
    <mergeCell ref="CV19:CW19"/>
    <mergeCell ref="CX19:CY19"/>
    <mergeCell ref="DD19:DE19"/>
    <mergeCell ref="DF19:DG19"/>
    <mergeCell ref="DL19:DM19"/>
    <mergeCell ref="DN19:DO19"/>
    <mergeCell ref="DT19:DU19"/>
    <mergeCell ref="DV19:DW19"/>
    <mergeCell ref="EB19:EC19"/>
    <mergeCell ref="EJ19:EK19"/>
    <mergeCell ref="ER19:ES19"/>
    <mergeCell ref="D20:E20"/>
    <mergeCell ref="F20:G20"/>
    <mergeCell ref="L20:M20"/>
    <mergeCell ref="N20:O20"/>
    <mergeCell ref="T20:U20"/>
    <mergeCell ref="V20:W20"/>
    <mergeCell ref="AB20:AC20"/>
    <mergeCell ref="AD20:AE20"/>
    <mergeCell ref="AJ20:AK20"/>
    <mergeCell ref="AL20:AM20"/>
    <mergeCell ref="AR20:AS20"/>
    <mergeCell ref="AT20:AU20"/>
    <mergeCell ref="AZ20:BA20"/>
    <mergeCell ref="BB20:BC20"/>
    <mergeCell ref="BH20:BI20"/>
    <mergeCell ref="BJ20:BK20"/>
    <mergeCell ref="BP20:BQ20"/>
    <mergeCell ref="BR20:BS20"/>
    <mergeCell ref="BX20:BY20"/>
    <mergeCell ref="CF20:CG20"/>
    <mergeCell ref="CN20:CO20"/>
    <mergeCell ref="CP20:CQ20"/>
    <mergeCell ref="CV20:CW20"/>
    <mergeCell ref="CX20:CY20"/>
    <mergeCell ref="DD20:DE20"/>
    <mergeCell ref="DF20:DG20"/>
    <mergeCell ref="DL20:DM20"/>
    <mergeCell ref="DN20:DO20"/>
    <mergeCell ref="DT20:DU20"/>
    <mergeCell ref="DV20:DW20"/>
    <mergeCell ref="EB20:EC20"/>
    <mergeCell ref="EJ20:EK20"/>
    <mergeCell ref="EL20:EM20"/>
    <mergeCell ref="ER20:ES20"/>
    <mergeCell ref="ET20:EU20"/>
    <mergeCell ref="D21:E21"/>
    <mergeCell ref="F21:G21"/>
    <mergeCell ref="L21:M21"/>
    <mergeCell ref="N21:O21"/>
    <mergeCell ref="T21:U21"/>
    <mergeCell ref="V21:W21"/>
    <mergeCell ref="AB21:AC21"/>
    <mergeCell ref="AD21:AE21"/>
    <mergeCell ref="AJ21:AK21"/>
    <mergeCell ref="AL21:AM21"/>
    <mergeCell ref="AR21:AS21"/>
    <mergeCell ref="AT21:AU21"/>
    <mergeCell ref="AZ21:BA21"/>
    <mergeCell ref="BB21:BC21"/>
    <mergeCell ref="BH21:BI21"/>
    <mergeCell ref="BJ21:BK21"/>
    <mergeCell ref="BP21:BQ21"/>
    <mergeCell ref="BR21:BS21"/>
    <mergeCell ref="BX21:BY21"/>
    <mergeCell ref="CF21:CG21"/>
    <mergeCell ref="CN21:CO21"/>
    <mergeCell ref="CP21:CQ21"/>
    <mergeCell ref="CV21:CW21"/>
    <mergeCell ref="CX21:CY21"/>
    <mergeCell ref="DD21:DE21"/>
    <mergeCell ref="DF21:DG21"/>
    <mergeCell ref="DL21:DM21"/>
    <mergeCell ref="DN21:DO21"/>
    <mergeCell ref="DT21:DU21"/>
    <mergeCell ref="DV21:DW21"/>
    <mergeCell ref="EB21:EC21"/>
    <mergeCell ref="EJ21:EK21"/>
    <mergeCell ref="EL21:EM21"/>
    <mergeCell ref="ER21:ES21"/>
    <mergeCell ref="ET21:EU21"/>
    <mergeCell ref="D22:E22"/>
    <mergeCell ref="F22:G22"/>
    <mergeCell ref="L22:M22"/>
    <mergeCell ref="N22:O22"/>
    <mergeCell ref="T22:U22"/>
    <mergeCell ref="V22:W22"/>
    <mergeCell ref="AB22:AC22"/>
    <mergeCell ref="AD22:AE22"/>
    <mergeCell ref="AJ22:AK22"/>
    <mergeCell ref="AL22:AM22"/>
    <mergeCell ref="AR22:AS22"/>
    <mergeCell ref="AT22:AU22"/>
    <mergeCell ref="AZ22:BA22"/>
    <mergeCell ref="BB22:BC22"/>
    <mergeCell ref="BH22:BI22"/>
    <mergeCell ref="BJ22:BK22"/>
    <mergeCell ref="BP22:BQ22"/>
    <mergeCell ref="BR22:BS22"/>
    <mergeCell ref="BX22:BY22"/>
    <mergeCell ref="BZ22:CA22"/>
    <mergeCell ref="CF22:CG22"/>
    <mergeCell ref="CN22:CO22"/>
    <mergeCell ref="CP22:CQ22"/>
    <mergeCell ref="CV22:CW22"/>
    <mergeCell ref="CX22:CY22"/>
    <mergeCell ref="DD22:DE22"/>
    <mergeCell ref="DF22:DG22"/>
    <mergeCell ref="DL22:DM22"/>
    <mergeCell ref="DN22:DO22"/>
    <mergeCell ref="DT22:DU22"/>
    <mergeCell ref="DV22:DW22"/>
    <mergeCell ref="EB22:EC22"/>
    <mergeCell ref="EJ22:EK22"/>
    <mergeCell ref="EL22:EM22"/>
    <mergeCell ref="ER22:ES22"/>
    <mergeCell ref="ET22:EU22"/>
    <mergeCell ref="D23:E23"/>
    <mergeCell ref="F23:G23"/>
    <mergeCell ref="L23:M23"/>
    <mergeCell ref="N23:O23"/>
    <mergeCell ref="T23:U23"/>
    <mergeCell ref="V23:W23"/>
    <mergeCell ref="AB23:AC23"/>
    <mergeCell ref="AD23:AE23"/>
    <mergeCell ref="AJ23:AK23"/>
    <mergeCell ref="AL23:AM23"/>
    <mergeCell ref="AR23:AS23"/>
    <mergeCell ref="AT23:AU23"/>
    <mergeCell ref="AZ23:BA23"/>
    <mergeCell ref="BB23:BC23"/>
    <mergeCell ref="BH23:BI23"/>
    <mergeCell ref="BJ23:BK23"/>
    <mergeCell ref="BP23:BQ23"/>
    <mergeCell ref="BR23:BS23"/>
    <mergeCell ref="BX23:BY23"/>
    <mergeCell ref="BZ23:CA23"/>
    <mergeCell ref="CF23:CG23"/>
    <mergeCell ref="CN23:CO23"/>
    <mergeCell ref="CP23:CQ23"/>
    <mergeCell ref="CV23:CW23"/>
    <mergeCell ref="CX23:CY23"/>
    <mergeCell ref="DD23:DE23"/>
    <mergeCell ref="DF23:DG23"/>
    <mergeCell ref="DL23:DM23"/>
    <mergeCell ref="DN23:DO23"/>
    <mergeCell ref="DT23:DU23"/>
    <mergeCell ref="DV23:DW23"/>
    <mergeCell ref="EB23:EC23"/>
    <mergeCell ref="EJ23:EK23"/>
    <mergeCell ref="EL23:EM23"/>
    <mergeCell ref="ER23:ES23"/>
    <mergeCell ref="ET23:EU23"/>
    <mergeCell ref="D24:E24"/>
    <mergeCell ref="F24:G24"/>
    <mergeCell ref="J24:K24"/>
    <mergeCell ref="L24:M24"/>
    <mergeCell ref="N24:O24"/>
    <mergeCell ref="R24:S24"/>
    <mergeCell ref="T24:U24"/>
    <mergeCell ref="V24:W24"/>
    <mergeCell ref="Z24:AA24"/>
    <mergeCell ref="AB24:AC24"/>
    <mergeCell ref="AD24:AE24"/>
    <mergeCell ref="AH24:AI24"/>
    <mergeCell ref="AJ24:AK24"/>
    <mergeCell ref="AL24:AM24"/>
    <mergeCell ref="AR24:AS24"/>
    <mergeCell ref="AT24:AU24"/>
    <mergeCell ref="AX24:AY24"/>
    <mergeCell ref="AZ24:BA24"/>
    <mergeCell ref="BB24:BC24"/>
    <mergeCell ref="BF24:BG24"/>
    <mergeCell ref="BH24:BI24"/>
    <mergeCell ref="BJ24:BK24"/>
    <mergeCell ref="BN24:BO24"/>
    <mergeCell ref="BP24:BQ24"/>
    <mergeCell ref="BR24:BS24"/>
    <mergeCell ref="BV24:BW24"/>
    <mergeCell ref="BX24:BY24"/>
    <mergeCell ref="BZ24:CA24"/>
    <mergeCell ref="CD24:CE24"/>
    <mergeCell ref="CF24:CG24"/>
    <mergeCell ref="CH24:CI24"/>
    <mergeCell ref="CL24:CM24"/>
    <mergeCell ref="CN24:CO24"/>
    <mergeCell ref="CP24:CQ24"/>
    <mergeCell ref="CT24:CU24"/>
    <mergeCell ref="CV24:CW24"/>
    <mergeCell ref="CX24:CY24"/>
    <mergeCell ref="DB24:DC24"/>
    <mergeCell ref="DD24:DE24"/>
    <mergeCell ref="DF24:DG24"/>
    <mergeCell ref="DJ24:DK24"/>
    <mergeCell ref="DL24:DM24"/>
    <mergeCell ref="DN24:DO24"/>
    <mergeCell ref="DR24:DS24"/>
    <mergeCell ref="DT24:DU24"/>
    <mergeCell ref="DV24:DW24"/>
    <mergeCell ref="EB24:EC24"/>
    <mergeCell ref="EJ24:EK24"/>
    <mergeCell ref="EL24:EM24"/>
    <mergeCell ref="ER24:ES24"/>
    <mergeCell ref="ET24:EU24"/>
    <mergeCell ref="D25:E25"/>
    <mergeCell ref="F25:G25"/>
    <mergeCell ref="I25:O25"/>
    <mergeCell ref="Q25:W25"/>
    <mergeCell ref="Y25:AE25"/>
    <mergeCell ref="AG25:AM25"/>
    <mergeCell ref="AR25:AS25"/>
    <mergeCell ref="AT25:AU25"/>
    <mergeCell ref="AW25:BC25"/>
    <mergeCell ref="BE25:BK25"/>
    <mergeCell ref="BM25:BS25"/>
    <mergeCell ref="BU25:CA25"/>
    <mergeCell ref="CC25:CI25"/>
    <mergeCell ref="CK25:CQ25"/>
    <mergeCell ref="CS25:CY25"/>
    <mergeCell ref="DA25:DG25"/>
    <mergeCell ref="DI25:DO25"/>
    <mergeCell ref="DQ25:DW25"/>
    <mergeCell ref="EB25:EC25"/>
    <mergeCell ref="EJ25:EK25"/>
    <mergeCell ref="EL25:EM25"/>
    <mergeCell ref="EQ25:EU25"/>
    <mergeCell ref="J26:O26"/>
    <mergeCell ref="R26:W26"/>
    <mergeCell ref="Z26:AE26"/>
    <mergeCell ref="AH26:AM26"/>
    <mergeCell ref="AX26:BC26"/>
    <mergeCell ref="BF26:BK26"/>
    <mergeCell ref="BN26:BS26"/>
    <mergeCell ref="BV26:CA26"/>
    <mergeCell ref="CD26:CI26"/>
    <mergeCell ref="CL26:CQ26"/>
    <mergeCell ref="CT26:CY26"/>
    <mergeCell ref="DB26:DG26"/>
    <mergeCell ref="DJ26:DO26"/>
    <mergeCell ref="DR26:DW26"/>
    <mergeCell ref="DZ26:EE26"/>
    <mergeCell ref="EI26:EM26"/>
    <mergeCell ref="I27:O27"/>
    <mergeCell ref="Q27:W27"/>
    <mergeCell ref="Y27:AE27"/>
    <mergeCell ref="AG27:AM27"/>
    <mergeCell ref="AW27:BC27"/>
    <mergeCell ref="BE27:BK27"/>
    <mergeCell ref="BM27:BS27"/>
    <mergeCell ref="BU27:CA27"/>
    <mergeCell ref="CC27:CI27"/>
    <mergeCell ref="CK27:CQ27"/>
    <mergeCell ref="CS27:CY27"/>
    <mergeCell ref="DA27:DG27"/>
    <mergeCell ref="DI27:DO27"/>
    <mergeCell ref="DQ27:DW27"/>
    <mergeCell ref="A9:A18"/>
    <mergeCell ref="A19:A24"/>
    <mergeCell ref="B10:B13"/>
    <mergeCell ref="B14:B18"/>
    <mergeCell ref="B20:B21"/>
    <mergeCell ref="D4:D5"/>
    <mergeCell ref="I9:I18"/>
    <mergeCell ref="I19:I24"/>
    <mergeCell ref="J10:J13"/>
    <mergeCell ref="J14:J18"/>
    <mergeCell ref="J20:J21"/>
    <mergeCell ref="L4:L5"/>
    <mergeCell ref="Q9:Q18"/>
    <mergeCell ref="Q19:Q24"/>
    <mergeCell ref="R10:R13"/>
    <mergeCell ref="R14:R18"/>
    <mergeCell ref="R20:R21"/>
    <mergeCell ref="T4:T5"/>
    <mergeCell ref="Y9:Y18"/>
    <mergeCell ref="Y19:Y24"/>
    <mergeCell ref="Z10:Z13"/>
    <mergeCell ref="Z14:Z18"/>
    <mergeCell ref="Z20:Z21"/>
    <mergeCell ref="AB4:AB5"/>
    <mergeCell ref="AG9:AG18"/>
    <mergeCell ref="AG19:AG24"/>
    <mergeCell ref="AH10:AH13"/>
    <mergeCell ref="AH14:AH18"/>
    <mergeCell ref="AH20:AH21"/>
    <mergeCell ref="AJ4:AJ5"/>
    <mergeCell ref="AO9:AO18"/>
    <mergeCell ref="AO19:AO24"/>
    <mergeCell ref="AP10:AP13"/>
    <mergeCell ref="AP14:AP18"/>
    <mergeCell ref="AP20:AP21"/>
    <mergeCell ref="AR4:AR5"/>
    <mergeCell ref="AW9:AW18"/>
    <mergeCell ref="AW19:AW24"/>
    <mergeCell ref="AX10:AX13"/>
    <mergeCell ref="AX14:AX18"/>
    <mergeCell ref="AX20:AX21"/>
    <mergeCell ref="AZ4:AZ5"/>
    <mergeCell ref="BE9:BE18"/>
    <mergeCell ref="BE19:BE24"/>
    <mergeCell ref="BF10:BF13"/>
    <mergeCell ref="BF14:BF18"/>
    <mergeCell ref="BF20:BF21"/>
    <mergeCell ref="BH4:BH5"/>
    <mergeCell ref="BM9:BM18"/>
    <mergeCell ref="BM19:BM24"/>
    <mergeCell ref="BN10:BN13"/>
    <mergeCell ref="BN14:BN18"/>
    <mergeCell ref="BP4:BP5"/>
    <mergeCell ref="BU9:BU18"/>
    <mergeCell ref="BU19:BU24"/>
    <mergeCell ref="BV10:BV13"/>
    <mergeCell ref="BV14:BV18"/>
    <mergeCell ref="BV20:BV21"/>
    <mergeCell ref="BX4:BX5"/>
    <mergeCell ref="CC9:CC18"/>
    <mergeCell ref="CC19:CC24"/>
    <mergeCell ref="CD10:CD13"/>
    <mergeCell ref="CD14:CD18"/>
    <mergeCell ref="CD20:CD21"/>
    <mergeCell ref="CF4:CF5"/>
    <mergeCell ref="CK9:CK18"/>
    <mergeCell ref="CK19:CK24"/>
    <mergeCell ref="CL10:CL13"/>
    <mergeCell ref="CL14:CL18"/>
    <mergeCell ref="CL20:CL21"/>
    <mergeCell ref="CN4:CN5"/>
    <mergeCell ref="CS9:CS18"/>
    <mergeCell ref="CS19:CS24"/>
    <mergeCell ref="CT10:CT13"/>
    <mergeCell ref="CT14:CT18"/>
    <mergeCell ref="CT20:CT21"/>
    <mergeCell ref="CV4:CV5"/>
    <mergeCell ref="DA9:DA18"/>
    <mergeCell ref="DA19:DA24"/>
    <mergeCell ref="DB10:DB13"/>
    <mergeCell ref="DB14:DB18"/>
    <mergeCell ref="DB20:DB21"/>
    <mergeCell ref="DD4:DD5"/>
    <mergeCell ref="DI9:DI18"/>
    <mergeCell ref="DI19:DI24"/>
    <mergeCell ref="DJ10:DJ13"/>
    <mergeCell ref="DJ14:DJ18"/>
    <mergeCell ref="DJ20:DJ21"/>
    <mergeCell ref="DL4:DL5"/>
    <mergeCell ref="DQ9:DQ18"/>
    <mergeCell ref="DQ19:DQ24"/>
    <mergeCell ref="DR10:DR13"/>
    <mergeCell ref="DR14:DR18"/>
    <mergeCell ref="DR20:DR21"/>
    <mergeCell ref="DT4:DT5"/>
    <mergeCell ref="DY9:DY18"/>
    <mergeCell ref="DY19:DY24"/>
    <mergeCell ref="DZ10:DZ13"/>
    <mergeCell ref="DZ14:DZ18"/>
    <mergeCell ref="DZ20:DZ21"/>
    <mergeCell ref="EB4:EB5"/>
    <mergeCell ref="EG9:EG18"/>
    <mergeCell ref="EG19:EG24"/>
    <mergeCell ref="EH10:EH13"/>
    <mergeCell ref="EH14:EH18"/>
    <mergeCell ref="EH20:EH21"/>
    <mergeCell ref="EJ4:EJ5"/>
    <mergeCell ref="EO9:EO18"/>
    <mergeCell ref="EO19:EO24"/>
    <mergeCell ref="EP10:EP13"/>
    <mergeCell ref="EP14:EP18"/>
    <mergeCell ref="EP20:EP21"/>
    <mergeCell ref="ER4:ER5"/>
    <mergeCell ref="CH20:CI23"/>
    <mergeCell ref="BZ20:CA2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H10" sqref="H10"/>
    </sheetView>
  </sheetViews>
  <sheetFormatPr defaultColWidth="10" defaultRowHeight="13.5" outlineLevelCol="5"/>
  <cols>
    <col min="1" max="1" width="15.3833333333333" customWidth="1"/>
    <col min="2" max="2" width="33.6333333333333" customWidth="1"/>
    <col min="3" max="3" width="7" customWidth="1"/>
    <col min="4" max="4" width="11.1333333333333" customWidth="1"/>
    <col min="5" max="8" width="9.75" customWidth="1"/>
    <col min="9" max="9" width="24.3833333333333" customWidth="1"/>
    <col min="10" max="10" width="15.75" customWidth="1"/>
    <col min="11" max="11" width="9.75" customWidth="1"/>
  </cols>
  <sheetData>
    <row r="1" ht="14.25" spans="1:6">
      <c r="A1" s="1"/>
      <c r="B1" s="2"/>
      <c r="C1" s="2"/>
      <c r="D1" s="2"/>
      <c r="E1" s="3"/>
      <c r="F1" s="3"/>
    </row>
    <row r="2" ht="22.5" spans="1:6">
      <c r="A2" s="4" t="s">
        <v>665</v>
      </c>
      <c r="B2" s="4"/>
      <c r="C2" s="4"/>
      <c r="D2" s="4"/>
      <c r="E2" s="4"/>
      <c r="F2" s="4"/>
    </row>
    <row r="3" ht="18.75" spans="1:6">
      <c r="A3" s="5" t="s">
        <v>409</v>
      </c>
      <c r="B3" s="5"/>
      <c r="C3" s="5"/>
      <c r="D3" s="6"/>
      <c r="E3" s="6"/>
      <c r="F3" s="7"/>
    </row>
    <row r="4" ht="25" customHeight="1" spans="1:6">
      <c r="A4" s="8" t="s">
        <v>666</v>
      </c>
      <c r="B4" s="9" t="s">
        <v>4</v>
      </c>
      <c r="C4" s="10"/>
      <c r="D4" s="10"/>
      <c r="E4" s="10"/>
      <c r="F4" s="11"/>
    </row>
    <row r="5" ht="25" customHeight="1" spans="1:6">
      <c r="A5" s="12" t="s">
        <v>667</v>
      </c>
      <c r="B5" s="13" t="s">
        <v>668</v>
      </c>
      <c r="C5" s="14"/>
      <c r="D5" s="14"/>
      <c r="E5" s="14"/>
      <c r="F5" s="15"/>
    </row>
    <row r="6" ht="25" customHeight="1" spans="1:6">
      <c r="A6" s="16"/>
      <c r="B6" s="13" t="s">
        <v>669</v>
      </c>
      <c r="C6" s="14"/>
      <c r="D6" s="15"/>
      <c r="E6" s="17" t="s">
        <v>670</v>
      </c>
      <c r="F6" s="18"/>
    </row>
    <row r="7" ht="25" customHeight="1" spans="1:6">
      <c r="A7" s="19"/>
      <c r="B7" s="20" t="s">
        <v>671</v>
      </c>
      <c r="C7" s="21"/>
      <c r="D7" s="21">
        <v>25501626.08</v>
      </c>
      <c r="E7" s="8" t="s">
        <v>672</v>
      </c>
      <c r="F7" s="8">
        <v>8235026.08</v>
      </c>
    </row>
    <row r="8" ht="25" customHeight="1" spans="1:6">
      <c r="A8" s="19"/>
      <c r="B8" s="20" t="s">
        <v>673</v>
      </c>
      <c r="C8" s="21"/>
      <c r="D8" s="21"/>
      <c r="E8" s="8" t="s">
        <v>674</v>
      </c>
      <c r="F8" s="8">
        <v>17266600</v>
      </c>
    </row>
    <row r="9" ht="25" customHeight="1" spans="1:6">
      <c r="A9" s="22"/>
      <c r="B9" s="23" t="s">
        <v>675</v>
      </c>
      <c r="C9" s="24"/>
      <c r="D9" s="24"/>
      <c r="E9" s="8"/>
      <c r="F9" s="8"/>
    </row>
    <row r="10" ht="54" customHeight="1" spans="1:6">
      <c r="A10" s="8" t="s">
        <v>676</v>
      </c>
      <c r="B10" s="25" t="s">
        <v>677</v>
      </c>
      <c r="C10" s="26"/>
      <c r="D10" s="26"/>
      <c r="E10" s="26"/>
      <c r="F10" s="27"/>
    </row>
    <row r="11" ht="25" customHeight="1" spans="1:6">
      <c r="A11" s="28" t="s">
        <v>678</v>
      </c>
      <c r="B11" s="29" t="s">
        <v>679</v>
      </c>
      <c r="C11" s="30" t="s">
        <v>680</v>
      </c>
      <c r="D11" s="31"/>
      <c r="E11" s="31"/>
      <c r="F11" s="32"/>
    </row>
    <row r="12" ht="25" customHeight="1" spans="1:6">
      <c r="A12" s="33"/>
      <c r="B12" s="29" t="s">
        <v>681</v>
      </c>
      <c r="C12" s="30" t="s">
        <v>682</v>
      </c>
      <c r="D12" s="31"/>
      <c r="E12" s="31"/>
      <c r="F12" s="32"/>
    </row>
    <row r="13" ht="25" customHeight="1" spans="1:6">
      <c r="A13" s="33"/>
      <c r="B13" s="29" t="s">
        <v>683</v>
      </c>
      <c r="C13" s="30" t="s">
        <v>684</v>
      </c>
      <c r="D13" s="31"/>
      <c r="E13" s="31"/>
      <c r="F13" s="32"/>
    </row>
    <row r="14" ht="25" customHeight="1" spans="1:6">
      <c r="A14" s="33"/>
      <c r="B14" s="29" t="s">
        <v>685</v>
      </c>
      <c r="C14" s="30" t="s">
        <v>686</v>
      </c>
      <c r="D14" s="31"/>
      <c r="E14" s="31"/>
      <c r="F14" s="32"/>
    </row>
    <row r="15" ht="25" customHeight="1" spans="1:6">
      <c r="A15" s="33"/>
      <c r="B15" s="29" t="s">
        <v>687</v>
      </c>
      <c r="C15" s="30" t="s">
        <v>688</v>
      </c>
      <c r="D15" s="31"/>
      <c r="E15" s="31"/>
      <c r="F15" s="32"/>
    </row>
    <row r="16" ht="25" customHeight="1" spans="1:6">
      <c r="A16" s="34"/>
      <c r="B16" s="29" t="s">
        <v>689</v>
      </c>
      <c r="C16" s="30" t="s">
        <v>690</v>
      </c>
      <c r="D16" s="31"/>
      <c r="E16" s="31"/>
      <c r="F16" s="32"/>
    </row>
    <row r="17" ht="25" customHeight="1" spans="1:6">
      <c r="A17" s="35" t="s">
        <v>471</v>
      </c>
      <c r="B17" s="35" t="s">
        <v>472</v>
      </c>
      <c r="C17" s="35" t="s">
        <v>473</v>
      </c>
      <c r="D17" s="36" t="s">
        <v>474</v>
      </c>
      <c r="E17" s="37"/>
      <c r="F17" s="35" t="s">
        <v>475</v>
      </c>
    </row>
    <row r="18" ht="25" customHeight="1" spans="1:6">
      <c r="A18" s="35"/>
      <c r="B18" s="38" t="s">
        <v>477</v>
      </c>
      <c r="C18" s="39" t="s">
        <v>478</v>
      </c>
      <c r="D18" s="40" t="s">
        <v>691</v>
      </c>
      <c r="E18" s="41"/>
      <c r="F18" s="42" t="s">
        <v>692</v>
      </c>
    </row>
    <row r="19" ht="25" customHeight="1" spans="1:6">
      <c r="A19" s="35"/>
      <c r="B19" s="38"/>
      <c r="C19" s="39" t="s">
        <v>516</v>
      </c>
      <c r="D19" s="40" t="s">
        <v>693</v>
      </c>
      <c r="E19" s="41"/>
      <c r="F19" s="43">
        <v>1</v>
      </c>
    </row>
    <row r="20" ht="25" customHeight="1" spans="1:6">
      <c r="A20" s="35"/>
      <c r="B20" s="38"/>
      <c r="C20" s="39" t="s">
        <v>537</v>
      </c>
      <c r="D20" s="42" t="s">
        <v>694</v>
      </c>
      <c r="E20" s="42"/>
      <c r="F20" s="43">
        <v>1</v>
      </c>
    </row>
    <row r="21" ht="25" customHeight="1" spans="1:6">
      <c r="A21" s="35"/>
      <c r="B21" s="38"/>
      <c r="C21" s="39" t="s">
        <v>537</v>
      </c>
      <c r="D21" s="40" t="s">
        <v>695</v>
      </c>
      <c r="E21" s="41"/>
      <c r="F21" s="43">
        <v>1</v>
      </c>
    </row>
    <row r="22" ht="25" customHeight="1" spans="1:6">
      <c r="A22" s="35"/>
      <c r="B22" s="38"/>
      <c r="C22" s="39" t="s">
        <v>552</v>
      </c>
      <c r="D22" s="42"/>
      <c r="E22" s="42"/>
      <c r="F22" s="42"/>
    </row>
    <row r="23" ht="25" customHeight="1" spans="1:6">
      <c r="A23" s="35"/>
      <c r="B23" s="44" t="s">
        <v>580</v>
      </c>
      <c r="C23" s="38" t="s">
        <v>582</v>
      </c>
      <c r="D23" s="40"/>
      <c r="E23" s="41"/>
      <c r="F23" s="42"/>
    </row>
    <row r="24" ht="25" customHeight="1" spans="1:6">
      <c r="A24" s="35"/>
      <c r="B24" s="45"/>
      <c r="C24" s="38" t="s">
        <v>589</v>
      </c>
      <c r="D24" s="40" t="s">
        <v>593</v>
      </c>
      <c r="E24" s="41"/>
      <c r="F24" s="42" t="s">
        <v>594</v>
      </c>
    </row>
    <row r="25" ht="25" customHeight="1" spans="1:6">
      <c r="A25" s="35"/>
      <c r="B25" s="45"/>
      <c r="C25" s="38" t="s">
        <v>604</v>
      </c>
      <c r="D25" s="40"/>
      <c r="E25" s="41"/>
      <c r="F25" s="42"/>
    </row>
    <row r="26" ht="25" customHeight="1" spans="1:6">
      <c r="A26" s="35"/>
      <c r="B26" s="45"/>
      <c r="C26" s="38" t="s">
        <v>610</v>
      </c>
      <c r="D26" s="40" t="s">
        <v>696</v>
      </c>
      <c r="E26" s="41"/>
      <c r="F26" s="42" t="s">
        <v>519</v>
      </c>
    </row>
    <row r="27" ht="25" customHeight="1" spans="1:6">
      <c r="A27" s="35"/>
      <c r="B27" s="46"/>
      <c r="C27" s="38" t="s">
        <v>617</v>
      </c>
      <c r="D27" s="40" t="s">
        <v>697</v>
      </c>
      <c r="E27" s="41"/>
      <c r="F27" s="43" t="s">
        <v>519</v>
      </c>
    </row>
    <row r="28" ht="25" customHeight="1" spans="1:6">
      <c r="A28" s="47" t="s">
        <v>698</v>
      </c>
      <c r="B28" s="47"/>
      <c r="C28" s="47"/>
      <c r="D28" s="47"/>
      <c r="E28" s="47"/>
      <c r="F28" s="47"/>
    </row>
    <row r="29" ht="25" customHeight="1" spans="1:6">
      <c r="A29" s="48" t="s">
        <v>663</v>
      </c>
      <c r="B29" s="49"/>
      <c r="C29" s="50"/>
      <c r="D29" s="50"/>
      <c r="E29" s="50"/>
      <c r="F29" s="51"/>
    </row>
    <row r="30" spans="1:6">
      <c r="A30" s="52" t="s">
        <v>699</v>
      </c>
      <c r="B30" s="52"/>
      <c r="C30" s="52"/>
      <c r="D30" s="52"/>
      <c r="E30" s="52"/>
      <c r="F30" s="52"/>
    </row>
  </sheetData>
  <mergeCells count="35">
    <mergeCell ref="A2:F2"/>
    <mergeCell ref="A3:C3"/>
    <mergeCell ref="B4:F4"/>
    <mergeCell ref="B5:F5"/>
    <mergeCell ref="B6:D6"/>
    <mergeCell ref="E6:F6"/>
    <mergeCell ref="B7:C7"/>
    <mergeCell ref="B8:C8"/>
    <mergeCell ref="B9:C9"/>
    <mergeCell ref="B10:F10"/>
    <mergeCell ref="C11:F11"/>
    <mergeCell ref="C12:F12"/>
    <mergeCell ref="C13:F13"/>
    <mergeCell ref="C14:F14"/>
    <mergeCell ref="C15:F15"/>
    <mergeCell ref="C16:F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A28:F28"/>
    <mergeCell ref="B29:F29"/>
    <mergeCell ref="A30:F30"/>
    <mergeCell ref="A5:A9"/>
    <mergeCell ref="A11:A16"/>
    <mergeCell ref="A17:A27"/>
    <mergeCell ref="B18:B22"/>
    <mergeCell ref="B23:B27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workbookViewId="0">
      <selection activeCell="A3" sqref="A3:F3"/>
    </sheetView>
  </sheetViews>
  <sheetFormatPr defaultColWidth="10" defaultRowHeight="13.5"/>
  <cols>
    <col min="1" max="1" width="27.8833333333333" customWidth="1"/>
    <col min="2" max="2" width="12" customWidth="1"/>
    <col min="3" max="3" width="23.1333333333333" customWidth="1"/>
    <col min="4" max="4" width="11" customWidth="1"/>
    <col min="5" max="5" width="24" customWidth="1"/>
    <col min="6" max="6" width="11" customWidth="1"/>
    <col min="7" max="7" width="20.25" customWidth="1"/>
    <col min="8" max="8" width="11" customWidth="1"/>
    <col min="9" max="9" width="9.75" customWidth="1"/>
    <col min="10" max="10" width="16.1333333333333" customWidth="1"/>
  </cols>
  <sheetData>
    <row r="1" ht="6" customHeight="1" spans="1:8">
      <c r="A1" s="124"/>
      <c r="H1" s="249"/>
    </row>
    <row r="2" ht="21.2" customHeight="1" spans="1:8">
      <c r="A2" s="250" t="s">
        <v>7</v>
      </c>
      <c r="B2" s="250"/>
      <c r="C2" s="250"/>
      <c r="D2" s="250"/>
      <c r="E2" s="250"/>
      <c r="F2" s="250"/>
      <c r="G2" s="250"/>
      <c r="H2" s="250"/>
    </row>
    <row r="3" ht="15" customHeight="1" spans="1:8">
      <c r="A3" s="142" t="s">
        <v>29</v>
      </c>
      <c r="B3" s="142"/>
      <c r="C3" s="142"/>
      <c r="D3" s="142"/>
      <c r="E3" s="142"/>
      <c r="F3" s="142"/>
      <c r="G3" s="139" t="s">
        <v>30</v>
      </c>
      <c r="H3" s="139"/>
    </row>
    <row r="4" ht="15.6" customHeight="1" spans="1:8">
      <c r="A4" s="127" t="s">
        <v>31</v>
      </c>
      <c r="B4" s="127"/>
      <c r="C4" s="127" t="s">
        <v>32</v>
      </c>
      <c r="D4" s="127"/>
      <c r="E4" s="127"/>
      <c r="F4" s="127"/>
      <c r="G4" s="127"/>
      <c r="H4" s="127"/>
    </row>
    <row r="5" ht="19.5" customHeight="1" spans="1:8">
      <c r="A5" s="127" t="s">
        <v>33</v>
      </c>
      <c r="B5" s="127" t="s">
        <v>34</v>
      </c>
      <c r="C5" s="127" t="s">
        <v>35</v>
      </c>
      <c r="D5" s="127" t="s">
        <v>34</v>
      </c>
      <c r="E5" s="127" t="s">
        <v>36</v>
      </c>
      <c r="F5" s="127" t="s">
        <v>34</v>
      </c>
      <c r="G5" s="127" t="s">
        <v>37</v>
      </c>
      <c r="H5" s="127" t="s">
        <v>34</v>
      </c>
    </row>
    <row r="6" ht="14.25" customHeight="1" spans="1:8">
      <c r="A6" s="129" t="s">
        <v>38</v>
      </c>
      <c r="B6" s="135">
        <v>25501626.08</v>
      </c>
      <c r="C6" s="140" t="s">
        <v>39</v>
      </c>
      <c r="D6" s="144"/>
      <c r="E6" s="129" t="s">
        <v>40</v>
      </c>
      <c r="F6" s="132">
        <v>8235026.08</v>
      </c>
      <c r="G6" s="140" t="s">
        <v>41</v>
      </c>
      <c r="H6" s="135">
        <v>7348509.51</v>
      </c>
    </row>
    <row r="7" ht="14.25" customHeight="1" spans="1:8">
      <c r="A7" s="140" t="s">
        <v>42</v>
      </c>
      <c r="B7" s="135">
        <f>B6-B8</f>
        <v>25496626.08</v>
      </c>
      <c r="C7" s="140" t="s">
        <v>43</v>
      </c>
      <c r="D7" s="144"/>
      <c r="E7" s="140" t="s">
        <v>44</v>
      </c>
      <c r="F7" s="135">
        <v>7348509.51</v>
      </c>
      <c r="G7" s="140" t="s">
        <v>45</v>
      </c>
      <c r="H7" s="135">
        <v>2281076.57</v>
      </c>
    </row>
    <row r="8" ht="14.25" customHeight="1" spans="1:8">
      <c r="A8" s="129" t="s">
        <v>46</v>
      </c>
      <c r="B8" s="135">
        <v>5000</v>
      </c>
      <c r="C8" s="140" t="s">
        <v>47</v>
      </c>
      <c r="D8" s="144"/>
      <c r="E8" s="140" t="s">
        <v>48</v>
      </c>
      <c r="F8" s="135">
        <v>867676.57</v>
      </c>
      <c r="G8" s="140" t="s">
        <v>49</v>
      </c>
      <c r="H8" s="135"/>
    </row>
    <row r="9" ht="14.25" customHeight="1" spans="1:8">
      <c r="A9" s="140" t="s">
        <v>50</v>
      </c>
      <c r="B9" s="135"/>
      <c r="C9" s="140" t="s">
        <v>51</v>
      </c>
      <c r="D9" s="144"/>
      <c r="E9" s="140" t="s">
        <v>52</v>
      </c>
      <c r="F9" s="135">
        <v>18840</v>
      </c>
      <c r="G9" s="140" t="s">
        <v>53</v>
      </c>
      <c r="H9" s="135"/>
    </row>
    <row r="10" ht="14.25" customHeight="1" spans="1:8">
      <c r="A10" s="140" t="s">
        <v>54</v>
      </c>
      <c r="B10" s="135"/>
      <c r="C10" s="140" t="s">
        <v>55</v>
      </c>
      <c r="D10" s="144"/>
      <c r="E10" s="129" t="s">
        <v>56</v>
      </c>
      <c r="F10" s="132">
        <f>F12+F13</f>
        <v>17266600</v>
      </c>
      <c r="G10" s="140" t="s">
        <v>57</v>
      </c>
      <c r="H10" s="135">
        <v>8660000</v>
      </c>
    </row>
    <row r="11" ht="14.25" customHeight="1" spans="1:8">
      <c r="A11" s="140" t="s">
        <v>58</v>
      </c>
      <c r="B11" s="135"/>
      <c r="C11" s="140" t="s">
        <v>59</v>
      </c>
      <c r="D11" s="144"/>
      <c r="E11" s="140" t="s">
        <v>60</v>
      </c>
      <c r="F11" s="135"/>
      <c r="G11" s="140" t="s">
        <v>61</v>
      </c>
      <c r="H11" s="135"/>
    </row>
    <row r="12" ht="14.25" customHeight="1" spans="1:8">
      <c r="A12" s="140" t="s">
        <v>62</v>
      </c>
      <c r="B12" s="135"/>
      <c r="C12" s="140" t="s">
        <v>63</v>
      </c>
      <c r="D12" s="144"/>
      <c r="E12" s="140" t="s">
        <v>64</v>
      </c>
      <c r="F12" s="135">
        <v>10073400</v>
      </c>
      <c r="G12" s="140" t="s">
        <v>65</v>
      </c>
      <c r="H12" s="135"/>
    </row>
    <row r="13" ht="14.25" customHeight="1" spans="1:8">
      <c r="A13" s="140" t="s">
        <v>66</v>
      </c>
      <c r="B13" s="135">
        <v>5000</v>
      </c>
      <c r="C13" s="140" t="s">
        <v>67</v>
      </c>
      <c r="D13" s="144">
        <v>716288.32</v>
      </c>
      <c r="E13" s="140" t="s">
        <v>68</v>
      </c>
      <c r="F13" s="135">
        <v>7193200</v>
      </c>
      <c r="G13" s="140" t="s">
        <v>69</v>
      </c>
      <c r="H13" s="135"/>
    </row>
    <row r="14" ht="14.25" customHeight="1" spans="1:8">
      <c r="A14" s="140" t="s">
        <v>70</v>
      </c>
      <c r="B14" s="135"/>
      <c r="C14" s="140" t="s">
        <v>71</v>
      </c>
      <c r="D14" s="144"/>
      <c r="E14" s="140" t="s">
        <v>72</v>
      </c>
      <c r="F14" s="135"/>
      <c r="G14" s="140" t="s">
        <v>73</v>
      </c>
      <c r="H14" s="135">
        <v>7212040</v>
      </c>
    </row>
    <row r="15" ht="14.25" customHeight="1" spans="1:8">
      <c r="A15" s="140" t="s">
        <v>74</v>
      </c>
      <c r="B15" s="135"/>
      <c r="C15" s="140" t="s">
        <v>75</v>
      </c>
      <c r="D15" s="144">
        <v>24124970.44</v>
      </c>
      <c r="E15" s="140" t="s">
        <v>76</v>
      </c>
      <c r="F15" s="135"/>
      <c r="G15" s="140" t="s">
        <v>77</v>
      </c>
      <c r="H15" s="135"/>
    </row>
    <row r="16" ht="14.25" customHeight="1" spans="1:8">
      <c r="A16" s="140" t="s">
        <v>78</v>
      </c>
      <c r="B16" s="135"/>
      <c r="C16" s="140" t="s">
        <v>79</v>
      </c>
      <c r="D16" s="144"/>
      <c r="E16" s="140" t="s">
        <v>80</v>
      </c>
      <c r="F16" s="135"/>
      <c r="G16" s="140" t="s">
        <v>81</v>
      </c>
      <c r="H16" s="135"/>
    </row>
    <row r="17" ht="14.25" customHeight="1" spans="1:10">
      <c r="A17" s="140" t="s">
        <v>82</v>
      </c>
      <c r="B17" s="135"/>
      <c r="C17" s="140" t="s">
        <v>83</v>
      </c>
      <c r="D17" s="144"/>
      <c r="E17" s="140" t="s">
        <v>84</v>
      </c>
      <c r="F17" s="135"/>
      <c r="G17" s="140" t="s">
        <v>85</v>
      </c>
      <c r="H17" s="135"/>
      <c r="J17" s="251"/>
    </row>
    <row r="18" ht="14.25" customHeight="1" spans="1:8">
      <c r="A18" s="140" t="s">
        <v>86</v>
      </c>
      <c r="B18" s="135"/>
      <c r="C18" s="140" t="s">
        <v>87</v>
      </c>
      <c r="D18" s="144"/>
      <c r="E18" s="140" t="s">
        <v>88</v>
      </c>
      <c r="F18" s="135"/>
      <c r="G18" s="140" t="s">
        <v>89</v>
      </c>
      <c r="H18" s="135"/>
    </row>
    <row r="19" ht="14.25" customHeight="1" spans="1:8">
      <c r="A19" s="140" t="s">
        <v>90</v>
      </c>
      <c r="B19" s="135"/>
      <c r="C19" s="140" t="s">
        <v>91</v>
      </c>
      <c r="D19" s="144"/>
      <c r="E19" s="140" t="s">
        <v>92</v>
      </c>
      <c r="F19" s="135"/>
      <c r="G19" s="140" t="s">
        <v>93</v>
      </c>
      <c r="H19" s="135"/>
    </row>
    <row r="20" ht="14.25" customHeight="1" spans="1:8">
      <c r="A20" s="129" t="s">
        <v>94</v>
      </c>
      <c r="B20" s="132"/>
      <c r="C20" s="140" t="s">
        <v>95</v>
      </c>
      <c r="D20" s="144"/>
      <c r="E20" s="140" t="s">
        <v>96</v>
      </c>
      <c r="F20" s="135"/>
      <c r="G20" s="140"/>
      <c r="H20" s="135"/>
    </row>
    <row r="21" ht="14.25" customHeight="1" spans="1:8">
      <c r="A21" s="129" t="s">
        <v>97</v>
      </c>
      <c r="B21" s="132"/>
      <c r="C21" s="140" t="s">
        <v>98</v>
      </c>
      <c r="D21" s="144"/>
      <c r="E21" s="129" t="s">
        <v>99</v>
      </c>
      <c r="F21" s="132"/>
      <c r="G21" s="140"/>
      <c r="H21" s="135"/>
    </row>
    <row r="22" ht="14.25" customHeight="1" spans="1:8">
      <c r="A22" s="129" t="s">
        <v>100</v>
      </c>
      <c r="B22" s="132"/>
      <c r="C22" s="140" t="s">
        <v>101</v>
      </c>
      <c r="D22" s="144"/>
      <c r="E22" s="140"/>
      <c r="F22" s="140"/>
      <c r="G22" s="140"/>
      <c r="H22" s="135"/>
    </row>
    <row r="23" ht="14.25" customHeight="1" spans="1:8">
      <c r="A23" s="129" t="s">
        <v>102</v>
      </c>
      <c r="B23" s="132"/>
      <c r="C23" s="140" t="s">
        <v>103</v>
      </c>
      <c r="D23" s="144"/>
      <c r="E23" s="140"/>
      <c r="F23" s="140"/>
      <c r="G23" s="140"/>
      <c r="H23" s="135"/>
    </row>
    <row r="24" ht="14.25" customHeight="1" spans="1:8">
      <c r="A24" s="129" t="s">
        <v>104</v>
      </c>
      <c r="B24" s="132"/>
      <c r="C24" s="140" t="s">
        <v>105</v>
      </c>
      <c r="D24" s="144"/>
      <c r="E24" s="140"/>
      <c r="F24" s="140"/>
      <c r="G24" s="140"/>
      <c r="H24" s="135"/>
    </row>
    <row r="25" ht="14.25" customHeight="1" spans="1:8">
      <c r="A25" s="140" t="s">
        <v>106</v>
      </c>
      <c r="B25" s="135"/>
      <c r="C25" s="140" t="s">
        <v>107</v>
      </c>
      <c r="D25" s="144">
        <v>660367.32</v>
      </c>
      <c r="E25" s="140"/>
      <c r="F25" s="140"/>
      <c r="G25" s="140"/>
      <c r="H25" s="135"/>
    </row>
    <row r="26" ht="14.25" customHeight="1" spans="1:8">
      <c r="A26" s="140" t="s">
        <v>108</v>
      </c>
      <c r="B26" s="135"/>
      <c r="C26" s="140" t="s">
        <v>109</v>
      </c>
      <c r="D26" s="144"/>
      <c r="E26" s="140"/>
      <c r="F26" s="140"/>
      <c r="G26" s="140"/>
      <c r="H26" s="135"/>
    </row>
    <row r="27" ht="14.25" customHeight="1" spans="1:8">
      <c r="A27" s="140" t="s">
        <v>110</v>
      </c>
      <c r="B27" s="135"/>
      <c r="C27" s="140" t="s">
        <v>111</v>
      </c>
      <c r="D27" s="144"/>
      <c r="E27" s="140"/>
      <c r="F27" s="140"/>
      <c r="G27" s="140"/>
      <c r="H27" s="135"/>
    </row>
    <row r="28" ht="14.25" customHeight="1" spans="1:8">
      <c r="A28" s="129" t="s">
        <v>112</v>
      </c>
      <c r="B28" s="132"/>
      <c r="C28" s="140" t="s">
        <v>113</v>
      </c>
      <c r="D28" s="144"/>
      <c r="E28" s="140"/>
      <c r="F28" s="140"/>
      <c r="G28" s="140"/>
      <c r="H28" s="135"/>
    </row>
    <row r="29" ht="14.25" customHeight="1" spans="1:8">
      <c r="A29" s="129" t="s">
        <v>114</v>
      </c>
      <c r="B29" s="132"/>
      <c r="C29" s="140" t="s">
        <v>115</v>
      </c>
      <c r="D29" s="144"/>
      <c r="E29" s="140"/>
      <c r="F29" s="140"/>
      <c r="G29" s="140"/>
      <c r="H29" s="135"/>
    </row>
    <row r="30" ht="14.25" customHeight="1" spans="1:8">
      <c r="A30" s="129" t="s">
        <v>116</v>
      </c>
      <c r="B30" s="132"/>
      <c r="C30" s="140" t="s">
        <v>117</v>
      </c>
      <c r="D30" s="144"/>
      <c r="E30" s="140"/>
      <c r="F30" s="140"/>
      <c r="G30" s="140"/>
      <c r="H30" s="135"/>
    </row>
    <row r="31" ht="14.25" customHeight="1" spans="1:8">
      <c r="A31" s="129" t="s">
        <v>118</v>
      </c>
      <c r="B31" s="132"/>
      <c r="C31" s="140" t="s">
        <v>119</v>
      </c>
      <c r="D31" s="144"/>
      <c r="E31" s="140"/>
      <c r="F31" s="140"/>
      <c r="G31" s="140"/>
      <c r="H31" s="135"/>
    </row>
    <row r="32" ht="14.25" customHeight="1" spans="1:8">
      <c r="A32" s="129" t="s">
        <v>120</v>
      </c>
      <c r="B32" s="132"/>
      <c r="C32" s="140" t="s">
        <v>121</v>
      </c>
      <c r="D32" s="144"/>
      <c r="E32" s="140"/>
      <c r="F32" s="140"/>
      <c r="G32" s="140"/>
      <c r="H32" s="135"/>
    </row>
    <row r="33" ht="14.25" customHeight="1" spans="1:8">
      <c r="A33" s="140"/>
      <c r="B33" s="140"/>
      <c r="C33" s="140" t="s">
        <v>122</v>
      </c>
      <c r="D33" s="144"/>
      <c r="E33" s="140"/>
      <c r="F33" s="140"/>
      <c r="G33" s="140"/>
      <c r="H33" s="140"/>
    </row>
    <row r="34" ht="14.25" customHeight="1" spans="1:8">
      <c r="A34" s="140"/>
      <c r="B34" s="140"/>
      <c r="C34" s="140" t="s">
        <v>123</v>
      </c>
      <c r="D34" s="144"/>
      <c r="E34" s="140"/>
      <c r="F34" s="140"/>
      <c r="G34" s="140"/>
      <c r="H34" s="140"/>
    </row>
    <row r="35" ht="14.25" customHeight="1" spans="1:8">
      <c r="A35" s="140"/>
      <c r="B35" s="140"/>
      <c r="C35" s="140" t="s">
        <v>124</v>
      </c>
      <c r="D35" s="144"/>
      <c r="E35" s="140"/>
      <c r="F35" s="140"/>
      <c r="G35" s="140"/>
      <c r="H35" s="140"/>
    </row>
    <row r="36" ht="14.25" customHeight="1" spans="1:8">
      <c r="A36" s="140"/>
      <c r="B36" s="140"/>
      <c r="C36" s="140"/>
      <c r="D36" s="140"/>
      <c r="E36" s="140"/>
      <c r="F36" s="140"/>
      <c r="G36" s="140"/>
      <c r="H36" s="140"/>
    </row>
    <row r="37" ht="14.25" customHeight="1" spans="1:8">
      <c r="A37" s="129" t="s">
        <v>125</v>
      </c>
      <c r="B37" s="132">
        <v>25501626.08</v>
      </c>
      <c r="C37" s="129" t="s">
        <v>126</v>
      </c>
      <c r="D37" s="132">
        <v>25501626.08</v>
      </c>
      <c r="E37" s="129" t="s">
        <v>126</v>
      </c>
      <c r="F37" s="132">
        <v>25501626.08</v>
      </c>
      <c r="G37" s="129" t="s">
        <v>126</v>
      </c>
      <c r="H37" s="132">
        <v>25501626.08</v>
      </c>
    </row>
    <row r="38" ht="14.25" customHeight="1" spans="1:8">
      <c r="A38" s="129" t="s">
        <v>127</v>
      </c>
      <c r="B38" s="132"/>
      <c r="C38" s="129" t="s">
        <v>128</v>
      </c>
      <c r="D38" s="132"/>
      <c r="E38" s="129" t="s">
        <v>128</v>
      </c>
      <c r="F38" s="132"/>
      <c r="G38" s="129" t="s">
        <v>128</v>
      </c>
      <c r="H38" s="132"/>
    </row>
    <row r="39" ht="14.25" customHeight="1" spans="1:8">
      <c r="A39" s="140"/>
      <c r="B39" s="135"/>
      <c r="C39" s="140"/>
      <c r="D39" s="135"/>
      <c r="E39" s="129"/>
      <c r="F39" s="132"/>
      <c r="G39" s="129"/>
      <c r="H39" s="132"/>
    </row>
    <row r="40" ht="14.25" customHeight="1" spans="1:8">
      <c r="A40" s="129" t="s">
        <v>129</v>
      </c>
      <c r="B40" s="132">
        <v>25501626.08</v>
      </c>
      <c r="C40" s="129" t="s">
        <v>130</v>
      </c>
      <c r="D40" s="132">
        <v>25501626.08</v>
      </c>
      <c r="E40" s="129" t="s">
        <v>130</v>
      </c>
      <c r="F40" s="132">
        <v>25501626.08</v>
      </c>
      <c r="G40" s="129" t="s">
        <v>130</v>
      </c>
      <c r="H40" s="132">
        <v>25501626.08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E13" sqref="E13"/>
    </sheetView>
  </sheetViews>
  <sheetFormatPr defaultColWidth="10" defaultRowHeight="13.5"/>
  <cols>
    <col min="1" max="1" width="5.88333333333333" customWidth="1"/>
    <col min="2" max="2" width="16.1333333333333" customWidth="1"/>
    <col min="3" max="3" width="11" customWidth="1"/>
    <col min="4" max="5" width="12.6333333333333" customWidth="1"/>
    <col min="6" max="25" width="7.75" customWidth="1"/>
    <col min="26" max="26" width="9.75" customWidth="1"/>
  </cols>
  <sheetData>
    <row r="1" ht="14.25" customHeight="1" spans="1:1">
      <c r="A1" s="124"/>
    </row>
    <row r="2" ht="29.45" customHeight="1" spans="1:25">
      <c r="A2" s="125" t="s">
        <v>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</row>
    <row r="3" ht="19.5" customHeight="1" spans="1:25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39" t="s">
        <v>30</v>
      </c>
      <c r="Y3" s="139"/>
    </row>
    <row r="4" ht="19.5" customHeight="1" spans="1:25">
      <c r="A4" s="131" t="s">
        <v>131</v>
      </c>
      <c r="B4" s="131" t="s">
        <v>132</v>
      </c>
      <c r="C4" s="131" t="s">
        <v>133</v>
      </c>
      <c r="D4" s="131" t="s">
        <v>134</v>
      </c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 t="s">
        <v>127</v>
      </c>
      <c r="T4" s="131"/>
      <c r="U4" s="131"/>
      <c r="V4" s="131"/>
      <c r="W4" s="131"/>
      <c r="X4" s="131"/>
      <c r="Y4" s="131"/>
    </row>
    <row r="5" ht="19.5" customHeight="1" spans="1:25">
      <c r="A5" s="131"/>
      <c r="B5" s="131"/>
      <c r="C5" s="131"/>
      <c r="D5" s="131" t="s">
        <v>135</v>
      </c>
      <c r="E5" s="131" t="s">
        <v>136</v>
      </c>
      <c r="F5" s="131" t="s">
        <v>137</v>
      </c>
      <c r="G5" s="131" t="s">
        <v>138</v>
      </c>
      <c r="H5" s="131" t="s">
        <v>139</v>
      </c>
      <c r="I5" s="131" t="s">
        <v>140</v>
      </c>
      <c r="J5" s="131" t="s">
        <v>141</v>
      </c>
      <c r="K5" s="131"/>
      <c r="L5" s="131"/>
      <c r="M5" s="131"/>
      <c r="N5" s="131" t="s">
        <v>142</v>
      </c>
      <c r="O5" s="131" t="s">
        <v>143</v>
      </c>
      <c r="P5" s="131" t="s">
        <v>144</v>
      </c>
      <c r="Q5" s="131" t="s">
        <v>145</v>
      </c>
      <c r="R5" s="131" t="s">
        <v>146</v>
      </c>
      <c r="S5" s="131" t="s">
        <v>135</v>
      </c>
      <c r="T5" s="131" t="s">
        <v>136</v>
      </c>
      <c r="U5" s="131" t="s">
        <v>137</v>
      </c>
      <c r="V5" s="131" t="s">
        <v>138</v>
      </c>
      <c r="W5" s="131" t="s">
        <v>139</v>
      </c>
      <c r="X5" s="131" t="s">
        <v>140</v>
      </c>
      <c r="Y5" s="131" t="s">
        <v>147</v>
      </c>
    </row>
    <row r="6" ht="19.5" customHeight="1" spans="1:25">
      <c r="A6" s="131"/>
      <c r="B6" s="131"/>
      <c r="C6" s="131"/>
      <c r="D6" s="131"/>
      <c r="E6" s="131"/>
      <c r="F6" s="131"/>
      <c r="G6" s="131"/>
      <c r="H6" s="131"/>
      <c r="I6" s="131"/>
      <c r="J6" s="131" t="s">
        <v>148</v>
      </c>
      <c r="K6" s="131" t="s">
        <v>149</v>
      </c>
      <c r="L6" s="131" t="s">
        <v>150</v>
      </c>
      <c r="M6" s="131" t="s">
        <v>139</v>
      </c>
      <c r="N6" s="131"/>
      <c r="O6" s="131"/>
      <c r="P6" s="131"/>
      <c r="Q6" s="131"/>
      <c r="R6" s="131"/>
      <c r="S6" s="131"/>
      <c r="T6" s="131"/>
      <c r="U6" s="131"/>
      <c r="V6" s="131"/>
      <c r="W6" s="131"/>
      <c r="X6" s="131"/>
      <c r="Y6" s="131"/>
    </row>
    <row r="7" ht="19.9" customHeight="1" spans="1:25">
      <c r="A7" s="129"/>
      <c r="B7" s="129" t="s">
        <v>133</v>
      </c>
      <c r="C7" s="156">
        <v>25501626.08</v>
      </c>
      <c r="D7" s="156">
        <v>25501626.08</v>
      </c>
      <c r="E7" s="156">
        <v>25501626.08</v>
      </c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</row>
    <row r="8" ht="19.9" customHeight="1" spans="1:25">
      <c r="A8" s="133" t="s">
        <v>151</v>
      </c>
      <c r="B8" s="133" t="s">
        <v>4</v>
      </c>
      <c r="C8" s="156">
        <v>25501626.08</v>
      </c>
      <c r="D8" s="156">
        <v>25501626.08</v>
      </c>
      <c r="E8" s="156">
        <v>25501626.08</v>
      </c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</row>
    <row r="9" ht="19.9" customHeight="1" spans="1:25">
      <c r="A9" s="248" t="s">
        <v>152</v>
      </c>
      <c r="B9" s="248" t="s">
        <v>153</v>
      </c>
      <c r="C9" s="144">
        <v>25501626.08</v>
      </c>
      <c r="D9" s="144">
        <v>25501626.08</v>
      </c>
      <c r="E9" s="135">
        <v>25501626.08</v>
      </c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</row>
    <row r="10" ht="14.25" customHeight="1"/>
    <row r="11" ht="14.25" customHeight="1" spans="7:7">
      <c r="G11" s="124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1"/>
  <sheetViews>
    <sheetView topLeftCell="A27" workbookViewId="0">
      <selection activeCell="E41" sqref="A9:E41"/>
    </sheetView>
  </sheetViews>
  <sheetFormatPr defaultColWidth="10" defaultRowHeight="13.5"/>
  <cols>
    <col min="1" max="1" width="4.63333333333333" customWidth="1"/>
    <col min="2" max="2" width="4.88333333333333" customWidth="1"/>
    <col min="3" max="3" width="5" customWidth="1"/>
    <col min="4" max="4" width="12" style="233" customWidth="1"/>
    <col min="5" max="5" width="25.75" customWidth="1"/>
    <col min="6" max="6" width="12.3833333333333" customWidth="1"/>
    <col min="7" max="7" width="12.6333333333333" customWidth="1"/>
    <col min="8" max="8" width="14" customWidth="1"/>
    <col min="9" max="9" width="16" customWidth="1"/>
    <col min="10" max="10" width="13.5583333333333" customWidth="1"/>
    <col min="11" max="11" width="16" customWidth="1"/>
    <col min="12" max="12" width="28.8833333333333" customWidth="1"/>
  </cols>
  <sheetData>
    <row r="1" ht="14.25" customHeight="1" spans="1:4">
      <c r="A1" s="124"/>
      <c r="D1" s="234"/>
    </row>
    <row r="2" ht="27.95" customHeight="1" spans="1:11">
      <c r="A2" s="125" t="s">
        <v>9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21.95" customHeight="1" spans="1:11">
      <c r="A3" s="235" t="s">
        <v>29</v>
      </c>
      <c r="B3" s="235"/>
      <c r="C3" s="235"/>
      <c r="D3" s="235"/>
      <c r="E3" s="235"/>
      <c r="F3" s="235"/>
      <c r="G3" s="235"/>
      <c r="H3" s="235"/>
      <c r="I3" s="235"/>
      <c r="J3" s="235"/>
      <c r="K3" s="139" t="s">
        <v>30</v>
      </c>
    </row>
    <row r="4" ht="24.2" customHeight="1" spans="1:11">
      <c r="A4" s="127" t="s">
        <v>154</v>
      </c>
      <c r="B4" s="127"/>
      <c r="C4" s="127"/>
      <c r="D4" s="236" t="s">
        <v>155</v>
      </c>
      <c r="E4" s="127" t="s">
        <v>156</v>
      </c>
      <c r="F4" s="127" t="s">
        <v>133</v>
      </c>
      <c r="G4" s="127" t="s">
        <v>157</v>
      </c>
      <c r="H4" s="127" t="s">
        <v>158</v>
      </c>
      <c r="I4" s="127" t="s">
        <v>159</v>
      </c>
      <c r="J4" s="127" t="s">
        <v>160</v>
      </c>
      <c r="K4" s="127" t="s">
        <v>161</v>
      </c>
    </row>
    <row r="5" ht="22.7" customHeight="1" spans="1:11">
      <c r="A5" s="127" t="s">
        <v>162</v>
      </c>
      <c r="B5" s="127" t="s">
        <v>163</v>
      </c>
      <c r="C5" s="127" t="s">
        <v>164</v>
      </c>
      <c r="D5" s="236"/>
      <c r="E5" s="127"/>
      <c r="F5" s="127"/>
      <c r="G5" s="127"/>
      <c r="H5" s="127"/>
      <c r="I5" s="127"/>
      <c r="J5" s="127"/>
      <c r="K5" s="127"/>
    </row>
    <row r="6" ht="19.9" customHeight="1" spans="1:12">
      <c r="A6" s="155"/>
      <c r="B6" s="155"/>
      <c r="C6" s="155"/>
      <c r="D6" s="236" t="s">
        <v>133</v>
      </c>
      <c r="E6" s="237"/>
      <c r="F6" s="238">
        <f>F7</f>
        <v>25501626.08</v>
      </c>
      <c r="G6" s="238">
        <f>G7</f>
        <v>8235026.08</v>
      </c>
      <c r="H6" s="238">
        <f>H7</f>
        <v>16200600</v>
      </c>
      <c r="I6" s="238"/>
      <c r="J6" s="237"/>
      <c r="K6" s="237"/>
      <c r="L6" s="245"/>
    </row>
    <row r="7" ht="19.9" customHeight="1" spans="1:11">
      <c r="A7" s="165"/>
      <c r="B7" s="165"/>
      <c r="C7" s="165"/>
      <c r="D7" s="222" t="s">
        <v>151</v>
      </c>
      <c r="E7" s="222" t="s">
        <v>4</v>
      </c>
      <c r="F7" s="223">
        <f>F9+F16+F39</f>
        <v>25501626.08</v>
      </c>
      <c r="G7" s="223">
        <f>G9+G16+G39</f>
        <v>8235026.08</v>
      </c>
      <c r="H7" s="223">
        <f>H9+H16+H39</f>
        <v>16200600</v>
      </c>
      <c r="I7" s="223"/>
      <c r="J7" s="246"/>
      <c r="K7" s="246"/>
    </row>
    <row r="8" ht="19.9" customHeight="1" spans="1:11">
      <c r="A8" s="165"/>
      <c r="B8" s="165"/>
      <c r="C8" s="165"/>
      <c r="D8" s="222" t="s">
        <v>152</v>
      </c>
      <c r="E8" s="222" t="s">
        <v>153</v>
      </c>
      <c r="F8" s="223">
        <f>F7</f>
        <v>25501626.08</v>
      </c>
      <c r="G8" s="223">
        <f>G7</f>
        <v>8235026.08</v>
      </c>
      <c r="H8" s="223">
        <f>H7</f>
        <v>16200600</v>
      </c>
      <c r="I8" s="223"/>
      <c r="J8" s="246"/>
      <c r="K8" s="246"/>
    </row>
    <row r="9" ht="19.9" customHeight="1" spans="1:11">
      <c r="A9" s="157" t="s">
        <v>165</v>
      </c>
      <c r="B9" s="165"/>
      <c r="C9" s="165"/>
      <c r="D9" s="222">
        <v>208</v>
      </c>
      <c r="E9" s="222" t="s">
        <v>166</v>
      </c>
      <c r="F9" s="223">
        <f>F10+F13</f>
        <v>716288.32</v>
      </c>
      <c r="G9" s="223">
        <f>G10+G13</f>
        <v>674088.32</v>
      </c>
      <c r="H9" s="223">
        <f>H10+H13</f>
        <v>42200</v>
      </c>
      <c r="I9" s="223"/>
      <c r="J9" s="246"/>
      <c r="K9" s="246"/>
    </row>
    <row r="10" ht="19.9" customHeight="1" spans="1:11">
      <c r="A10" s="157" t="s">
        <v>165</v>
      </c>
      <c r="B10" s="157" t="s">
        <v>167</v>
      </c>
      <c r="C10" s="165"/>
      <c r="D10" s="222">
        <v>20805</v>
      </c>
      <c r="E10" s="222" t="s">
        <v>168</v>
      </c>
      <c r="F10" s="223">
        <f>F11+F12</f>
        <v>680769.76</v>
      </c>
      <c r="G10" s="223">
        <f>G11+G12</f>
        <v>638569.76</v>
      </c>
      <c r="H10" s="223">
        <f>H11+H12</f>
        <v>42200</v>
      </c>
      <c r="I10" s="223"/>
      <c r="J10" s="246"/>
      <c r="K10" s="246"/>
    </row>
    <row r="11" ht="19.9" customHeight="1" spans="1:11">
      <c r="A11" s="157" t="s">
        <v>165</v>
      </c>
      <c r="B11" s="157" t="s">
        <v>167</v>
      </c>
      <c r="C11" s="157" t="s">
        <v>167</v>
      </c>
      <c r="D11" s="174" t="s">
        <v>169</v>
      </c>
      <c r="E11" s="158" t="s">
        <v>170</v>
      </c>
      <c r="F11" s="166">
        <v>638569.76</v>
      </c>
      <c r="G11" s="166">
        <v>638569.76</v>
      </c>
      <c r="H11" s="166"/>
      <c r="I11" s="166"/>
      <c r="J11" s="158"/>
      <c r="K11" s="158"/>
    </row>
    <row r="12" ht="19.9" customHeight="1" spans="1:11">
      <c r="A12" s="157" t="s">
        <v>165</v>
      </c>
      <c r="B12" s="157" t="s">
        <v>167</v>
      </c>
      <c r="C12" s="157" t="s">
        <v>171</v>
      </c>
      <c r="D12" s="174" t="s">
        <v>172</v>
      </c>
      <c r="E12" s="158" t="s">
        <v>173</v>
      </c>
      <c r="F12" s="166">
        <v>42200</v>
      </c>
      <c r="G12" s="166"/>
      <c r="H12" s="166">
        <v>42200</v>
      </c>
      <c r="I12" s="166"/>
      <c r="J12" s="158"/>
      <c r="K12" s="158"/>
    </row>
    <row r="13" ht="19.9" customHeight="1" spans="1:11">
      <c r="A13" s="157" t="s">
        <v>165</v>
      </c>
      <c r="B13" s="157" t="s">
        <v>174</v>
      </c>
      <c r="C13" s="157"/>
      <c r="D13" s="174">
        <v>20827</v>
      </c>
      <c r="E13" s="158" t="s">
        <v>175</v>
      </c>
      <c r="F13" s="166">
        <f>F14+F15</f>
        <v>35518.56</v>
      </c>
      <c r="G13" s="166">
        <f>G14+G15</f>
        <v>35518.56</v>
      </c>
      <c r="H13" s="166"/>
      <c r="I13" s="166"/>
      <c r="J13" s="158"/>
      <c r="K13" s="158"/>
    </row>
    <row r="14" ht="19.9" customHeight="1" spans="1:11">
      <c r="A14" s="157" t="s">
        <v>165</v>
      </c>
      <c r="B14" s="157" t="s">
        <v>174</v>
      </c>
      <c r="C14" s="157" t="s">
        <v>176</v>
      </c>
      <c r="D14" s="174" t="s">
        <v>177</v>
      </c>
      <c r="E14" s="158" t="s">
        <v>178</v>
      </c>
      <c r="F14" s="166">
        <v>17330.38</v>
      </c>
      <c r="G14" s="166">
        <v>17330.38</v>
      </c>
      <c r="H14" s="166"/>
      <c r="I14" s="166"/>
      <c r="J14" s="158"/>
      <c r="K14" s="158"/>
    </row>
    <row r="15" ht="19.9" customHeight="1" spans="1:11">
      <c r="A15" s="157" t="s">
        <v>165</v>
      </c>
      <c r="B15" s="157" t="s">
        <v>174</v>
      </c>
      <c r="C15" s="157" t="s">
        <v>179</v>
      </c>
      <c r="D15" s="174" t="s">
        <v>180</v>
      </c>
      <c r="E15" s="158" t="s">
        <v>181</v>
      </c>
      <c r="F15" s="166">
        <v>18188.18</v>
      </c>
      <c r="G15" s="166">
        <v>18188.18</v>
      </c>
      <c r="H15" s="166"/>
      <c r="I15" s="166"/>
      <c r="J15" s="158"/>
      <c r="K15" s="158"/>
    </row>
    <row r="16" ht="19.9" customHeight="1" spans="1:11">
      <c r="A16" s="157" t="s">
        <v>182</v>
      </c>
      <c r="B16" s="157"/>
      <c r="C16" s="157"/>
      <c r="D16" s="174">
        <v>210</v>
      </c>
      <c r="E16" s="158" t="s">
        <v>183</v>
      </c>
      <c r="F16" s="166">
        <f>F17+F20+F23+F26+F30+F33+F37</f>
        <v>24124970.44</v>
      </c>
      <c r="G16" s="166">
        <f>G17+G20+G23+G26+G30+G33+G37</f>
        <v>6900570.44</v>
      </c>
      <c r="H16" s="166">
        <f>H17+H20+H23+H26+H30+H33+H37</f>
        <v>16158400</v>
      </c>
      <c r="I16" s="166"/>
      <c r="J16" s="158"/>
      <c r="K16" s="158"/>
    </row>
    <row r="17" ht="19.9" customHeight="1" spans="1:11">
      <c r="A17" s="157" t="s">
        <v>182</v>
      </c>
      <c r="B17" s="157" t="s">
        <v>176</v>
      </c>
      <c r="C17" s="157"/>
      <c r="D17" s="174">
        <v>21001</v>
      </c>
      <c r="E17" s="158" t="s">
        <v>184</v>
      </c>
      <c r="F17" s="166">
        <f>F18+F19</f>
        <v>6614313.57</v>
      </c>
      <c r="G17" s="166">
        <f>G18+G19</f>
        <v>6449313.57</v>
      </c>
      <c r="H17" s="166">
        <f>H18+H19</f>
        <v>165000</v>
      </c>
      <c r="I17" s="166"/>
      <c r="J17" s="158"/>
      <c r="K17" s="158"/>
    </row>
    <row r="18" ht="19.9" customHeight="1" spans="1:11">
      <c r="A18" s="157" t="s">
        <v>182</v>
      </c>
      <c r="B18" s="157" t="s">
        <v>176</v>
      </c>
      <c r="C18" s="157" t="s">
        <v>176</v>
      </c>
      <c r="D18" s="174" t="s">
        <v>185</v>
      </c>
      <c r="E18" s="158" t="s">
        <v>186</v>
      </c>
      <c r="F18" s="166">
        <v>6454313.57</v>
      </c>
      <c r="G18" s="166">
        <v>6449313.57</v>
      </c>
      <c r="H18" s="166">
        <v>5000</v>
      </c>
      <c r="I18" s="166"/>
      <c r="J18" s="158"/>
      <c r="K18" s="158"/>
    </row>
    <row r="19" ht="20.25" customHeight="1" spans="1:11">
      <c r="A19" s="181" t="s">
        <v>182</v>
      </c>
      <c r="B19" s="181" t="s">
        <v>176</v>
      </c>
      <c r="C19" s="181">
        <v>99</v>
      </c>
      <c r="D19" s="182">
        <v>2100199</v>
      </c>
      <c r="E19" s="183" t="s">
        <v>187</v>
      </c>
      <c r="F19" s="184">
        <v>160000</v>
      </c>
      <c r="G19" s="184"/>
      <c r="H19" s="184">
        <v>160000</v>
      </c>
      <c r="I19" s="184"/>
      <c r="J19" s="183"/>
      <c r="K19" s="183"/>
    </row>
    <row r="20" ht="20.25" customHeight="1" spans="1:11">
      <c r="A20" s="181" t="s">
        <v>182</v>
      </c>
      <c r="B20" s="181" t="s">
        <v>179</v>
      </c>
      <c r="C20" s="181"/>
      <c r="D20" s="182">
        <v>21002</v>
      </c>
      <c r="E20" s="183" t="s">
        <v>188</v>
      </c>
      <c r="F20" s="184">
        <f>F21+F22</f>
        <v>1160000</v>
      </c>
      <c r="G20" s="184"/>
      <c r="H20" s="184">
        <f>H21+H22</f>
        <v>1160000</v>
      </c>
      <c r="I20" s="184"/>
      <c r="J20" s="183"/>
      <c r="K20" s="183"/>
    </row>
    <row r="21" ht="20.25" customHeight="1" spans="1:11">
      <c r="A21" s="181" t="s">
        <v>182</v>
      </c>
      <c r="B21" s="181" t="s">
        <v>179</v>
      </c>
      <c r="C21" s="181" t="s">
        <v>176</v>
      </c>
      <c r="D21" s="182">
        <v>2100201</v>
      </c>
      <c r="E21" s="183" t="s">
        <v>189</v>
      </c>
      <c r="F21" s="184">
        <v>160000</v>
      </c>
      <c r="G21" s="184"/>
      <c r="H21" s="184">
        <v>160000</v>
      </c>
      <c r="I21" s="184"/>
      <c r="J21" s="183"/>
      <c r="K21" s="183"/>
    </row>
    <row r="22" ht="20.25" customHeight="1" spans="1:11">
      <c r="A22" s="181" t="s">
        <v>182</v>
      </c>
      <c r="B22" s="181" t="s">
        <v>179</v>
      </c>
      <c r="C22" s="181">
        <v>99</v>
      </c>
      <c r="D22" s="182">
        <v>2100299</v>
      </c>
      <c r="E22" s="183" t="s">
        <v>190</v>
      </c>
      <c r="F22" s="184">
        <v>1000000</v>
      </c>
      <c r="G22" s="184"/>
      <c r="H22" s="184">
        <v>1000000</v>
      </c>
      <c r="I22" s="184"/>
      <c r="J22" s="183"/>
      <c r="K22" s="183"/>
    </row>
    <row r="23" customFormat="1" ht="20.25" customHeight="1" spans="1:11">
      <c r="A23" s="181" t="s">
        <v>182</v>
      </c>
      <c r="B23" s="181" t="s">
        <v>191</v>
      </c>
      <c r="C23" s="181"/>
      <c r="D23" s="182">
        <v>21003</v>
      </c>
      <c r="E23" s="183" t="s">
        <v>192</v>
      </c>
      <c r="F23" s="184">
        <f>F24+F25</f>
        <v>9766000</v>
      </c>
      <c r="G23" s="184"/>
      <c r="H23" s="184">
        <v>8700000</v>
      </c>
      <c r="I23" s="184"/>
      <c r="J23" s="183"/>
      <c r="K23" s="183"/>
    </row>
    <row r="24" ht="20.25" customHeight="1" spans="1:11">
      <c r="A24" s="181" t="s">
        <v>182</v>
      </c>
      <c r="B24" s="181" t="s">
        <v>191</v>
      </c>
      <c r="C24" s="181" t="s">
        <v>179</v>
      </c>
      <c r="D24" s="182">
        <v>2100302</v>
      </c>
      <c r="E24" s="183" t="s">
        <v>193</v>
      </c>
      <c r="F24" s="184">
        <v>8700000</v>
      </c>
      <c r="G24" s="184"/>
      <c r="H24" s="184">
        <v>8700000</v>
      </c>
      <c r="I24" s="184"/>
      <c r="J24" s="183"/>
      <c r="K24" s="183"/>
    </row>
    <row r="25" ht="20.25" customHeight="1" spans="1:11">
      <c r="A25" s="181" t="s">
        <v>182</v>
      </c>
      <c r="B25" s="181" t="s">
        <v>191</v>
      </c>
      <c r="C25" s="181">
        <v>99</v>
      </c>
      <c r="D25" s="182">
        <v>2100399</v>
      </c>
      <c r="E25" s="183" t="s">
        <v>194</v>
      </c>
      <c r="F25" s="184">
        <v>1066000</v>
      </c>
      <c r="G25" s="184"/>
      <c r="H25" s="184">
        <v>1066000</v>
      </c>
      <c r="I25" s="184"/>
      <c r="J25" s="183"/>
      <c r="K25" s="183"/>
    </row>
    <row r="26" ht="20.25" customHeight="1" spans="1:11">
      <c r="A26" s="181">
        <v>210</v>
      </c>
      <c r="B26" s="181" t="s">
        <v>195</v>
      </c>
      <c r="C26" s="181"/>
      <c r="D26" s="182">
        <v>21004</v>
      </c>
      <c r="E26" s="183" t="s">
        <v>196</v>
      </c>
      <c r="F26" s="184">
        <f>F27+F28+F29</f>
        <v>1103400</v>
      </c>
      <c r="G26" s="184">
        <f>G27+G28+G29</f>
        <v>0</v>
      </c>
      <c r="H26" s="184">
        <f>H27+H28+H29</f>
        <v>1103400</v>
      </c>
      <c r="I26" s="184"/>
      <c r="J26" s="183"/>
      <c r="K26" s="183"/>
    </row>
    <row r="27" ht="20.25" customHeight="1" spans="1:11">
      <c r="A27" s="181">
        <v>210</v>
      </c>
      <c r="B27" s="181" t="s">
        <v>195</v>
      </c>
      <c r="C27" s="181" t="s">
        <v>195</v>
      </c>
      <c r="D27" s="182">
        <v>2100404</v>
      </c>
      <c r="E27" s="183" t="s">
        <v>197</v>
      </c>
      <c r="F27" s="184">
        <v>120000</v>
      </c>
      <c r="G27" s="184"/>
      <c r="H27" s="184">
        <v>120000</v>
      </c>
      <c r="I27" s="184"/>
      <c r="J27" s="183"/>
      <c r="K27" s="183"/>
    </row>
    <row r="28" ht="20.25" customHeight="1" spans="1:11">
      <c r="A28" s="181" t="s">
        <v>182</v>
      </c>
      <c r="B28" s="181" t="s">
        <v>195</v>
      </c>
      <c r="C28" s="181" t="s">
        <v>198</v>
      </c>
      <c r="D28" s="182">
        <v>2100408</v>
      </c>
      <c r="E28" s="183" t="s">
        <v>199</v>
      </c>
      <c r="F28" s="184">
        <v>683400</v>
      </c>
      <c r="G28" s="184"/>
      <c r="H28" s="184">
        <v>683400</v>
      </c>
      <c r="I28" s="184"/>
      <c r="J28" s="183"/>
      <c r="K28" s="183"/>
    </row>
    <row r="29" ht="20.25" customHeight="1" spans="1:11">
      <c r="A29" s="181" t="s">
        <v>182</v>
      </c>
      <c r="B29" s="181" t="s">
        <v>195</v>
      </c>
      <c r="C29" s="181" t="s">
        <v>200</v>
      </c>
      <c r="D29" s="182">
        <v>2100410</v>
      </c>
      <c r="E29" s="183" t="s">
        <v>201</v>
      </c>
      <c r="F29" s="184">
        <v>300000</v>
      </c>
      <c r="G29" s="184"/>
      <c r="H29" s="184">
        <v>300000</v>
      </c>
      <c r="I29" s="184"/>
      <c r="J29" s="183"/>
      <c r="K29" s="183"/>
    </row>
    <row r="30" ht="20.25" customHeight="1" spans="1:11">
      <c r="A30" s="181" t="s">
        <v>182</v>
      </c>
      <c r="B30" s="181" t="s">
        <v>202</v>
      </c>
      <c r="C30" s="181"/>
      <c r="D30" s="182">
        <v>21007</v>
      </c>
      <c r="E30" s="183" t="s">
        <v>203</v>
      </c>
      <c r="F30" s="184">
        <f>F31+F32</f>
        <v>4430000</v>
      </c>
      <c r="G30" s="184"/>
      <c r="H30" s="184">
        <f>H31+H32</f>
        <v>4430000</v>
      </c>
      <c r="I30" s="184"/>
      <c r="J30" s="183"/>
      <c r="K30" s="183"/>
    </row>
    <row r="31" ht="20.25" customHeight="1" spans="1:11">
      <c r="A31" s="181" t="s">
        <v>182</v>
      </c>
      <c r="B31" s="181" t="s">
        <v>202</v>
      </c>
      <c r="C31" s="181">
        <v>17</v>
      </c>
      <c r="D31" s="182">
        <v>2100717</v>
      </c>
      <c r="E31" s="183" t="s">
        <v>204</v>
      </c>
      <c r="F31" s="184">
        <v>1495000</v>
      </c>
      <c r="G31" s="184"/>
      <c r="H31" s="184">
        <v>1495000</v>
      </c>
      <c r="I31" s="184"/>
      <c r="J31" s="183"/>
      <c r="K31" s="183"/>
    </row>
    <row r="32" ht="20.25" customHeight="1" spans="1:11">
      <c r="A32" s="239" t="s">
        <v>182</v>
      </c>
      <c r="B32" s="239" t="s">
        <v>202</v>
      </c>
      <c r="C32" s="239">
        <v>99</v>
      </c>
      <c r="D32" s="240">
        <v>2100799</v>
      </c>
      <c r="E32" s="241" t="s">
        <v>205</v>
      </c>
      <c r="F32" s="242">
        <v>2935000</v>
      </c>
      <c r="G32" s="242"/>
      <c r="H32" s="242">
        <v>2935000</v>
      </c>
      <c r="I32" s="242"/>
      <c r="J32" s="241"/>
      <c r="K32" s="241"/>
    </row>
    <row r="33" ht="19.9" customHeight="1" spans="1:11">
      <c r="A33" s="157" t="s">
        <v>182</v>
      </c>
      <c r="B33" s="157" t="s">
        <v>206</v>
      </c>
      <c r="C33" s="157"/>
      <c r="D33" s="174">
        <v>21011</v>
      </c>
      <c r="E33" s="158" t="s">
        <v>207</v>
      </c>
      <c r="F33" s="166">
        <f>F34+F35+F36</f>
        <v>451256.87</v>
      </c>
      <c r="G33" s="166">
        <f>G34+G35+G36</f>
        <v>451256.87</v>
      </c>
      <c r="H33" s="166"/>
      <c r="I33" s="166"/>
      <c r="J33" s="158"/>
      <c r="K33" s="158"/>
    </row>
    <row r="34" ht="19.9" customHeight="1" spans="1:11">
      <c r="A34" s="157" t="s">
        <v>182</v>
      </c>
      <c r="B34" s="157" t="s">
        <v>206</v>
      </c>
      <c r="C34" s="157" t="s">
        <v>176</v>
      </c>
      <c r="D34" s="174" t="s">
        <v>208</v>
      </c>
      <c r="E34" s="158" t="s">
        <v>209</v>
      </c>
      <c r="F34" s="166">
        <v>329660.75</v>
      </c>
      <c r="G34" s="166">
        <v>329660.75</v>
      </c>
      <c r="H34" s="166"/>
      <c r="I34" s="166"/>
      <c r="J34" s="158"/>
      <c r="K34" s="158"/>
    </row>
    <row r="35" ht="19.9" customHeight="1" spans="1:11">
      <c r="A35" s="157" t="s">
        <v>182</v>
      </c>
      <c r="B35" s="157" t="s">
        <v>206</v>
      </c>
      <c r="C35" s="157" t="s">
        <v>191</v>
      </c>
      <c r="D35" s="174" t="s">
        <v>210</v>
      </c>
      <c r="E35" s="158" t="s">
        <v>211</v>
      </c>
      <c r="F35" s="166">
        <v>113676.12</v>
      </c>
      <c r="G35" s="166">
        <v>113676.12</v>
      </c>
      <c r="H35" s="166"/>
      <c r="I35" s="166"/>
      <c r="J35" s="158"/>
      <c r="K35" s="158"/>
    </row>
    <row r="36" ht="19.9" customHeight="1" spans="1:11">
      <c r="A36" s="157" t="s">
        <v>182</v>
      </c>
      <c r="B36" s="157" t="s">
        <v>206</v>
      </c>
      <c r="C36" s="157" t="s">
        <v>171</v>
      </c>
      <c r="D36" s="174" t="s">
        <v>212</v>
      </c>
      <c r="E36" s="158" t="s">
        <v>213</v>
      </c>
      <c r="F36" s="166">
        <v>7920</v>
      </c>
      <c r="G36" s="166">
        <v>7920</v>
      </c>
      <c r="H36" s="166"/>
      <c r="I36" s="166"/>
      <c r="J36" s="158"/>
      <c r="K36" s="158"/>
    </row>
    <row r="37" customFormat="1" ht="20.25" customHeight="1" spans="1:11">
      <c r="A37" s="189" t="s">
        <v>182</v>
      </c>
      <c r="B37" s="190" t="s">
        <v>214</v>
      </c>
      <c r="C37" s="191"/>
      <c r="D37" s="192">
        <v>21009</v>
      </c>
      <c r="E37" s="193" t="s">
        <v>215</v>
      </c>
      <c r="F37" s="216">
        <f>F38</f>
        <v>600000</v>
      </c>
      <c r="G37" s="216"/>
      <c r="H37" s="216">
        <f>H38</f>
        <v>600000</v>
      </c>
      <c r="I37" s="216"/>
      <c r="J37" s="247"/>
      <c r="K37" s="247"/>
    </row>
    <row r="38" customFormat="1" ht="20.25" customHeight="1" spans="1:11">
      <c r="A38" s="230" t="s">
        <v>182</v>
      </c>
      <c r="B38" s="230" t="s">
        <v>214</v>
      </c>
      <c r="C38" s="230">
        <v>99</v>
      </c>
      <c r="D38" s="231">
        <v>2100999</v>
      </c>
      <c r="E38" s="243" t="s">
        <v>216</v>
      </c>
      <c r="F38" s="244">
        <v>600000</v>
      </c>
      <c r="G38" s="244"/>
      <c r="H38" s="244">
        <v>600000</v>
      </c>
      <c r="I38" s="244"/>
      <c r="J38" s="244"/>
      <c r="K38" s="244"/>
    </row>
    <row r="39" ht="19.9" customHeight="1" spans="1:11">
      <c r="A39" s="157" t="s">
        <v>217</v>
      </c>
      <c r="B39" s="157"/>
      <c r="C39" s="157"/>
      <c r="D39" s="174">
        <v>221</v>
      </c>
      <c r="E39" s="167" t="s">
        <v>218</v>
      </c>
      <c r="F39" s="166">
        <f>F40</f>
        <v>660367.32</v>
      </c>
      <c r="G39" s="166">
        <f>G40</f>
        <v>660367.32</v>
      </c>
      <c r="H39" s="166"/>
      <c r="I39" s="166"/>
      <c r="J39" s="158"/>
      <c r="K39" s="158"/>
    </row>
    <row r="40" ht="19.9" customHeight="1" spans="1:11">
      <c r="A40" s="157" t="s">
        <v>217</v>
      </c>
      <c r="B40" s="157" t="s">
        <v>179</v>
      </c>
      <c r="C40" s="157"/>
      <c r="D40" s="174">
        <v>22102</v>
      </c>
      <c r="E40" s="158" t="s">
        <v>219</v>
      </c>
      <c r="F40" s="166">
        <f>F41</f>
        <v>660367.32</v>
      </c>
      <c r="G40" s="166">
        <f>G41</f>
        <v>660367.32</v>
      </c>
      <c r="H40" s="166"/>
      <c r="I40" s="166"/>
      <c r="J40" s="158"/>
      <c r="K40" s="158"/>
    </row>
    <row r="41" ht="19.9" customHeight="1" spans="1:11">
      <c r="A41" s="157" t="s">
        <v>217</v>
      </c>
      <c r="B41" s="157" t="s">
        <v>179</v>
      </c>
      <c r="C41" s="157" t="s">
        <v>176</v>
      </c>
      <c r="D41" s="174" t="s">
        <v>220</v>
      </c>
      <c r="E41" s="158" t="s">
        <v>221</v>
      </c>
      <c r="F41" s="166">
        <v>660367.32</v>
      </c>
      <c r="G41" s="166">
        <v>660367.32</v>
      </c>
      <c r="H41" s="166"/>
      <c r="I41" s="166"/>
      <c r="J41" s="158"/>
      <c r="K41" s="15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1"/>
  <sheetViews>
    <sheetView topLeftCell="A28" workbookViewId="0">
      <selection activeCell="D15" sqref="D15"/>
    </sheetView>
  </sheetViews>
  <sheetFormatPr defaultColWidth="10" defaultRowHeight="13.5"/>
  <cols>
    <col min="1" max="1" width="3.63333333333333" customWidth="1"/>
    <col min="2" max="2" width="4.75" customWidth="1"/>
    <col min="3" max="3" width="4.63333333333333" customWidth="1"/>
    <col min="4" max="4" width="7.38333333333333" customWidth="1"/>
    <col min="5" max="5" width="20.1333333333333" customWidth="1"/>
    <col min="6" max="6" width="12.25" customWidth="1"/>
    <col min="7" max="7" width="12" customWidth="1"/>
    <col min="8" max="8" width="11.3833333333333" customWidth="1"/>
    <col min="9" max="10" width="7.13333333333333" customWidth="1"/>
    <col min="11" max="11" width="11.25" customWidth="1"/>
    <col min="12" max="12" width="7.13333333333333" customWidth="1"/>
    <col min="13" max="13" width="6.75" customWidth="1"/>
    <col min="14" max="14" width="7.13333333333333" customWidth="1"/>
    <col min="15" max="15" width="11.25" customWidth="1"/>
    <col min="16" max="17" width="7.13333333333333" customWidth="1"/>
    <col min="18" max="18" width="7" customWidth="1"/>
    <col min="19" max="20" width="7.13333333333333" customWidth="1"/>
    <col min="21" max="22" width="9.75" customWidth="1"/>
  </cols>
  <sheetData>
    <row r="1" ht="14.25" customHeight="1" spans="1:1">
      <c r="A1" s="124"/>
    </row>
    <row r="2" ht="36.95" customHeight="1" spans="1:20">
      <c r="A2" s="125" t="s">
        <v>10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</row>
    <row r="3" ht="17.25" customHeight="1" spans="1:20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39" t="s">
        <v>30</v>
      </c>
      <c r="T3" s="139"/>
    </row>
    <row r="4" ht="17.25" customHeight="1" spans="1:20">
      <c r="A4" s="131" t="s">
        <v>154</v>
      </c>
      <c r="B4" s="131"/>
      <c r="C4" s="131"/>
      <c r="D4" s="131" t="s">
        <v>222</v>
      </c>
      <c r="E4" s="131" t="s">
        <v>223</v>
      </c>
      <c r="F4" s="131" t="s">
        <v>224</v>
      </c>
      <c r="G4" s="131" t="s">
        <v>225</v>
      </c>
      <c r="H4" s="131" t="s">
        <v>226</v>
      </c>
      <c r="I4" s="131" t="s">
        <v>227</v>
      </c>
      <c r="J4" s="131" t="s">
        <v>228</v>
      </c>
      <c r="K4" s="131" t="s">
        <v>229</v>
      </c>
      <c r="L4" s="131" t="s">
        <v>230</v>
      </c>
      <c r="M4" s="131" t="s">
        <v>231</v>
      </c>
      <c r="N4" s="131" t="s">
        <v>232</v>
      </c>
      <c r="O4" s="131" t="s">
        <v>233</v>
      </c>
      <c r="P4" s="131" t="s">
        <v>234</v>
      </c>
      <c r="Q4" s="131" t="s">
        <v>235</v>
      </c>
      <c r="R4" s="131" t="s">
        <v>236</v>
      </c>
      <c r="S4" s="131" t="s">
        <v>237</v>
      </c>
      <c r="T4" s="131" t="s">
        <v>238</v>
      </c>
    </row>
    <row r="5" ht="18" customHeight="1" spans="1:20">
      <c r="A5" s="131" t="s">
        <v>162</v>
      </c>
      <c r="B5" s="131" t="s">
        <v>163</v>
      </c>
      <c r="C5" s="131" t="s">
        <v>164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ht="19.9" customHeight="1" spans="1:20">
      <c r="A6" s="129"/>
      <c r="B6" s="129"/>
      <c r="C6" s="129"/>
      <c r="D6" s="129"/>
      <c r="E6" s="129" t="s">
        <v>133</v>
      </c>
      <c r="F6" s="132">
        <f>F7</f>
        <v>25501626.08</v>
      </c>
      <c r="G6" s="132">
        <f t="shared" ref="G6:O7" si="0">G7</f>
        <v>7348509.51</v>
      </c>
      <c r="H6" s="132">
        <f t="shared" si="0"/>
        <v>2281076.57</v>
      </c>
      <c r="I6" s="132">
        <f t="shared" si="0"/>
        <v>0</v>
      </c>
      <c r="J6" s="132">
        <f t="shared" si="0"/>
        <v>0</v>
      </c>
      <c r="K6" s="132">
        <f t="shared" si="0"/>
        <v>8660000</v>
      </c>
      <c r="L6" s="132">
        <f t="shared" si="0"/>
        <v>0</v>
      </c>
      <c r="M6" s="132">
        <f t="shared" si="0"/>
        <v>0</v>
      </c>
      <c r="N6" s="132">
        <f t="shared" si="0"/>
        <v>0</v>
      </c>
      <c r="O6" s="132">
        <f t="shared" si="0"/>
        <v>7212040</v>
      </c>
      <c r="P6" s="132"/>
      <c r="Q6" s="132"/>
      <c r="R6" s="132"/>
      <c r="S6" s="132"/>
      <c r="T6" s="132"/>
    </row>
    <row r="7" ht="19.9" customHeight="1" spans="1:20">
      <c r="A7" s="129"/>
      <c r="B7" s="129"/>
      <c r="C7" s="129"/>
      <c r="D7" s="133" t="s">
        <v>151</v>
      </c>
      <c r="E7" s="133" t="s">
        <v>4</v>
      </c>
      <c r="F7" s="132">
        <f>F8</f>
        <v>25501626.08</v>
      </c>
      <c r="G7" s="132">
        <f t="shared" si="0"/>
        <v>7348509.51</v>
      </c>
      <c r="H7" s="132">
        <f t="shared" si="0"/>
        <v>2281076.57</v>
      </c>
      <c r="I7" s="132">
        <f t="shared" si="0"/>
        <v>0</v>
      </c>
      <c r="J7" s="132">
        <f t="shared" si="0"/>
        <v>0</v>
      </c>
      <c r="K7" s="132">
        <f t="shared" si="0"/>
        <v>8660000</v>
      </c>
      <c r="L7" s="132">
        <f t="shared" si="0"/>
        <v>0</v>
      </c>
      <c r="M7" s="132">
        <f t="shared" si="0"/>
        <v>0</v>
      </c>
      <c r="N7" s="132">
        <f t="shared" si="0"/>
        <v>0</v>
      </c>
      <c r="O7" s="132">
        <f t="shared" si="0"/>
        <v>7212040</v>
      </c>
      <c r="P7" s="132"/>
      <c r="Q7" s="132"/>
      <c r="R7" s="132"/>
      <c r="S7" s="132"/>
      <c r="T7" s="132"/>
    </row>
    <row r="8" ht="19.9" customHeight="1" spans="1:20">
      <c r="A8" s="145"/>
      <c r="B8" s="145"/>
      <c r="C8" s="145"/>
      <c r="D8" s="143" t="s">
        <v>152</v>
      </c>
      <c r="E8" s="143" t="s">
        <v>153</v>
      </c>
      <c r="F8" s="221">
        <f>F9+F16+F39</f>
        <v>25501626.08</v>
      </c>
      <c r="G8" s="221">
        <f t="shared" ref="G8:O8" si="1">G9+G16+G39</f>
        <v>7348509.51</v>
      </c>
      <c r="H8" s="221">
        <f t="shared" si="1"/>
        <v>2281076.57</v>
      </c>
      <c r="I8" s="221">
        <f t="shared" si="1"/>
        <v>0</v>
      </c>
      <c r="J8" s="221">
        <f t="shared" si="1"/>
        <v>0</v>
      </c>
      <c r="K8" s="221">
        <f t="shared" si="1"/>
        <v>8660000</v>
      </c>
      <c r="L8" s="221">
        <f t="shared" si="1"/>
        <v>0</v>
      </c>
      <c r="M8" s="221">
        <f t="shared" si="1"/>
        <v>0</v>
      </c>
      <c r="N8" s="221">
        <f t="shared" si="1"/>
        <v>0</v>
      </c>
      <c r="O8" s="221">
        <f t="shared" si="1"/>
        <v>7212040</v>
      </c>
      <c r="P8" s="221"/>
      <c r="Q8" s="221"/>
      <c r="R8" s="221"/>
      <c r="S8" s="221"/>
      <c r="T8" s="221"/>
    </row>
    <row r="9" ht="19.9" customHeight="1" spans="1:20">
      <c r="A9" s="157" t="s">
        <v>165</v>
      </c>
      <c r="B9" s="165"/>
      <c r="C9" s="165"/>
      <c r="D9" s="134" t="s">
        <v>239</v>
      </c>
      <c r="E9" s="222" t="s">
        <v>166</v>
      </c>
      <c r="F9" s="223">
        <f>F10+F13</f>
        <v>716288.32</v>
      </c>
      <c r="G9" s="223">
        <f>G10+G13</f>
        <v>674088.32</v>
      </c>
      <c r="H9" s="223">
        <f>H10+H13</f>
        <v>29000</v>
      </c>
      <c r="I9" s="223"/>
      <c r="J9" s="223"/>
      <c r="K9" s="223"/>
      <c r="L9" s="223"/>
      <c r="M9" s="223"/>
      <c r="N9" s="223"/>
      <c r="O9" s="223">
        <f>O10+O13</f>
        <v>13200</v>
      </c>
      <c r="P9" s="223"/>
      <c r="Q9" s="223"/>
      <c r="R9" s="223"/>
      <c r="S9" s="223"/>
      <c r="T9" s="223"/>
    </row>
    <row r="10" ht="19.9" customHeight="1" spans="1:20">
      <c r="A10" s="157" t="s">
        <v>165</v>
      </c>
      <c r="B10" s="157" t="s">
        <v>167</v>
      </c>
      <c r="C10" s="165"/>
      <c r="D10" s="134" t="s">
        <v>239</v>
      </c>
      <c r="E10" s="222" t="s">
        <v>168</v>
      </c>
      <c r="F10" s="223">
        <f>F11+F12</f>
        <v>680769.76</v>
      </c>
      <c r="G10" s="223">
        <f>G11+G12</f>
        <v>638569.76</v>
      </c>
      <c r="H10" s="223">
        <f>H11+H12</f>
        <v>29000</v>
      </c>
      <c r="I10" s="223"/>
      <c r="J10" s="223"/>
      <c r="K10" s="223"/>
      <c r="L10" s="223"/>
      <c r="M10" s="223"/>
      <c r="N10" s="223"/>
      <c r="O10" s="223">
        <f>O11+O12</f>
        <v>13200</v>
      </c>
      <c r="P10" s="223"/>
      <c r="Q10" s="223"/>
      <c r="R10" s="223"/>
      <c r="S10" s="223"/>
      <c r="T10" s="223"/>
    </row>
    <row r="11" ht="19.9" customHeight="1" spans="1:20">
      <c r="A11" s="146" t="s">
        <v>165</v>
      </c>
      <c r="B11" s="146" t="s">
        <v>167</v>
      </c>
      <c r="C11" s="146" t="s">
        <v>167</v>
      </c>
      <c r="D11" s="134" t="s">
        <v>239</v>
      </c>
      <c r="E11" s="147" t="s">
        <v>170</v>
      </c>
      <c r="F11" s="148">
        <v>638569.76</v>
      </c>
      <c r="G11" s="148">
        <v>638569.76</v>
      </c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</row>
    <row r="12" ht="20.25" customHeight="1" spans="1:20">
      <c r="A12" s="146" t="s">
        <v>165</v>
      </c>
      <c r="B12" s="146" t="s">
        <v>167</v>
      </c>
      <c r="C12" s="146" t="s">
        <v>171</v>
      </c>
      <c r="D12" s="134" t="s">
        <v>239</v>
      </c>
      <c r="E12" s="147" t="s">
        <v>173</v>
      </c>
      <c r="F12" s="148">
        <v>42200</v>
      </c>
      <c r="G12" s="148"/>
      <c r="H12" s="148">
        <v>29000</v>
      </c>
      <c r="I12" s="148"/>
      <c r="J12" s="148"/>
      <c r="K12" s="148"/>
      <c r="L12" s="148"/>
      <c r="M12" s="148"/>
      <c r="N12" s="148"/>
      <c r="O12" s="148">
        <v>13200</v>
      </c>
      <c r="P12" s="148"/>
      <c r="Q12" s="148"/>
      <c r="R12" s="148"/>
      <c r="S12" s="148"/>
      <c r="T12" s="148"/>
    </row>
    <row r="13" ht="19.9" customHeight="1" spans="1:20">
      <c r="A13" s="157" t="s">
        <v>165</v>
      </c>
      <c r="B13" s="157" t="s">
        <v>174</v>
      </c>
      <c r="C13" s="157"/>
      <c r="D13" s="134" t="s">
        <v>239</v>
      </c>
      <c r="E13" s="158" t="s">
        <v>175</v>
      </c>
      <c r="F13" s="166">
        <f>F14+F15</f>
        <v>35518.56</v>
      </c>
      <c r="G13" s="166">
        <f>G14+G15</f>
        <v>35518.56</v>
      </c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</row>
    <row r="14" customFormat="1" ht="19.9" customHeight="1" spans="1:20">
      <c r="A14" s="146" t="s">
        <v>165</v>
      </c>
      <c r="B14" s="146" t="s">
        <v>174</v>
      </c>
      <c r="C14" s="146" t="s">
        <v>176</v>
      </c>
      <c r="D14" s="134" t="s">
        <v>239</v>
      </c>
      <c r="E14" s="147" t="s">
        <v>178</v>
      </c>
      <c r="F14" s="148">
        <v>17330.38</v>
      </c>
      <c r="G14" s="148">
        <v>17330.38</v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</row>
    <row r="15" customFormat="1" ht="19.9" customHeight="1" spans="1:20">
      <c r="A15" s="146" t="s">
        <v>165</v>
      </c>
      <c r="B15" s="146" t="s">
        <v>174</v>
      </c>
      <c r="C15" s="146" t="s">
        <v>179</v>
      </c>
      <c r="D15" s="134" t="s">
        <v>239</v>
      </c>
      <c r="E15" s="147" t="s">
        <v>181</v>
      </c>
      <c r="F15" s="148">
        <v>18188.18</v>
      </c>
      <c r="G15" s="148">
        <v>18188.18</v>
      </c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</row>
    <row r="16" ht="19.9" customHeight="1" spans="1:20">
      <c r="A16" s="157" t="s">
        <v>182</v>
      </c>
      <c r="B16" s="157"/>
      <c r="C16" s="157"/>
      <c r="D16" s="174">
        <v>210</v>
      </c>
      <c r="E16" s="158" t="s">
        <v>183</v>
      </c>
      <c r="F16" s="166">
        <f>F17+F20+F23+F26+F30+F33+F37</f>
        <v>24124970.44</v>
      </c>
      <c r="G16" s="166">
        <f>G17+G20+G23+G26+G30+G33+G37</f>
        <v>6014053.87</v>
      </c>
      <c r="H16" s="166">
        <f>H17+H20+H23+H26+H30+H33+H37</f>
        <v>2252076.57</v>
      </c>
      <c r="I16" s="166">
        <f t="shared" ref="I16:O16" si="2">I17+I20+I23+I26+I30+I33+I37</f>
        <v>0</v>
      </c>
      <c r="J16" s="166">
        <f t="shared" si="2"/>
        <v>0</v>
      </c>
      <c r="K16" s="166">
        <f t="shared" si="2"/>
        <v>8660000</v>
      </c>
      <c r="L16" s="166">
        <f t="shared" si="2"/>
        <v>0</v>
      </c>
      <c r="M16" s="166">
        <f t="shared" si="2"/>
        <v>0</v>
      </c>
      <c r="N16" s="166">
        <f t="shared" si="2"/>
        <v>0</v>
      </c>
      <c r="O16" s="166">
        <f t="shared" si="2"/>
        <v>7198840</v>
      </c>
      <c r="P16" s="166"/>
      <c r="Q16" s="166"/>
      <c r="R16" s="166"/>
      <c r="S16" s="166"/>
      <c r="T16" s="166"/>
    </row>
    <row r="17" ht="19.9" customHeight="1" spans="1:20">
      <c r="A17" s="157" t="s">
        <v>182</v>
      </c>
      <c r="B17" s="157" t="s">
        <v>176</v>
      </c>
      <c r="C17" s="157"/>
      <c r="D17" s="174">
        <v>21001</v>
      </c>
      <c r="E17" s="158" t="s">
        <v>184</v>
      </c>
      <c r="F17" s="166">
        <f>F18+F19</f>
        <v>6614313.57</v>
      </c>
      <c r="G17" s="166">
        <f>G18+G19</f>
        <v>5565677</v>
      </c>
      <c r="H17" s="166">
        <f>H18+H19</f>
        <v>1032676.57</v>
      </c>
      <c r="I17" s="166"/>
      <c r="J17" s="166"/>
      <c r="K17" s="166"/>
      <c r="L17" s="166"/>
      <c r="M17" s="166"/>
      <c r="N17" s="166"/>
      <c r="O17" s="166">
        <f>O18+O19</f>
        <v>15960</v>
      </c>
      <c r="P17" s="221"/>
      <c r="Q17" s="221"/>
      <c r="R17" s="221"/>
      <c r="S17" s="221"/>
      <c r="T17" s="221"/>
    </row>
    <row r="18" customFormat="1" ht="19.9" customHeight="1" spans="1:20">
      <c r="A18" s="146" t="s">
        <v>182</v>
      </c>
      <c r="B18" s="146" t="s">
        <v>176</v>
      </c>
      <c r="C18" s="146" t="s">
        <v>176</v>
      </c>
      <c r="D18" s="134" t="s">
        <v>239</v>
      </c>
      <c r="E18" s="147" t="s">
        <v>186</v>
      </c>
      <c r="F18" s="148">
        <v>6454313.57</v>
      </c>
      <c r="G18" s="148">
        <v>5565677</v>
      </c>
      <c r="H18" s="148">
        <v>872676.57</v>
      </c>
      <c r="I18" s="148"/>
      <c r="J18" s="148"/>
      <c r="K18" s="148"/>
      <c r="L18" s="148"/>
      <c r="M18" s="148"/>
      <c r="N18" s="148"/>
      <c r="O18" s="148">
        <v>15960</v>
      </c>
      <c r="P18" s="148"/>
      <c r="Q18" s="148"/>
      <c r="R18" s="148"/>
      <c r="S18" s="148"/>
      <c r="T18" s="148"/>
    </row>
    <row r="19" customFormat="1" ht="20.25" customHeight="1" spans="1:20">
      <c r="A19" s="224" t="s">
        <v>182</v>
      </c>
      <c r="B19" s="224" t="s">
        <v>176</v>
      </c>
      <c r="C19" s="224">
        <v>99</v>
      </c>
      <c r="D19" s="225">
        <v>2100199</v>
      </c>
      <c r="E19" s="226" t="s">
        <v>187</v>
      </c>
      <c r="F19" s="227">
        <v>160000</v>
      </c>
      <c r="G19" s="227"/>
      <c r="H19" s="227">
        <v>160000</v>
      </c>
      <c r="I19" s="227"/>
      <c r="J19" s="226"/>
      <c r="K19" s="226"/>
      <c r="L19" s="232"/>
      <c r="M19" s="232"/>
      <c r="N19" s="232"/>
      <c r="O19" s="232"/>
      <c r="P19" s="232"/>
      <c r="Q19" s="232"/>
      <c r="R19" s="232"/>
      <c r="S19" s="232"/>
      <c r="T19" s="232"/>
    </row>
    <row r="20" ht="19.9" customHeight="1" spans="1:20">
      <c r="A20" s="181" t="s">
        <v>182</v>
      </c>
      <c r="B20" s="181" t="s">
        <v>179</v>
      </c>
      <c r="C20" s="181"/>
      <c r="D20" s="182">
        <v>21002</v>
      </c>
      <c r="E20" s="183" t="s">
        <v>188</v>
      </c>
      <c r="F20" s="184">
        <f>F21+F22</f>
        <v>1160000</v>
      </c>
      <c r="G20" s="184">
        <f t="shared" ref="G20:O20" si="3">G21+G22</f>
        <v>0</v>
      </c>
      <c r="H20" s="184">
        <f t="shared" si="3"/>
        <v>0</v>
      </c>
      <c r="I20" s="184">
        <f t="shared" si="3"/>
        <v>0</v>
      </c>
      <c r="J20" s="184">
        <f t="shared" si="3"/>
        <v>0</v>
      </c>
      <c r="K20" s="184">
        <f t="shared" si="3"/>
        <v>1160000</v>
      </c>
      <c r="L20" s="184">
        <f t="shared" si="3"/>
        <v>0</v>
      </c>
      <c r="M20" s="184">
        <f t="shared" si="3"/>
        <v>0</v>
      </c>
      <c r="N20" s="184">
        <f t="shared" si="3"/>
        <v>0</v>
      </c>
      <c r="O20" s="184">
        <f t="shared" si="3"/>
        <v>0</v>
      </c>
      <c r="P20" s="221"/>
      <c r="Q20" s="221"/>
      <c r="R20" s="221"/>
      <c r="S20" s="221"/>
      <c r="T20" s="221"/>
    </row>
    <row r="21" customFormat="1" ht="20.25" customHeight="1" spans="1:20">
      <c r="A21" s="224" t="s">
        <v>182</v>
      </c>
      <c r="B21" s="224" t="s">
        <v>179</v>
      </c>
      <c r="C21" s="224" t="s">
        <v>176</v>
      </c>
      <c r="D21" s="225">
        <v>2100201</v>
      </c>
      <c r="E21" s="226" t="s">
        <v>189</v>
      </c>
      <c r="F21" s="227">
        <v>160000</v>
      </c>
      <c r="G21" s="227"/>
      <c r="H21" s="227"/>
      <c r="I21" s="227"/>
      <c r="J21" s="226"/>
      <c r="K21" s="227">
        <v>160000</v>
      </c>
      <c r="L21" s="232"/>
      <c r="M21" s="232"/>
      <c r="N21" s="232"/>
      <c r="O21" s="232"/>
      <c r="P21" s="232"/>
      <c r="Q21" s="232"/>
      <c r="R21" s="232"/>
      <c r="S21" s="232"/>
      <c r="T21" s="232"/>
    </row>
    <row r="22" customFormat="1" ht="20.25" customHeight="1" spans="1:20">
      <c r="A22" s="224" t="s">
        <v>182</v>
      </c>
      <c r="B22" s="224" t="s">
        <v>179</v>
      </c>
      <c r="C22" s="224">
        <v>99</v>
      </c>
      <c r="D22" s="225">
        <v>2100299</v>
      </c>
      <c r="E22" s="226" t="s">
        <v>190</v>
      </c>
      <c r="F22" s="227">
        <v>1000000</v>
      </c>
      <c r="G22" s="227"/>
      <c r="H22" s="227"/>
      <c r="I22" s="227"/>
      <c r="J22" s="226"/>
      <c r="K22" s="227">
        <v>1000000</v>
      </c>
      <c r="L22" s="232"/>
      <c r="M22" s="232"/>
      <c r="N22" s="232"/>
      <c r="O22" s="232"/>
      <c r="P22" s="232"/>
      <c r="Q22" s="232"/>
      <c r="R22" s="232"/>
      <c r="S22" s="232"/>
      <c r="T22" s="232"/>
    </row>
    <row r="23" ht="19.9" customHeight="1" spans="1:20">
      <c r="A23" s="181" t="s">
        <v>182</v>
      </c>
      <c r="B23" s="181" t="s">
        <v>191</v>
      </c>
      <c r="C23" s="181"/>
      <c r="D23" s="182">
        <v>21003</v>
      </c>
      <c r="E23" s="183" t="s">
        <v>192</v>
      </c>
      <c r="F23" s="184">
        <f>F24+F25</f>
        <v>9766000</v>
      </c>
      <c r="G23" s="184">
        <f t="shared" ref="G23:O23" si="4">G24+G25</f>
        <v>0</v>
      </c>
      <c r="H23" s="184">
        <f t="shared" si="4"/>
        <v>366000</v>
      </c>
      <c r="I23" s="184">
        <f t="shared" si="4"/>
        <v>0</v>
      </c>
      <c r="J23" s="184">
        <f t="shared" si="4"/>
        <v>0</v>
      </c>
      <c r="K23" s="184">
        <f t="shared" si="4"/>
        <v>7500000</v>
      </c>
      <c r="L23" s="184">
        <f t="shared" si="4"/>
        <v>0</v>
      </c>
      <c r="M23" s="184">
        <f t="shared" si="4"/>
        <v>0</v>
      </c>
      <c r="N23" s="184">
        <f t="shared" si="4"/>
        <v>0</v>
      </c>
      <c r="O23" s="184">
        <f t="shared" si="4"/>
        <v>1900000</v>
      </c>
      <c r="P23" s="221"/>
      <c r="Q23" s="221"/>
      <c r="R23" s="221"/>
      <c r="S23" s="221"/>
      <c r="T23" s="221"/>
    </row>
    <row r="24" customFormat="1" ht="20.25" customHeight="1" spans="1:20">
      <c r="A24" s="224" t="s">
        <v>182</v>
      </c>
      <c r="B24" s="224" t="s">
        <v>191</v>
      </c>
      <c r="C24" s="224" t="s">
        <v>179</v>
      </c>
      <c r="D24" s="225">
        <v>2100302</v>
      </c>
      <c r="E24" s="226" t="s">
        <v>193</v>
      </c>
      <c r="F24" s="227">
        <v>8700000</v>
      </c>
      <c r="G24" s="227"/>
      <c r="H24" s="227"/>
      <c r="I24" s="227"/>
      <c r="J24" s="226"/>
      <c r="K24" s="227">
        <v>7500000</v>
      </c>
      <c r="L24" s="232"/>
      <c r="M24" s="232"/>
      <c r="N24" s="232"/>
      <c r="O24" s="232">
        <v>1200000</v>
      </c>
      <c r="P24" s="232"/>
      <c r="Q24" s="232"/>
      <c r="R24" s="232"/>
      <c r="S24" s="232"/>
      <c r="T24" s="232"/>
    </row>
    <row r="25" customFormat="1" ht="20.25" customHeight="1" spans="1:20">
      <c r="A25" s="224" t="s">
        <v>182</v>
      </c>
      <c r="B25" s="228" t="s">
        <v>191</v>
      </c>
      <c r="C25" s="224">
        <v>99</v>
      </c>
      <c r="D25" s="225">
        <v>2100399</v>
      </c>
      <c r="E25" s="226" t="s">
        <v>194</v>
      </c>
      <c r="F25" s="227">
        <v>1066000</v>
      </c>
      <c r="G25" s="227"/>
      <c r="H25" s="227">
        <v>366000</v>
      </c>
      <c r="I25" s="227"/>
      <c r="J25" s="226"/>
      <c r="K25" s="227"/>
      <c r="L25" s="232"/>
      <c r="M25" s="232"/>
      <c r="N25" s="232"/>
      <c r="O25" s="232">
        <v>700000</v>
      </c>
      <c r="P25" s="232"/>
      <c r="Q25" s="232"/>
      <c r="R25" s="232"/>
      <c r="S25" s="232"/>
      <c r="T25" s="232"/>
    </row>
    <row r="26" ht="19.9" customHeight="1" spans="1:20">
      <c r="A26" s="181">
        <v>210</v>
      </c>
      <c r="B26" s="181" t="s">
        <v>195</v>
      </c>
      <c r="C26" s="181"/>
      <c r="D26" s="182">
        <v>21004</v>
      </c>
      <c r="E26" s="183" t="s">
        <v>196</v>
      </c>
      <c r="F26" s="184">
        <f>F27+F28+F29</f>
        <v>1103400</v>
      </c>
      <c r="G26" s="184">
        <f t="shared" ref="G26:O26" si="5">G27+G28+G29</f>
        <v>0</v>
      </c>
      <c r="H26" s="184">
        <f t="shared" si="5"/>
        <v>683400</v>
      </c>
      <c r="I26" s="184">
        <f t="shared" si="5"/>
        <v>0</v>
      </c>
      <c r="J26" s="184">
        <f t="shared" si="5"/>
        <v>0</v>
      </c>
      <c r="K26" s="184">
        <f t="shared" si="5"/>
        <v>0</v>
      </c>
      <c r="L26" s="184">
        <f t="shared" si="5"/>
        <v>0</v>
      </c>
      <c r="M26" s="184">
        <f t="shared" si="5"/>
        <v>0</v>
      </c>
      <c r="N26" s="184">
        <f t="shared" si="5"/>
        <v>0</v>
      </c>
      <c r="O26" s="184">
        <f t="shared" si="5"/>
        <v>420000</v>
      </c>
      <c r="P26" s="221"/>
      <c r="Q26" s="221"/>
      <c r="R26" s="221"/>
      <c r="S26" s="221"/>
      <c r="T26" s="221"/>
    </row>
    <row r="27" customFormat="1" ht="20.25" customHeight="1" spans="1:20">
      <c r="A27" s="224" t="s">
        <v>217</v>
      </c>
      <c r="B27" s="224" t="s">
        <v>195</v>
      </c>
      <c r="C27" s="224" t="s">
        <v>195</v>
      </c>
      <c r="D27" s="225">
        <v>2100404</v>
      </c>
      <c r="E27" s="226" t="s">
        <v>197</v>
      </c>
      <c r="F27" s="227">
        <v>120000</v>
      </c>
      <c r="G27" s="227"/>
      <c r="H27" s="227"/>
      <c r="I27" s="227"/>
      <c r="J27" s="226"/>
      <c r="K27" s="227"/>
      <c r="L27" s="232"/>
      <c r="M27" s="232"/>
      <c r="N27" s="232"/>
      <c r="O27" s="232">
        <v>120000</v>
      </c>
      <c r="P27" s="232"/>
      <c r="Q27" s="232"/>
      <c r="R27" s="232"/>
      <c r="S27" s="232"/>
      <c r="T27" s="232"/>
    </row>
    <row r="28" customFormat="1" ht="20.25" customHeight="1" spans="1:20">
      <c r="A28" s="224" t="s">
        <v>182</v>
      </c>
      <c r="B28" s="224" t="s">
        <v>195</v>
      </c>
      <c r="C28" s="224" t="s">
        <v>198</v>
      </c>
      <c r="D28" s="225">
        <v>2100408</v>
      </c>
      <c r="E28" s="226" t="s">
        <v>199</v>
      </c>
      <c r="F28" s="227">
        <v>683400</v>
      </c>
      <c r="G28" s="227"/>
      <c r="H28" s="227">
        <v>683400</v>
      </c>
      <c r="I28" s="227"/>
      <c r="J28" s="226"/>
      <c r="K28" s="226"/>
      <c r="L28" s="232"/>
      <c r="M28" s="232"/>
      <c r="N28" s="232"/>
      <c r="O28" s="232"/>
      <c r="P28" s="232"/>
      <c r="Q28" s="232"/>
      <c r="R28" s="232"/>
      <c r="S28" s="232"/>
      <c r="T28" s="232"/>
    </row>
    <row r="29" customFormat="1" ht="20.25" customHeight="1" spans="1:20">
      <c r="A29" s="224" t="s">
        <v>182</v>
      </c>
      <c r="B29" s="224" t="s">
        <v>195</v>
      </c>
      <c r="C29" s="224" t="s">
        <v>200</v>
      </c>
      <c r="D29" s="225">
        <v>2100410</v>
      </c>
      <c r="E29" s="226" t="s">
        <v>201</v>
      </c>
      <c r="F29" s="227">
        <v>300000</v>
      </c>
      <c r="G29" s="227"/>
      <c r="H29" s="227"/>
      <c r="I29" s="227"/>
      <c r="J29" s="226"/>
      <c r="K29" s="226"/>
      <c r="L29" s="232"/>
      <c r="M29" s="232"/>
      <c r="N29" s="232"/>
      <c r="O29" s="232">
        <v>300000</v>
      </c>
      <c r="P29" s="232"/>
      <c r="Q29" s="232"/>
      <c r="R29" s="232"/>
      <c r="S29" s="232"/>
      <c r="T29" s="232"/>
    </row>
    <row r="30" ht="19.9" customHeight="1" spans="1:20">
      <c r="A30" s="181" t="s">
        <v>182</v>
      </c>
      <c r="B30" s="181" t="s">
        <v>202</v>
      </c>
      <c r="C30" s="181"/>
      <c r="D30" s="182">
        <v>21007</v>
      </c>
      <c r="E30" s="183" t="s">
        <v>203</v>
      </c>
      <c r="F30" s="184">
        <f>F31+F32</f>
        <v>4430000</v>
      </c>
      <c r="G30" s="184">
        <f t="shared" ref="G30:O30" si="6">G31+G32</f>
        <v>0</v>
      </c>
      <c r="H30" s="184">
        <f t="shared" si="6"/>
        <v>170000</v>
      </c>
      <c r="I30" s="184">
        <f t="shared" si="6"/>
        <v>0</v>
      </c>
      <c r="J30" s="184">
        <f t="shared" si="6"/>
        <v>0</v>
      </c>
      <c r="K30" s="184">
        <f t="shared" si="6"/>
        <v>0</v>
      </c>
      <c r="L30" s="184">
        <f t="shared" si="6"/>
        <v>0</v>
      </c>
      <c r="M30" s="184">
        <f t="shared" si="6"/>
        <v>0</v>
      </c>
      <c r="N30" s="184">
        <f t="shared" si="6"/>
        <v>0</v>
      </c>
      <c r="O30" s="184">
        <f t="shared" si="6"/>
        <v>4260000</v>
      </c>
      <c r="P30" s="221"/>
      <c r="Q30" s="221"/>
      <c r="R30" s="221"/>
      <c r="S30" s="221"/>
      <c r="T30" s="221"/>
    </row>
    <row r="31" customFormat="1" ht="20.25" customHeight="1" spans="1:20">
      <c r="A31" s="224" t="s">
        <v>182</v>
      </c>
      <c r="B31" s="224" t="s">
        <v>202</v>
      </c>
      <c r="C31" s="224">
        <v>17</v>
      </c>
      <c r="D31" s="225">
        <v>2100717</v>
      </c>
      <c r="E31" s="226" t="s">
        <v>204</v>
      </c>
      <c r="F31" s="227">
        <v>1495000</v>
      </c>
      <c r="G31" s="227"/>
      <c r="H31" s="227"/>
      <c r="I31" s="227"/>
      <c r="J31" s="226"/>
      <c r="K31" s="226"/>
      <c r="L31" s="232"/>
      <c r="M31" s="232"/>
      <c r="N31" s="232"/>
      <c r="O31" s="232">
        <v>1495000</v>
      </c>
      <c r="P31" s="232"/>
      <c r="Q31" s="232"/>
      <c r="R31" s="232"/>
      <c r="S31" s="232"/>
      <c r="T31" s="232"/>
    </row>
    <row r="32" customFormat="1" ht="20.25" customHeight="1" spans="1:20">
      <c r="A32" s="229" t="s">
        <v>182</v>
      </c>
      <c r="B32" s="229" t="s">
        <v>202</v>
      </c>
      <c r="C32" s="229">
        <v>99</v>
      </c>
      <c r="D32" s="225">
        <v>2100799</v>
      </c>
      <c r="E32" s="226" t="s">
        <v>205</v>
      </c>
      <c r="F32" s="227">
        <v>2935000</v>
      </c>
      <c r="G32" s="227"/>
      <c r="H32" s="227">
        <v>170000</v>
      </c>
      <c r="I32" s="227"/>
      <c r="J32" s="226"/>
      <c r="K32" s="226"/>
      <c r="L32" s="232"/>
      <c r="M32" s="232"/>
      <c r="N32" s="232"/>
      <c r="O32" s="232">
        <v>2765000</v>
      </c>
      <c r="P32" s="232"/>
      <c r="Q32" s="232"/>
      <c r="R32" s="232"/>
      <c r="S32" s="232"/>
      <c r="T32" s="232"/>
    </row>
    <row r="33" ht="19.9" customHeight="1" spans="1:20">
      <c r="A33" s="157" t="s">
        <v>182</v>
      </c>
      <c r="B33" s="157" t="s">
        <v>206</v>
      </c>
      <c r="C33" s="157"/>
      <c r="D33" s="134" t="s">
        <v>239</v>
      </c>
      <c r="E33" s="158" t="s">
        <v>207</v>
      </c>
      <c r="F33" s="166">
        <f>F34+F35+F36</f>
        <v>451256.87</v>
      </c>
      <c r="G33" s="166">
        <f>G34+G35+G36</f>
        <v>448376.87</v>
      </c>
      <c r="H33" s="166"/>
      <c r="I33" s="166"/>
      <c r="J33" s="166"/>
      <c r="K33" s="166"/>
      <c r="L33" s="166"/>
      <c r="M33" s="166"/>
      <c r="N33" s="166"/>
      <c r="O33" s="166">
        <f>O34+O35+O36</f>
        <v>2880</v>
      </c>
      <c r="P33" s="221"/>
      <c r="Q33" s="221"/>
      <c r="R33" s="221"/>
      <c r="S33" s="221"/>
      <c r="T33" s="221"/>
    </row>
    <row r="34" customFormat="1" ht="19.9" customHeight="1" spans="1:20">
      <c r="A34" s="146" t="s">
        <v>182</v>
      </c>
      <c r="B34" s="146" t="s">
        <v>206</v>
      </c>
      <c r="C34" s="146" t="s">
        <v>176</v>
      </c>
      <c r="D34" s="134" t="s">
        <v>239</v>
      </c>
      <c r="E34" s="147" t="s">
        <v>209</v>
      </c>
      <c r="F34" s="148">
        <v>329660.75</v>
      </c>
      <c r="G34" s="148">
        <v>329660.75</v>
      </c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</row>
    <row r="35" customFormat="1" ht="19.9" customHeight="1" spans="1:20">
      <c r="A35" s="146" t="s">
        <v>182</v>
      </c>
      <c r="B35" s="146" t="s">
        <v>206</v>
      </c>
      <c r="C35" s="146" t="s">
        <v>191</v>
      </c>
      <c r="D35" s="134" t="s">
        <v>239</v>
      </c>
      <c r="E35" s="147" t="s">
        <v>211</v>
      </c>
      <c r="F35" s="148">
        <v>113676.12</v>
      </c>
      <c r="G35" s="148">
        <v>113676.12</v>
      </c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</row>
    <row r="36" customFormat="1" ht="19.9" customHeight="1" spans="1:20">
      <c r="A36" s="146" t="s">
        <v>182</v>
      </c>
      <c r="B36" s="146" t="s">
        <v>206</v>
      </c>
      <c r="C36" s="146" t="s">
        <v>171</v>
      </c>
      <c r="D36" s="134" t="s">
        <v>239</v>
      </c>
      <c r="E36" s="147" t="s">
        <v>213</v>
      </c>
      <c r="F36" s="148">
        <v>7920</v>
      </c>
      <c r="G36" s="148">
        <v>5040</v>
      </c>
      <c r="H36" s="148"/>
      <c r="I36" s="148"/>
      <c r="J36" s="148"/>
      <c r="K36" s="148"/>
      <c r="L36" s="148"/>
      <c r="M36" s="148"/>
      <c r="N36" s="148"/>
      <c r="O36" s="148">
        <v>2880</v>
      </c>
      <c r="P36" s="148"/>
      <c r="Q36" s="148"/>
      <c r="R36" s="148"/>
      <c r="S36" s="148"/>
      <c r="T36" s="148"/>
    </row>
    <row r="37" ht="19.9" customHeight="1" spans="1:20">
      <c r="A37" s="189" t="s">
        <v>182</v>
      </c>
      <c r="B37" s="190" t="s">
        <v>214</v>
      </c>
      <c r="C37" s="191"/>
      <c r="D37" s="192">
        <v>21009</v>
      </c>
      <c r="E37" s="193" t="s">
        <v>215</v>
      </c>
      <c r="F37" s="216">
        <f t="shared" ref="F37:F40" si="7">F38</f>
        <v>600000</v>
      </c>
      <c r="G37" s="216"/>
      <c r="H37" s="216"/>
      <c r="I37" s="216"/>
      <c r="J37" s="216"/>
      <c r="K37" s="216"/>
      <c r="L37" s="216"/>
      <c r="M37" s="216"/>
      <c r="N37" s="216"/>
      <c r="O37" s="216">
        <f>O38</f>
        <v>600000</v>
      </c>
      <c r="P37" s="216"/>
      <c r="Q37" s="216"/>
      <c r="R37" s="216"/>
      <c r="S37" s="216"/>
      <c r="T37" s="216"/>
    </row>
    <row r="38" customFormat="1" ht="20.25" customHeight="1" spans="1:20">
      <c r="A38" s="230" t="s">
        <v>182</v>
      </c>
      <c r="B38" s="230" t="s">
        <v>214</v>
      </c>
      <c r="C38" s="230">
        <v>99</v>
      </c>
      <c r="D38" s="231">
        <v>2100999</v>
      </c>
      <c r="E38" s="226" t="s">
        <v>216</v>
      </c>
      <c r="F38" s="227">
        <v>600000</v>
      </c>
      <c r="G38" s="232"/>
      <c r="H38" s="232"/>
      <c r="I38" s="232"/>
      <c r="J38" s="232"/>
      <c r="K38" s="232"/>
      <c r="L38" s="232"/>
      <c r="M38" s="232"/>
      <c r="N38" s="232"/>
      <c r="O38" s="227">
        <v>600000</v>
      </c>
      <c r="P38" s="232"/>
      <c r="Q38" s="232"/>
      <c r="R38" s="232"/>
      <c r="S38" s="232"/>
      <c r="T38" s="232"/>
    </row>
    <row r="39" ht="19.9" customHeight="1" spans="1:20">
      <c r="A39" s="157" t="s">
        <v>217</v>
      </c>
      <c r="B39" s="157"/>
      <c r="C39" s="157"/>
      <c r="D39" s="134" t="s">
        <v>239</v>
      </c>
      <c r="E39" s="167" t="s">
        <v>218</v>
      </c>
      <c r="F39" s="166">
        <f t="shared" si="7"/>
        <v>660367.32</v>
      </c>
      <c r="G39" s="166">
        <f>G40</f>
        <v>660367.32</v>
      </c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</row>
    <row r="40" ht="19.9" customHeight="1" spans="1:20">
      <c r="A40" s="157" t="s">
        <v>217</v>
      </c>
      <c r="B40" s="157" t="s">
        <v>179</v>
      </c>
      <c r="C40" s="157"/>
      <c r="D40" s="134" t="s">
        <v>239</v>
      </c>
      <c r="E40" s="158" t="s">
        <v>219</v>
      </c>
      <c r="F40" s="166">
        <f t="shared" si="7"/>
        <v>660367.32</v>
      </c>
      <c r="G40" s="166">
        <f>G41</f>
        <v>660367.32</v>
      </c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</row>
    <row r="41" customFormat="1" ht="19.9" customHeight="1" spans="1:20">
      <c r="A41" s="146" t="s">
        <v>217</v>
      </c>
      <c r="B41" s="146" t="s">
        <v>179</v>
      </c>
      <c r="C41" s="146" t="s">
        <v>176</v>
      </c>
      <c r="D41" s="134" t="s">
        <v>239</v>
      </c>
      <c r="E41" s="147" t="s">
        <v>221</v>
      </c>
      <c r="F41" s="148">
        <v>660367.32</v>
      </c>
      <c r="G41" s="148">
        <v>660367.32</v>
      </c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87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"/>
  <sheetViews>
    <sheetView topLeftCell="A34" workbookViewId="0">
      <selection activeCell="D40" sqref="D40"/>
    </sheetView>
  </sheetViews>
  <sheetFormatPr defaultColWidth="10" defaultRowHeight="13.5"/>
  <cols>
    <col min="1" max="2" width="4.13333333333333" customWidth="1"/>
    <col min="3" max="3" width="4.25" customWidth="1"/>
    <col min="4" max="4" width="6.13333333333333" customWidth="1"/>
    <col min="5" max="5" width="20.1083333333333" customWidth="1"/>
    <col min="6" max="6" width="11" customWidth="1"/>
    <col min="7" max="8" width="11.5" customWidth="1"/>
    <col min="9" max="9" width="13.1083333333333" customWidth="1"/>
    <col min="10" max="11" width="9.75" customWidth="1"/>
  </cols>
  <sheetData>
    <row r="1" ht="14.25" customHeight="1" spans="1:1">
      <c r="A1" s="124"/>
    </row>
    <row r="2" ht="32.45" customHeight="1" spans="1:9">
      <c r="A2" s="125" t="s">
        <v>11</v>
      </c>
      <c r="B2" s="125"/>
      <c r="C2" s="125"/>
      <c r="D2" s="125"/>
      <c r="E2" s="125"/>
      <c r="F2" s="125"/>
      <c r="G2" s="125"/>
      <c r="H2" s="125"/>
      <c r="I2" s="125"/>
    </row>
    <row r="3" ht="21.2" customHeight="1" spans="1:9">
      <c r="A3" s="142" t="s">
        <v>240</v>
      </c>
      <c r="B3" s="142"/>
      <c r="C3" s="142"/>
      <c r="D3" s="142"/>
      <c r="E3" s="142"/>
      <c r="F3" s="142"/>
      <c r="G3" s="142"/>
      <c r="H3" s="142"/>
      <c r="I3" s="142"/>
    </row>
    <row r="4" ht="19.5" customHeight="1" spans="1:9">
      <c r="A4" s="131" t="s">
        <v>154</v>
      </c>
      <c r="B4" s="131"/>
      <c r="C4" s="131"/>
      <c r="D4" s="131" t="s">
        <v>222</v>
      </c>
      <c r="E4" s="131" t="s">
        <v>223</v>
      </c>
      <c r="F4" s="131" t="s">
        <v>157</v>
      </c>
      <c r="G4" s="131"/>
      <c r="H4" s="131"/>
      <c r="I4" s="131"/>
    </row>
    <row r="5" ht="33.2" customHeight="1" spans="1:9">
      <c r="A5" s="131" t="s">
        <v>162</v>
      </c>
      <c r="B5" s="131" t="s">
        <v>163</v>
      </c>
      <c r="C5" s="131" t="s">
        <v>164</v>
      </c>
      <c r="D5" s="131"/>
      <c r="E5" s="131"/>
      <c r="F5" s="131" t="s">
        <v>133</v>
      </c>
      <c r="G5" s="131" t="s">
        <v>241</v>
      </c>
      <c r="H5" s="131" t="s">
        <v>242</v>
      </c>
      <c r="I5" s="131" t="s">
        <v>233</v>
      </c>
    </row>
    <row r="6" ht="19.9" customHeight="1" spans="1:9">
      <c r="A6" s="129"/>
      <c r="B6" s="129"/>
      <c r="C6" s="129"/>
      <c r="D6" s="129"/>
      <c r="E6" s="129" t="s">
        <v>133</v>
      </c>
      <c r="F6" s="132">
        <v>8235026.08</v>
      </c>
      <c r="G6" s="132">
        <v>7348509.51</v>
      </c>
      <c r="H6" s="132">
        <v>867676.57</v>
      </c>
      <c r="I6" s="132">
        <v>18840</v>
      </c>
    </row>
    <row r="7" ht="19.9" customHeight="1" spans="1:9">
      <c r="A7" s="129"/>
      <c r="B7" s="129"/>
      <c r="C7" s="129"/>
      <c r="D7" s="133" t="s">
        <v>151</v>
      </c>
      <c r="E7" s="133" t="s">
        <v>4</v>
      </c>
      <c r="F7" s="156">
        <f>F8</f>
        <v>8235026.08</v>
      </c>
      <c r="G7" s="156">
        <f>G8</f>
        <v>7348509.51</v>
      </c>
      <c r="H7" s="156">
        <f>H8</f>
        <v>867676.57</v>
      </c>
      <c r="I7" s="156">
        <f>I8</f>
        <v>18840</v>
      </c>
    </row>
    <row r="8" ht="19.9" customHeight="1" spans="1:9">
      <c r="A8" s="145"/>
      <c r="B8" s="145"/>
      <c r="C8" s="145"/>
      <c r="D8" s="143" t="s">
        <v>152</v>
      </c>
      <c r="E8" s="143" t="s">
        <v>153</v>
      </c>
      <c r="F8" s="156">
        <f>F9+F16+F39</f>
        <v>8235026.08</v>
      </c>
      <c r="G8" s="156">
        <f>G9+G16+G39</f>
        <v>7348509.51</v>
      </c>
      <c r="H8" s="156">
        <f>H9+H16+H39</f>
        <v>867676.57</v>
      </c>
      <c r="I8" s="156">
        <f>I9+I16+I39</f>
        <v>18840</v>
      </c>
    </row>
    <row r="9" ht="19.9" customHeight="1" spans="1:9">
      <c r="A9" s="157" t="s">
        <v>165</v>
      </c>
      <c r="B9" s="165"/>
      <c r="C9" s="165"/>
      <c r="D9" s="134" t="s">
        <v>239</v>
      </c>
      <c r="E9" s="158" t="s">
        <v>166</v>
      </c>
      <c r="F9" s="135">
        <f>F10+F13</f>
        <v>674088.32</v>
      </c>
      <c r="G9" s="135">
        <f>G10+G13</f>
        <v>674088.32</v>
      </c>
      <c r="H9" s="135"/>
      <c r="I9" s="135"/>
    </row>
    <row r="10" ht="19.9" customHeight="1" spans="1:9">
      <c r="A10" s="157" t="s">
        <v>165</v>
      </c>
      <c r="B10" s="157" t="s">
        <v>167</v>
      </c>
      <c r="C10" s="165"/>
      <c r="D10" s="134" t="s">
        <v>239</v>
      </c>
      <c r="E10" s="158" t="s">
        <v>168</v>
      </c>
      <c r="F10" s="135">
        <f>F11+F12</f>
        <v>638569.76</v>
      </c>
      <c r="G10" s="135">
        <f>G11+G12</f>
        <v>638569.76</v>
      </c>
      <c r="H10" s="135"/>
      <c r="I10" s="135"/>
    </row>
    <row r="11" customFormat="1" ht="23" customHeight="1" spans="1:9">
      <c r="A11" s="146" t="s">
        <v>165</v>
      </c>
      <c r="B11" s="146" t="s">
        <v>167</v>
      </c>
      <c r="C11" s="146" t="s">
        <v>167</v>
      </c>
      <c r="D11" s="134" t="s">
        <v>239</v>
      </c>
      <c r="E11" s="147" t="s">
        <v>170</v>
      </c>
      <c r="F11" s="135">
        <v>638569.76</v>
      </c>
      <c r="G11" s="135">
        <v>638569.76</v>
      </c>
      <c r="H11" s="135"/>
      <c r="I11" s="135"/>
    </row>
    <row r="12" customFormat="1" ht="19.5" spans="1:9">
      <c r="A12" s="146" t="s">
        <v>165</v>
      </c>
      <c r="B12" s="146" t="s">
        <v>167</v>
      </c>
      <c r="C12" s="146" t="s">
        <v>171</v>
      </c>
      <c r="D12" s="134" t="s">
        <v>239</v>
      </c>
      <c r="E12" s="147" t="s">
        <v>173</v>
      </c>
      <c r="F12" s="135"/>
      <c r="G12" s="135"/>
      <c r="H12" s="135"/>
      <c r="I12" s="135"/>
    </row>
    <row r="13" ht="19.9" customHeight="1" spans="1:9">
      <c r="A13" s="157" t="s">
        <v>165</v>
      </c>
      <c r="B13" s="157" t="s">
        <v>174</v>
      </c>
      <c r="C13" s="157"/>
      <c r="D13" s="134" t="s">
        <v>239</v>
      </c>
      <c r="E13" s="158" t="s">
        <v>175</v>
      </c>
      <c r="F13" s="166">
        <f>F14+F15</f>
        <v>35518.56</v>
      </c>
      <c r="G13" s="166">
        <f>G14+G15</f>
        <v>35518.56</v>
      </c>
      <c r="H13" s="166"/>
      <c r="I13" s="166"/>
    </row>
    <row r="14" customFormat="1" ht="19.5" spans="1:9">
      <c r="A14" s="146" t="s">
        <v>165</v>
      </c>
      <c r="B14" s="146" t="s">
        <v>174</v>
      </c>
      <c r="C14" s="146" t="s">
        <v>176</v>
      </c>
      <c r="D14" s="134" t="s">
        <v>239</v>
      </c>
      <c r="E14" s="147" t="s">
        <v>178</v>
      </c>
      <c r="F14" s="135">
        <v>17330.38</v>
      </c>
      <c r="G14" s="135">
        <v>17330.38</v>
      </c>
      <c r="H14" s="135"/>
      <c r="I14" s="135"/>
    </row>
    <row r="15" customFormat="1" ht="19.5" spans="1:9">
      <c r="A15" s="146" t="s">
        <v>165</v>
      </c>
      <c r="B15" s="146" t="s">
        <v>174</v>
      </c>
      <c r="C15" s="146" t="s">
        <v>179</v>
      </c>
      <c r="D15" s="134" t="s">
        <v>239</v>
      </c>
      <c r="E15" s="147" t="s">
        <v>181</v>
      </c>
      <c r="F15" s="135">
        <v>18188.18</v>
      </c>
      <c r="G15" s="135">
        <v>18188.18</v>
      </c>
      <c r="H15" s="135"/>
      <c r="I15" s="135"/>
    </row>
    <row r="16" ht="19.9" customHeight="1" spans="1:9">
      <c r="A16" s="157" t="s">
        <v>182</v>
      </c>
      <c r="B16" s="157"/>
      <c r="C16" s="157"/>
      <c r="D16" s="174">
        <v>210</v>
      </c>
      <c r="E16" s="158" t="s">
        <v>183</v>
      </c>
      <c r="F16" s="166">
        <f>F17+F20+F23+F26+F30+F33+F37</f>
        <v>6900570.44</v>
      </c>
      <c r="G16" s="166">
        <f>G17+G20+G23+G26+G30+G33+G37</f>
        <v>6014053.87</v>
      </c>
      <c r="H16" s="166">
        <f>H17+H20+H23+H26+H30+H33+H37</f>
        <v>867676.57</v>
      </c>
      <c r="I16" s="166">
        <f>I17+I20+I23+I26+I30+I33+I37</f>
        <v>18840</v>
      </c>
    </row>
    <row r="17" ht="19.9" customHeight="1" spans="1:9">
      <c r="A17" s="157" t="s">
        <v>182</v>
      </c>
      <c r="B17" s="157" t="s">
        <v>176</v>
      </c>
      <c r="C17" s="157"/>
      <c r="D17" s="174">
        <v>21001</v>
      </c>
      <c r="E17" s="158" t="s">
        <v>184</v>
      </c>
      <c r="F17" s="166">
        <f>F18+F19</f>
        <v>6449313.57</v>
      </c>
      <c r="G17" s="166">
        <f>G18+G19</f>
        <v>5565677</v>
      </c>
      <c r="H17" s="166">
        <f>H18+H19</f>
        <v>867676.57</v>
      </c>
      <c r="I17" s="166">
        <f>I18+I19</f>
        <v>15960</v>
      </c>
    </row>
    <row r="18" customFormat="1" ht="19.5" spans="1:9">
      <c r="A18" s="146" t="s">
        <v>182</v>
      </c>
      <c r="B18" s="146" t="s">
        <v>176</v>
      </c>
      <c r="C18" s="146" t="s">
        <v>176</v>
      </c>
      <c r="D18" s="134" t="s">
        <v>239</v>
      </c>
      <c r="E18" s="147" t="s">
        <v>186</v>
      </c>
      <c r="F18" s="135">
        <v>6449313.57</v>
      </c>
      <c r="G18" s="135">
        <v>5565677</v>
      </c>
      <c r="H18" s="135">
        <v>867676.57</v>
      </c>
      <c r="I18" s="135">
        <v>15960</v>
      </c>
    </row>
    <row r="19" customFormat="1" ht="21" spans="1:9">
      <c r="A19" s="209" t="s">
        <v>182</v>
      </c>
      <c r="B19" s="209" t="s">
        <v>176</v>
      </c>
      <c r="C19" s="209">
        <v>99</v>
      </c>
      <c r="D19" s="210">
        <v>2100199</v>
      </c>
      <c r="E19" s="211" t="s">
        <v>187</v>
      </c>
      <c r="F19" s="212"/>
      <c r="G19" s="212"/>
      <c r="H19" s="212"/>
      <c r="I19" s="211"/>
    </row>
    <row r="20" ht="22.5" customHeight="1" spans="1:9">
      <c r="A20" s="181" t="s">
        <v>182</v>
      </c>
      <c r="B20" s="181" t="s">
        <v>179</v>
      </c>
      <c r="C20" s="181"/>
      <c r="D20" s="182">
        <v>21002</v>
      </c>
      <c r="E20" s="183" t="s">
        <v>188</v>
      </c>
      <c r="F20" s="184">
        <f>F21+F22</f>
        <v>0</v>
      </c>
      <c r="G20" s="212"/>
      <c r="H20" s="212"/>
      <c r="I20" s="211"/>
    </row>
    <row r="21" customFormat="1" spans="1:9">
      <c r="A21" s="209" t="s">
        <v>182</v>
      </c>
      <c r="B21" s="209" t="s">
        <v>179</v>
      </c>
      <c r="C21" s="209" t="s">
        <v>176</v>
      </c>
      <c r="D21" s="210">
        <v>2100201</v>
      </c>
      <c r="E21" s="211" t="s">
        <v>189</v>
      </c>
      <c r="F21" s="212"/>
      <c r="G21" s="212"/>
      <c r="H21" s="212"/>
      <c r="I21" s="211"/>
    </row>
    <row r="22" customFormat="1" spans="1:9">
      <c r="A22" s="209" t="s">
        <v>182</v>
      </c>
      <c r="B22" s="209" t="s">
        <v>179</v>
      </c>
      <c r="C22" s="209">
        <v>99</v>
      </c>
      <c r="D22" s="210">
        <v>2100299</v>
      </c>
      <c r="E22" s="211" t="s">
        <v>190</v>
      </c>
      <c r="F22" s="212"/>
      <c r="G22" s="212"/>
      <c r="H22" s="212"/>
      <c r="I22" s="211"/>
    </row>
    <row r="23" ht="22.5" customHeight="1" spans="1:9">
      <c r="A23" s="181" t="s">
        <v>182</v>
      </c>
      <c r="B23" s="181" t="s">
        <v>191</v>
      </c>
      <c r="C23" s="181"/>
      <c r="D23" s="182">
        <v>21003</v>
      </c>
      <c r="E23" s="183" t="s">
        <v>192</v>
      </c>
      <c r="F23" s="184">
        <f>F24+F25</f>
        <v>0</v>
      </c>
      <c r="G23" s="212"/>
      <c r="H23" s="212"/>
      <c r="I23" s="211"/>
    </row>
    <row r="24" customFormat="1" spans="1:9">
      <c r="A24" s="209" t="s">
        <v>182</v>
      </c>
      <c r="B24" s="209" t="s">
        <v>191</v>
      </c>
      <c r="C24" s="209" t="s">
        <v>179</v>
      </c>
      <c r="D24" s="210">
        <v>2100302</v>
      </c>
      <c r="E24" s="211" t="s">
        <v>193</v>
      </c>
      <c r="F24" s="212"/>
      <c r="G24" s="212"/>
      <c r="H24" s="212"/>
      <c r="I24" s="211"/>
    </row>
    <row r="25" customFormat="1" ht="21" spans="1:9">
      <c r="A25" s="209" t="s">
        <v>182</v>
      </c>
      <c r="B25" s="213" t="s">
        <v>191</v>
      </c>
      <c r="C25" s="209">
        <v>99</v>
      </c>
      <c r="D25" s="210">
        <v>2100399</v>
      </c>
      <c r="E25" s="211" t="s">
        <v>194</v>
      </c>
      <c r="F25" s="212"/>
      <c r="G25" s="212"/>
      <c r="H25" s="212"/>
      <c r="I25" s="211"/>
    </row>
    <row r="26" ht="22.5" customHeight="1" spans="1:9">
      <c r="A26" s="181">
        <v>210</v>
      </c>
      <c r="B26" s="181" t="s">
        <v>195</v>
      </c>
      <c r="C26" s="181"/>
      <c r="D26" s="182">
        <v>21004</v>
      </c>
      <c r="E26" s="183" t="s">
        <v>196</v>
      </c>
      <c r="F26" s="184">
        <f>F27+F28+F29</f>
        <v>0</v>
      </c>
      <c r="G26" s="212"/>
      <c r="H26" s="212"/>
      <c r="I26" s="211"/>
    </row>
    <row r="27" customFormat="1" spans="1:9">
      <c r="A27" s="209">
        <v>210</v>
      </c>
      <c r="B27" s="209" t="s">
        <v>195</v>
      </c>
      <c r="C27" s="209" t="s">
        <v>195</v>
      </c>
      <c r="D27" s="210">
        <v>2100404</v>
      </c>
      <c r="E27" s="211" t="s">
        <v>197</v>
      </c>
      <c r="F27" s="212"/>
      <c r="G27" s="212"/>
      <c r="H27" s="212"/>
      <c r="I27" s="211"/>
    </row>
    <row r="28" customFormat="1" spans="1:9">
      <c r="A28" s="209" t="s">
        <v>182</v>
      </c>
      <c r="B28" s="209" t="s">
        <v>195</v>
      </c>
      <c r="C28" s="209" t="s">
        <v>198</v>
      </c>
      <c r="D28" s="210">
        <v>2100408</v>
      </c>
      <c r="E28" s="211" t="s">
        <v>199</v>
      </c>
      <c r="F28" s="212"/>
      <c r="G28" s="212"/>
      <c r="H28" s="212"/>
      <c r="I28" s="211"/>
    </row>
    <row r="29" customFormat="1" ht="21" spans="1:9">
      <c r="A29" s="209" t="s">
        <v>182</v>
      </c>
      <c r="B29" s="209" t="s">
        <v>195</v>
      </c>
      <c r="C29" s="209" t="s">
        <v>200</v>
      </c>
      <c r="D29" s="210">
        <v>2100410</v>
      </c>
      <c r="E29" s="211" t="s">
        <v>201</v>
      </c>
      <c r="F29" s="212"/>
      <c r="G29" s="212"/>
      <c r="H29" s="212"/>
      <c r="I29" s="211"/>
    </row>
    <row r="30" ht="22.5" customHeight="1" spans="1:9">
      <c r="A30" s="181" t="s">
        <v>182</v>
      </c>
      <c r="B30" s="181" t="s">
        <v>202</v>
      </c>
      <c r="C30" s="181"/>
      <c r="D30" s="182">
        <v>21007</v>
      </c>
      <c r="E30" s="183" t="s">
        <v>203</v>
      </c>
      <c r="F30" s="184">
        <f>F31+F32</f>
        <v>0</v>
      </c>
      <c r="G30" s="212"/>
      <c r="H30" s="212"/>
      <c r="I30" s="211"/>
    </row>
    <row r="31" customFormat="1" spans="1:9">
      <c r="A31" s="209" t="s">
        <v>182</v>
      </c>
      <c r="B31" s="209" t="s">
        <v>202</v>
      </c>
      <c r="C31" s="209">
        <v>17</v>
      </c>
      <c r="D31" s="210">
        <v>2100717</v>
      </c>
      <c r="E31" s="211" t="s">
        <v>204</v>
      </c>
      <c r="F31" s="212"/>
      <c r="G31" s="212"/>
      <c r="H31" s="212"/>
      <c r="I31" s="211"/>
    </row>
    <row r="32" customFormat="1" spans="1:9">
      <c r="A32" s="214" t="s">
        <v>182</v>
      </c>
      <c r="B32" s="214" t="s">
        <v>202</v>
      </c>
      <c r="C32" s="214">
        <v>99</v>
      </c>
      <c r="D32" s="215">
        <v>2100799</v>
      </c>
      <c r="E32" s="211" t="s">
        <v>205</v>
      </c>
      <c r="F32" s="212"/>
      <c r="G32" s="212"/>
      <c r="H32" s="212"/>
      <c r="I32" s="211"/>
    </row>
    <row r="33" ht="22.5" customHeight="1" spans="1:9">
      <c r="A33" s="157" t="s">
        <v>182</v>
      </c>
      <c r="B33" s="157" t="s">
        <v>206</v>
      </c>
      <c r="C33" s="157"/>
      <c r="D33" s="134" t="s">
        <v>239</v>
      </c>
      <c r="E33" s="158" t="s">
        <v>207</v>
      </c>
      <c r="F33" s="166">
        <f>F34+F35+F36</f>
        <v>451256.87</v>
      </c>
      <c r="G33" s="166">
        <f>G34+G35+G36</f>
        <v>448376.87</v>
      </c>
      <c r="H33" s="166">
        <f>H34+H35+H36</f>
        <v>0</v>
      </c>
      <c r="I33" s="166">
        <f>I34+I35+I36</f>
        <v>2880</v>
      </c>
    </row>
    <row r="34" customFormat="1" ht="19.5" spans="1:9">
      <c r="A34" s="146" t="s">
        <v>182</v>
      </c>
      <c r="B34" s="146" t="s">
        <v>206</v>
      </c>
      <c r="C34" s="146" t="s">
        <v>176</v>
      </c>
      <c r="D34" s="134" t="s">
        <v>239</v>
      </c>
      <c r="E34" s="147" t="s">
        <v>209</v>
      </c>
      <c r="F34" s="135">
        <v>329660.75</v>
      </c>
      <c r="G34" s="135">
        <v>329660.75</v>
      </c>
      <c r="H34" s="135"/>
      <c r="I34" s="135"/>
    </row>
    <row r="35" customFormat="1" ht="19.5" spans="1:9">
      <c r="A35" s="146" t="s">
        <v>182</v>
      </c>
      <c r="B35" s="146" t="s">
        <v>206</v>
      </c>
      <c r="C35" s="146" t="s">
        <v>191</v>
      </c>
      <c r="D35" s="134" t="s">
        <v>239</v>
      </c>
      <c r="E35" s="147" t="s">
        <v>211</v>
      </c>
      <c r="F35" s="135">
        <v>113676.12</v>
      </c>
      <c r="G35" s="135">
        <v>113676.12</v>
      </c>
      <c r="H35" s="135"/>
      <c r="I35" s="135"/>
    </row>
    <row r="36" customFormat="1" ht="19.5" spans="1:9">
      <c r="A36" s="146" t="s">
        <v>182</v>
      </c>
      <c r="B36" s="146" t="s">
        <v>206</v>
      </c>
      <c r="C36" s="146" t="s">
        <v>171</v>
      </c>
      <c r="D36" s="134" t="s">
        <v>239</v>
      </c>
      <c r="E36" s="147" t="s">
        <v>213</v>
      </c>
      <c r="F36" s="135">
        <v>7920</v>
      </c>
      <c r="G36" s="135">
        <v>5040</v>
      </c>
      <c r="H36" s="135"/>
      <c r="I36" s="135">
        <v>2880</v>
      </c>
    </row>
    <row r="37" ht="22.5" customHeight="1" spans="1:9">
      <c r="A37" s="189" t="s">
        <v>182</v>
      </c>
      <c r="B37" s="190" t="s">
        <v>214</v>
      </c>
      <c r="C37" s="191"/>
      <c r="D37" s="192">
        <v>21009</v>
      </c>
      <c r="E37" s="193" t="s">
        <v>215</v>
      </c>
      <c r="F37" s="216">
        <f t="shared" ref="F37:F40" si="0">F38</f>
        <v>0</v>
      </c>
      <c r="G37" s="212"/>
      <c r="H37" s="212"/>
      <c r="I37" s="211"/>
    </row>
    <row r="38" customFormat="1" ht="22" customHeight="1" spans="1:9">
      <c r="A38" s="217" t="s">
        <v>182</v>
      </c>
      <c r="B38" s="217" t="s">
        <v>214</v>
      </c>
      <c r="C38" s="217">
        <v>99</v>
      </c>
      <c r="D38" s="218">
        <v>2100999</v>
      </c>
      <c r="E38" s="219" t="s">
        <v>216</v>
      </c>
      <c r="F38" s="220"/>
      <c r="G38" s="220"/>
      <c r="H38" s="220"/>
      <c r="I38" s="220"/>
    </row>
    <row r="39" ht="22.5" customHeight="1" spans="1:9">
      <c r="A39" s="157" t="s">
        <v>217</v>
      </c>
      <c r="B39" s="157"/>
      <c r="C39" s="157"/>
      <c r="D39" s="134" t="s">
        <v>239</v>
      </c>
      <c r="E39" s="167" t="s">
        <v>218</v>
      </c>
      <c r="F39" s="166">
        <f t="shared" si="0"/>
        <v>660367.32</v>
      </c>
      <c r="G39" s="166">
        <f>G40</f>
        <v>660367.32</v>
      </c>
      <c r="H39" s="212"/>
      <c r="I39" s="211"/>
    </row>
    <row r="40" ht="22.5" customHeight="1" spans="1:9">
      <c r="A40" s="157" t="s">
        <v>217</v>
      </c>
      <c r="B40" s="157" t="s">
        <v>179</v>
      </c>
      <c r="C40" s="157"/>
      <c r="D40" s="134" t="s">
        <v>239</v>
      </c>
      <c r="E40" s="158" t="s">
        <v>219</v>
      </c>
      <c r="F40" s="166">
        <f t="shared" si="0"/>
        <v>660367.32</v>
      </c>
      <c r="G40" s="166">
        <f>G41</f>
        <v>660367.32</v>
      </c>
      <c r="H40" s="212"/>
      <c r="I40" s="211"/>
    </row>
    <row r="41" customFormat="1" ht="19.5" spans="1:9">
      <c r="A41" s="146" t="s">
        <v>217</v>
      </c>
      <c r="B41" s="146" t="s">
        <v>179</v>
      </c>
      <c r="C41" s="146" t="s">
        <v>176</v>
      </c>
      <c r="D41" s="134" t="s">
        <v>239</v>
      </c>
      <c r="E41" s="147" t="s">
        <v>221</v>
      </c>
      <c r="F41" s="135">
        <v>660367.32</v>
      </c>
      <c r="G41" s="135">
        <v>660367.32</v>
      </c>
      <c r="H41" s="135"/>
      <c r="I41" s="135"/>
    </row>
  </sheetData>
  <mergeCells count="6">
    <mergeCell ref="A2:I2"/>
    <mergeCell ref="A3:I3"/>
    <mergeCell ref="A4:C4"/>
    <mergeCell ref="F4:I4"/>
    <mergeCell ref="D4:D5"/>
    <mergeCell ref="E4:E5"/>
  </mergeCells>
  <printOptions horizontalCentered="1"/>
  <pageMargins left="0.0780000016093254" right="0.0780000016093254" top="0.0780000016093254" bottom="0.0780000016093254" header="0" footer="0"/>
  <pageSetup paperSize="9" scale="84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B8" sqref="B8:B11"/>
    </sheetView>
  </sheetViews>
  <sheetFormatPr defaultColWidth="10" defaultRowHeight="13.5" outlineLevelCol="4"/>
  <cols>
    <col min="1" max="1" width="24.6333333333333" customWidth="1"/>
    <col min="2" max="2" width="16" customWidth="1"/>
    <col min="3" max="4" width="22.25" customWidth="1"/>
    <col min="5" max="5" width="0.133333333333333" customWidth="1"/>
    <col min="6" max="6" width="9.75" customWidth="1"/>
  </cols>
  <sheetData>
    <row r="1" ht="14.25" customHeight="1" spans="1:1">
      <c r="A1" s="124"/>
    </row>
    <row r="2" ht="27.95" customHeight="1" spans="1:4">
      <c r="A2" s="125" t="s">
        <v>12</v>
      </c>
      <c r="B2" s="125"/>
      <c r="C2" s="125"/>
      <c r="D2" s="125"/>
    </row>
    <row r="3" ht="16.5" customHeight="1" spans="1:5">
      <c r="A3" s="142" t="s">
        <v>29</v>
      </c>
      <c r="B3" s="142"/>
      <c r="C3" s="142"/>
      <c r="D3" s="139" t="s">
        <v>30</v>
      </c>
      <c r="E3" s="124"/>
    </row>
    <row r="4" ht="17.65" customHeight="1" spans="1:5">
      <c r="A4" s="127" t="s">
        <v>31</v>
      </c>
      <c r="B4" s="127"/>
      <c r="C4" s="127" t="s">
        <v>32</v>
      </c>
      <c r="D4" s="127"/>
      <c r="E4" s="128"/>
    </row>
    <row r="5" ht="17.65" customHeight="1" spans="1:5">
      <c r="A5" s="127" t="s">
        <v>33</v>
      </c>
      <c r="B5" s="127" t="s">
        <v>34</v>
      </c>
      <c r="C5" s="127" t="s">
        <v>33</v>
      </c>
      <c r="D5" s="127" t="s">
        <v>34</v>
      </c>
      <c r="E5" s="128"/>
    </row>
    <row r="6" ht="17.65" customHeight="1" spans="1:5">
      <c r="A6" s="129" t="s">
        <v>243</v>
      </c>
      <c r="B6" s="132">
        <v>25501626.08</v>
      </c>
      <c r="C6" s="129" t="s">
        <v>244</v>
      </c>
      <c r="D6" s="156">
        <v>25501626.08</v>
      </c>
      <c r="E6" s="130"/>
    </row>
    <row r="7" ht="17.65" customHeight="1" spans="1:5">
      <c r="A7" s="140" t="s">
        <v>245</v>
      </c>
      <c r="B7" s="135">
        <f>B6</f>
        <v>25501626.08</v>
      </c>
      <c r="C7" s="140" t="s">
        <v>39</v>
      </c>
      <c r="D7" s="144"/>
      <c r="E7" s="130"/>
    </row>
    <row r="8" ht="17.65" customHeight="1" spans="1:5">
      <c r="A8" s="140" t="s">
        <v>246</v>
      </c>
      <c r="B8" s="135">
        <f>B6-B9</f>
        <v>25496626.08</v>
      </c>
      <c r="C8" s="140" t="s">
        <v>43</v>
      </c>
      <c r="D8" s="144"/>
      <c r="E8" s="130"/>
    </row>
    <row r="9" ht="27.2" customHeight="1" spans="1:5">
      <c r="A9" s="140" t="s">
        <v>46</v>
      </c>
      <c r="B9" s="135">
        <v>5000</v>
      </c>
      <c r="C9" s="140" t="s">
        <v>47</v>
      </c>
      <c r="D9" s="144"/>
      <c r="E9" s="130"/>
    </row>
    <row r="10" ht="17.65" customHeight="1" spans="1:5">
      <c r="A10" s="140" t="s">
        <v>247</v>
      </c>
      <c r="B10" s="135"/>
      <c r="C10" s="140" t="s">
        <v>51</v>
      </c>
      <c r="D10" s="144"/>
      <c r="E10" s="130"/>
    </row>
    <row r="11" ht="17.65" customHeight="1" spans="1:5">
      <c r="A11" s="140" t="s">
        <v>248</v>
      </c>
      <c r="B11" s="135"/>
      <c r="C11" s="140" t="s">
        <v>55</v>
      </c>
      <c r="D11" s="144"/>
      <c r="E11" s="130"/>
    </row>
    <row r="12" ht="17.65" customHeight="1" spans="1:5">
      <c r="A12" s="140" t="s">
        <v>249</v>
      </c>
      <c r="B12" s="135"/>
      <c r="C12" s="140" t="s">
        <v>59</v>
      </c>
      <c r="D12" s="144"/>
      <c r="E12" s="130"/>
    </row>
    <row r="13" ht="17.65" customHeight="1" spans="1:5">
      <c r="A13" s="129" t="s">
        <v>250</v>
      </c>
      <c r="B13" s="132"/>
      <c r="C13" s="140" t="s">
        <v>63</v>
      </c>
      <c r="D13" s="144"/>
      <c r="E13" s="130"/>
    </row>
    <row r="14" ht="17.65" customHeight="1" spans="1:5">
      <c r="A14" s="140" t="s">
        <v>245</v>
      </c>
      <c r="B14" s="135"/>
      <c r="C14" s="140" t="s">
        <v>67</v>
      </c>
      <c r="D14" s="144">
        <v>716288.32</v>
      </c>
      <c r="E14" s="130"/>
    </row>
    <row r="15" ht="17.65" customHeight="1" spans="1:5">
      <c r="A15" s="140" t="s">
        <v>247</v>
      </c>
      <c r="B15" s="135"/>
      <c r="C15" s="140" t="s">
        <v>71</v>
      </c>
      <c r="D15" s="144"/>
      <c r="E15" s="130"/>
    </row>
    <row r="16" ht="17.65" customHeight="1" spans="1:5">
      <c r="A16" s="140" t="s">
        <v>248</v>
      </c>
      <c r="B16" s="135"/>
      <c r="C16" s="140" t="s">
        <v>75</v>
      </c>
      <c r="D16" s="144">
        <v>24124970.44</v>
      </c>
      <c r="E16" s="130"/>
    </row>
    <row r="17" ht="17.65" customHeight="1" spans="1:5">
      <c r="A17" s="140" t="s">
        <v>249</v>
      </c>
      <c r="B17" s="135"/>
      <c r="C17" s="140" t="s">
        <v>79</v>
      </c>
      <c r="D17" s="144"/>
      <c r="E17" s="130"/>
    </row>
    <row r="18" ht="17.65" customHeight="1" spans="1:5">
      <c r="A18" s="140"/>
      <c r="B18" s="135"/>
      <c r="C18" s="140" t="s">
        <v>83</v>
      </c>
      <c r="D18" s="144"/>
      <c r="E18" s="130"/>
    </row>
    <row r="19" ht="17.65" customHeight="1" spans="1:5">
      <c r="A19" s="140"/>
      <c r="B19" s="140"/>
      <c r="C19" s="140" t="s">
        <v>87</v>
      </c>
      <c r="D19" s="144"/>
      <c r="E19" s="130"/>
    </row>
    <row r="20" ht="17.65" customHeight="1" spans="1:5">
      <c r="A20" s="140"/>
      <c r="B20" s="140"/>
      <c r="C20" s="140" t="s">
        <v>91</v>
      </c>
      <c r="D20" s="144"/>
      <c r="E20" s="130"/>
    </row>
    <row r="21" ht="17.65" customHeight="1" spans="1:5">
      <c r="A21" s="140"/>
      <c r="B21" s="140"/>
      <c r="C21" s="140" t="s">
        <v>95</v>
      </c>
      <c r="D21" s="144"/>
      <c r="E21" s="130"/>
    </row>
    <row r="22" ht="17.65" customHeight="1" spans="1:5">
      <c r="A22" s="140"/>
      <c r="B22" s="140"/>
      <c r="C22" s="140" t="s">
        <v>98</v>
      </c>
      <c r="D22" s="144"/>
      <c r="E22" s="130"/>
    </row>
    <row r="23" ht="17.65" customHeight="1" spans="1:5">
      <c r="A23" s="140"/>
      <c r="B23" s="140"/>
      <c r="C23" s="140" t="s">
        <v>101</v>
      </c>
      <c r="D23" s="144"/>
      <c r="E23" s="130"/>
    </row>
    <row r="24" ht="17.65" customHeight="1" spans="1:5">
      <c r="A24" s="140"/>
      <c r="B24" s="140"/>
      <c r="C24" s="140" t="s">
        <v>103</v>
      </c>
      <c r="D24" s="144"/>
      <c r="E24" s="130"/>
    </row>
    <row r="25" ht="17.65" customHeight="1" spans="1:5">
      <c r="A25" s="140"/>
      <c r="B25" s="140"/>
      <c r="C25" s="140" t="s">
        <v>105</v>
      </c>
      <c r="D25" s="144"/>
      <c r="E25" s="130"/>
    </row>
    <row r="26" ht="17.65" customHeight="1" spans="1:5">
      <c r="A26" s="140"/>
      <c r="B26" s="140"/>
      <c r="C26" s="140" t="s">
        <v>107</v>
      </c>
      <c r="D26" s="144">
        <v>660367.32</v>
      </c>
      <c r="E26" s="130"/>
    </row>
    <row r="27" ht="17.65" customHeight="1" spans="1:5">
      <c r="A27" s="140"/>
      <c r="B27" s="140"/>
      <c r="C27" s="140" t="s">
        <v>109</v>
      </c>
      <c r="D27" s="144"/>
      <c r="E27" s="130"/>
    </row>
    <row r="28" ht="17.65" customHeight="1" spans="1:5">
      <c r="A28" s="140"/>
      <c r="B28" s="140"/>
      <c r="C28" s="140" t="s">
        <v>111</v>
      </c>
      <c r="D28" s="144"/>
      <c r="E28" s="130"/>
    </row>
    <row r="29" ht="17.65" customHeight="1" spans="1:5">
      <c r="A29" s="140"/>
      <c r="B29" s="140"/>
      <c r="C29" s="140" t="s">
        <v>113</v>
      </c>
      <c r="D29" s="144"/>
      <c r="E29" s="130"/>
    </row>
    <row r="30" ht="17.65" customHeight="1" spans="1:5">
      <c r="A30" s="140"/>
      <c r="B30" s="140"/>
      <c r="C30" s="140" t="s">
        <v>115</v>
      </c>
      <c r="D30" s="144"/>
      <c r="E30" s="130"/>
    </row>
    <row r="31" ht="17.65" customHeight="1" spans="1:5">
      <c r="A31" s="140"/>
      <c r="B31" s="140"/>
      <c r="C31" s="140" t="s">
        <v>117</v>
      </c>
      <c r="D31" s="144"/>
      <c r="E31" s="130"/>
    </row>
    <row r="32" ht="17.65" customHeight="1" spans="1:5">
      <c r="A32" s="140"/>
      <c r="B32" s="140"/>
      <c r="C32" s="140" t="s">
        <v>119</v>
      </c>
      <c r="D32" s="144"/>
      <c r="E32" s="130"/>
    </row>
    <row r="33" ht="17.65" customHeight="1" spans="1:5">
      <c r="A33" s="140"/>
      <c r="B33" s="140"/>
      <c r="C33" s="140" t="s">
        <v>121</v>
      </c>
      <c r="D33" s="144"/>
      <c r="E33" s="130"/>
    </row>
    <row r="34" ht="17.65" customHeight="1" spans="1:5">
      <c r="A34" s="140"/>
      <c r="B34" s="140"/>
      <c r="C34" s="140" t="s">
        <v>122</v>
      </c>
      <c r="D34" s="144"/>
      <c r="E34" s="130"/>
    </row>
    <row r="35" ht="17.65" customHeight="1" spans="1:5">
      <c r="A35" s="140"/>
      <c r="B35" s="140"/>
      <c r="C35" s="140" t="s">
        <v>123</v>
      </c>
      <c r="D35" s="144"/>
      <c r="E35" s="130"/>
    </row>
    <row r="36" ht="17.65" customHeight="1" spans="1:5">
      <c r="A36" s="140"/>
      <c r="B36" s="140"/>
      <c r="C36" s="140" t="s">
        <v>124</v>
      </c>
      <c r="D36" s="144"/>
      <c r="E36" s="130"/>
    </row>
    <row r="37" ht="17.65" customHeight="1" spans="1:5">
      <c r="A37" s="140"/>
      <c r="B37" s="140"/>
      <c r="C37" s="140"/>
      <c r="D37" s="140"/>
      <c r="E37" s="130"/>
    </row>
    <row r="38" ht="17.65" customHeight="1" spans="1:5">
      <c r="A38" s="129"/>
      <c r="B38" s="129"/>
      <c r="C38" s="129" t="s">
        <v>251</v>
      </c>
      <c r="D38" s="132"/>
      <c r="E38" s="208"/>
    </row>
    <row r="39" ht="17.65" customHeight="1" spans="1:5">
      <c r="A39" s="129"/>
      <c r="B39" s="129"/>
      <c r="C39" s="129"/>
      <c r="D39" s="129"/>
      <c r="E39" s="208"/>
    </row>
    <row r="40" ht="17.65" customHeight="1" spans="1:5">
      <c r="A40" s="131" t="s">
        <v>252</v>
      </c>
      <c r="B40" s="132">
        <v>25501626.08</v>
      </c>
      <c r="C40" s="131" t="s">
        <v>253</v>
      </c>
      <c r="D40" s="132">
        <v>25501626.08</v>
      </c>
      <c r="E40" s="208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10" workbookViewId="0">
      <selection activeCell="A38" sqref="A38:D38"/>
    </sheetView>
  </sheetViews>
  <sheetFormatPr defaultColWidth="10" defaultRowHeight="13.5"/>
  <cols>
    <col min="1" max="2" width="4.88333333333333" customWidth="1"/>
    <col min="3" max="3" width="6" customWidth="1"/>
    <col min="4" max="4" width="9" customWidth="1"/>
    <col min="5" max="5" width="23.3833333333333" customWidth="1"/>
    <col min="6" max="6" width="16.3833333333333" customWidth="1"/>
    <col min="7" max="7" width="11.5" customWidth="1"/>
    <col min="8" max="8" width="12.5" customWidth="1"/>
    <col min="9" max="9" width="14.6333333333333" customWidth="1"/>
    <col min="10" max="10" width="11.3833333333333" customWidth="1"/>
    <col min="11" max="11" width="13.3333333333333" customWidth="1"/>
    <col min="12" max="12" width="9.75" customWidth="1"/>
  </cols>
  <sheetData>
    <row r="1" ht="14.25" customHeight="1" spans="1:4">
      <c r="A1" s="124"/>
      <c r="D1" s="124"/>
    </row>
    <row r="2" ht="37.7" customHeight="1" spans="1:11">
      <c r="A2" s="125" t="s">
        <v>13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ht="21.2" customHeight="1" spans="1:11">
      <c r="A3" s="142" t="s">
        <v>29</v>
      </c>
      <c r="B3" s="142"/>
      <c r="C3" s="142"/>
      <c r="D3" s="142"/>
      <c r="E3" s="142"/>
      <c r="F3" s="142"/>
      <c r="G3" s="142"/>
      <c r="H3" s="142"/>
      <c r="I3" s="142"/>
      <c r="J3" s="139" t="s">
        <v>30</v>
      </c>
      <c r="K3" s="139"/>
    </row>
    <row r="4" ht="21.95" customHeight="1" spans="1:11">
      <c r="A4" s="127" t="s">
        <v>154</v>
      </c>
      <c r="B4" s="127"/>
      <c r="C4" s="127"/>
      <c r="D4" s="127" t="s">
        <v>155</v>
      </c>
      <c r="E4" s="127" t="s">
        <v>156</v>
      </c>
      <c r="F4" s="127" t="s">
        <v>133</v>
      </c>
      <c r="G4" s="127" t="s">
        <v>157</v>
      </c>
      <c r="H4" s="127"/>
      <c r="I4" s="127"/>
      <c r="J4" s="127"/>
      <c r="K4" s="127" t="s">
        <v>158</v>
      </c>
    </row>
    <row r="5" ht="18" customHeight="1" spans="1:11">
      <c r="A5" s="127"/>
      <c r="B5" s="127"/>
      <c r="C5" s="127"/>
      <c r="D5" s="127"/>
      <c r="E5" s="127"/>
      <c r="F5" s="127"/>
      <c r="G5" s="127" t="s">
        <v>135</v>
      </c>
      <c r="H5" s="127" t="s">
        <v>254</v>
      </c>
      <c r="I5" s="127"/>
      <c r="J5" s="127" t="s">
        <v>255</v>
      </c>
      <c r="K5" s="127"/>
    </row>
    <row r="6" ht="24.95" customHeight="1" spans="1:11">
      <c r="A6" s="127" t="s">
        <v>162</v>
      </c>
      <c r="B6" s="127" t="s">
        <v>163</v>
      </c>
      <c r="C6" s="127" t="s">
        <v>164</v>
      </c>
      <c r="D6" s="127"/>
      <c r="E6" s="127"/>
      <c r="F6" s="127"/>
      <c r="G6" s="127"/>
      <c r="H6" s="127" t="s">
        <v>241</v>
      </c>
      <c r="I6" s="127" t="s">
        <v>233</v>
      </c>
      <c r="J6" s="127"/>
      <c r="K6" s="196"/>
    </row>
    <row r="7" ht="19.9" customHeight="1" spans="1:11">
      <c r="A7" s="140"/>
      <c r="B7" s="140"/>
      <c r="C7" s="140"/>
      <c r="D7" s="129"/>
      <c r="E7" s="129" t="s">
        <v>133</v>
      </c>
      <c r="F7" s="132">
        <v>25501626.08</v>
      </c>
      <c r="G7" s="132">
        <v>8235026.08</v>
      </c>
      <c r="H7" s="132">
        <v>7348509.51</v>
      </c>
      <c r="I7" s="132">
        <v>18840</v>
      </c>
      <c r="J7" s="197">
        <v>867676.57</v>
      </c>
      <c r="K7" s="198">
        <v>17266600</v>
      </c>
    </row>
    <row r="8" ht="19.9" customHeight="1" spans="1:11">
      <c r="A8" s="129"/>
      <c r="B8" s="129"/>
      <c r="C8" s="129"/>
      <c r="D8" s="133" t="s">
        <v>151</v>
      </c>
      <c r="E8" s="133" t="s">
        <v>4</v>
      </c>
      <c r="F8" s="156">
        <f t="shared" ref="F8:K8" si="0">F9</f>
        <v>25501626.08</v>
      </c>
      <c r="G8" s="156">
        <f t="shared" si="0"/>
        <v>8235026.08</v>
      </c>
      <c r="H8" s="156">
        <f t="shared" si="0"/>
        <v>7348509.51</v>
      </c>
      <c r="I8" s="156">
        <f t="shared" si="0"/>
        <v>18840</v>
      </c>
      <c r="J8" s="199">
        <f t="shared" si="0"/>
        <v>867676.57</v>
      </c>
      <c r="K8" s="200">
        <f t="shared" si="0"/>
        <v>17266600</v>
      </c>
    </row>
    <row r="9" ht="19.9" customHeight="1" spans="1:11">
      <c r="A9" s="145"/>
      <c r="B9" s="145"/>
      <c r="C9" s="145"/>
      <c r="D9" s="143" t="s">
        <v>152</v>
      </c>
      <c r="E9" s="143" t="s">
        <v>153</v>
      </c>
      <c r="F9" s="156">
        <f t="shared" ref="F9:K9" si="1">F10+F17+F40</f>
        <v>25501626.08</v>
      </c>
      <c r="G9" s="156">
        <f t="shared" si="1"/>
        <v>8235026.08</v>
      </c>
      <c r="H9" s="156">
        <f t="shared" si="1"/>
        <v>7348509.51</v>
      </c>
      <c r="I9" s="156">
        <f t="shared" si="1"/>
        <v>18840</v>
      </c>
      <c r="J9" s="199">
        <f t="shared" si="1"/>
        <v>867676.57</v>
      </c>
      <c r="K9" s="200">
        <f t="shared" si="1"/>
        <v>17266600</v>
      </c>
    </row>
    <row r="10" ht="19.9" customHeight="1" spans="1:11">
      <c r="A10" s="157" t="s">
        <v>165</v>
      </c>
      <c r="B10" s="165"/>
      <c r="C10" s="165"/>
      <c r="D10" s="134">
        <v>208</v>
      </c>
      <c r="E10" s="158" t="s">
        <v>166</v>
      </c>
      <c r="F10" s="135">
        <f t="shared" ref="F10:K10" si="2">F11+F14</f>
        <v>716288.32</v>
      </c>
      <c r="G10" s="135">
        <f t="shared" si="2"/>
        <v>674088.32</v>
      </c>
      <c r="H10" s="135">
        <f t="shared" si="2"/>
        <v>674088.32</v>
      </c>
      <c r="I10" s="135">
        <f t="shared" si="2"/>
        <v>0</v>
      </c>
      <c r="J10" s="169">
        <f t="shared" si="2"/>
        <v>0</v>
      </c>
      <c r="K10" s="201">
        <f t="shared" si="2"/>
        <v>42200</v>
      </c>
    </row>
    <row r="11" ht="19.9" customHeight="1" spans="1:11">
      <c r="A11" s="157" t="s">
        <v>165</v>
      </c>
      <c r="B11" s="157" t="s">
        <v>167</v>
      </c>
      <c r="C11" s="165"/>
      <c r="D11" s="134">
        <v>20805</v>
      </c>
      <c r="E11" s="158" t="s">
        <v>168</v>
      </c>
      <c r="F11" s="135">
        <f t="shared" ref="F11:K11" si="3">F12+F13</f>
        <v>680769.76</v>
      </c>
      <c r="G11" s="135">
        <f t="shared" si="3"/>
        <v>638569.76</v>
      </c>
      <c r="H11" s="135">
        <f t="shared" si="3"/>
        <v>638569.76</v>
      </c>
      <c r="I11" s="135">
        <f t="shared" si="3"/>
        <v>0</v>
      </c>
      <c r="J11" s="169">
        <f t="shared" si="3"/>
        <v>0</v>
      </c>
      <c r="K11" s="201">
        <f t="shared" si="3"/>
        <v>42200</v>
      </c>
    </row>
    <row r="12" customFormat="1" spans="1:11">
      <c r="A12" s="146" t="s">
        <v>165</v>
      </c>
      <c r="B12" s="146" t="s">
        <v>167</v>
      </c>
      <c r="C12" s="146" t="s">
        <v>167</v>
      </c>
      <c r="D12" s="134" t="s">
        <v>256</v>
      </c>
      <c r="E12" s="140" t="s">
        <v>170</v>
      </c>
      <c r="F12" s="135">
        <v>638569.76</v>
      </c>
      <c r="G12" s="135">
        <v>638569.76</v>
      </c>
      <c r="H12" s="144">
        <v>638569.76</v>
      </c>
      <c r="I12" s="144"/>
      <c r="J12" s="202"/>
      <c r="K12" s="170"/>
    </row>
    <row r="13" customFormat="1" spans="1:11">
      <c r="A13" s="146" t="s">
        <v>165</v>
      </c>
      <c r="B13" s="146" t="s">
        <v>167</v>
      </c>
      <c r="C13" s="146" t="s">
        <v>171</v>
      </c>
      <c r="D13" s="134" t="s">
        <v>257</v>
      </c>
      <c r="E13" s="140" t="s">
        <v>173</v>
      </c>
      <c r="F13" s="135">
        <v>42200</v>
      </c>
      <c r="G13" s="135"/>
      <c r="H13" s="144"/>
      <c r="I13" s="144"/>
      <c r="J13" s="202"/>
      <c r="K13" s="170">
        <v>42200</v>
      </c>
    </row>
    <row r="14" ht="19.9" customHeight="1" spans="1:11">
      <c r="A14" s="157" t="s">
        <v>165</v>
      </c>
      <c r="B14" s="157" t="s">
        <v>174</v>
      </c>
      <c r="C14" s="157"/>
      <c r="D14" s="174">
        <v>20827</v>
      </c>
      <c r="E14" s="158" t="s">
        <v>175</v>
      </c>
      <c r="F14" s="166">
        <f t="shared" ref="F14:K14" si="4">F15+F16</f>
        <v>35518.56</v>
      </c>
      <c r="G14" s="166">
        <f t="shared" si="4"/>
        <v>35518.56</v>
      </c>
      <c r="H14" s="166">
        <f t="shared" si="4"/>
        <v>35518.56</v>
      </c>
      <c r="I14" s="166">
        <f t="shared" si="4"/>
        <v>0</v>
      </c>
      <c r="J14" s="188">
        <f t="shared" si="4"/>
        <v>0</v>
      </c>
      <c r="K14" s="203">
        <f t="shared" si="4"/>
        <v>0</v>
      </c>
    </row>
    <row r="15" customFormat="1" spans="1:11">
      <c r="A15" s="146" t="s">
        <v>165</v>
      </c>
      <c r="B15" s="146" t="s">
        <v>174</v>
      </c>
      <c r="C15" s="146" t="s">
        <v>176</v>
      </c>
      <c r="D15" s="134" t="s">
        <v>258</v>
      </c>
      <c r="E15" s="140" t="s">
        <v>178</v>
      </c>
      <c r="F15" s="135">
        <v>17330.38</v>
      </c>
      <c r="G15" s="135">
        <v>17330.38</v>
      </c>
      <c r="H15" s="144">
        <v>17330.38</v>
      </c>
      <c r="I15" s="144"/>
      <c r="J15" s="202"/>
      <c r="K15" s="170"/>
    </row>
    <row r="16" customFormat="1" spans="1:11">
      <c r="A16" s="146" t="s">
        <v>165</v>
      </c>
      <c r="B16" s="146" t="s">
        <v>174</v>
      </c>
      <c r="C16" s="146" t="s">
        <v>179</v>
      </c>
      <c r="D16" s="134" t="s">
        <v>259</v>
      </c>
      <c r="E16" s="140" t="s">
        <v>181</v>
      </c>
      <c r="F16" s="135">
        <v>18188.18</v>
      </c>
      <c r="G16" s="135">
        <v>18188.18</v>
      </c>
      <c r="H16" s="144">
        <v>18188.18</v>
      </c>
      <c r="I16" s="144"/>
      <c r="J16" s="202"/>
      <c r="K16" s="170"/>
    </row>
    <row r="17" ht="19.9" customHeight="1" spans="1:11">
      <c r="A17" s="157" t="s">
        <v>182</v>
      </c>
      <c r="B17" s="157"/>
      <c r="C17" s="157"/>
      <c r="D17" s="174">
        <v>210</v>
      </c>
      <c r="E17" s="158" t="s">
        <v>183</v>
      </c>
      <c r="F17" s="166">
        <f t="shared" ref="F17:K17" si="5">F18+F21+F24+F27+F31+F34+F38</f>
        <v>24124970.44</v>
      </c>
      <c r="G17" s="166">
        <f t="shared" si="5"/>
        <v>6900570.44</v>
      </c>
      <c r="H17" s="166">
        <f t="shared" si="5"/>
        <v>6014053.87</v>
      </c>
      <c r="I17" s="166">
        <f t="shared" si="5"/>
        <v>18840</v>
      </c>
      <c r="J17" s="188">
        <f t="shared" si="5"/>
        <v>867676.57</v>
      </c>
      <c r="K17" s="203">
        <f t="shared" si="5"/>
        <v>17224400</v>
      </c>
    </row>
    <row r="18" ht="19.9" customHeight="1" spans="1:11">
      <c r="A18" s="157" t="s">
        <v>182</v>
      </c>
      <c r="B18" s="157" t="s">
        <v>176</v>
      </c>
      <c r="C18" s="157"/>
      <c r="D18" s="174">
        <v>21001</v>
      </c>
      <c r="E18" s="158" t="s">
        <v>184</v>
      </c>
      <c r="F18" s="166">
        <f t="shared" ref="F18:K18" si="6">F19+F20</f>
        <v>6614313.57</v>
      </c>
      <c r="G18" s="166">
        <f t="shared" si="6"/>
        <v>6449313.57</v>
      </c>
      <c r="H18" s="166">
        <f t="shared" si="6"/>
        <v>5565677</v>
      </c>
      <c r="I18" s="166">
        <f t="shared" si="6"/>
        <v>15960</v>
      </c>
      <c r="J18" s="188">
        <f t="shared" si="6"/>
        <v>867676.57</v>
      </c>
      <c r="K18" s="203">
        <f t="shared" si="6"/>
        <v>165000</v>
      </c>
    </row>
    <row r="19" customFormat="1" spans="1:11">
      <c r="A19" s="146" t="s">
        <v>182</v>
      </c>
      <c r="B19" s="146" t="s">
        <v>176</v>
      </c>
      <c r="C19" s="146" t="s">
        <v>176</v>
      </c>
      <c r="D19" s="134" t="s">
        <v>260</v>
      </c>
      <c r="E19" s="140" t="s">
        <v>186</v>
      </c>
      <c r="F19" s="135">
        <v>6454313.57</v>
      </c>
      <c r="G19" s="135">
        <v>6449313.57</v>
      </c>
      <c r="H19" s="144">
        <v>5565677</v>
      </c>
      <c r="I19" s="144">
        <v>15960</v>
      </c>
      <c r="J19" s="202">
        <v>867676.57</v>
      </c>
      <c r="K19" s="170">
        <v>5000</v>
      </c>
    </row>
    <row r="20" customFormat="1" spans="1:11">
      <c r="A20" s="175" t="s">
        <v>182</v>
      </c>
      <c r="B20" s="175" t="s">
        <v>176</v>
      </c>
      <c r="C20" s="175">
        <v>99</v>
      </c>
      <c r="D20" s="176">
        <v>2100199</v>
      </c>
      <c r="E20" s="177" t="s">
        <v>187</v>
      </c>
      <c r="F20" s="178">
        <v>160000</v>
      </c>
      <c r="G20" s="179"/>
      <c r="H20" s="180"/>
      <c r="I20" s="180"/>
      <c r="J20" s="204"/>
      <c r="K20" s="205">
        <v>160000</v>
      </c>
    </row>
    <row r="21" ht="17.25" customHeight="1" spans="1:11">
      <c r="A21" s="181" t="s">
        <v>182</v>
      </c>
      <c r="B21" s="181" t="s">
        <v>179</v>
      </c>
      <c r="C21" s="181"/>
      <c r="D21" s="182">
        <v>21002</v>
      </c>
      <c r="E21" s="183" t="s">
        <v>188</v>
      </c>
      <c r="F21" s="184">
        <f>F22+F23</f>
        <v>1160000</v>
      </c>
      <c r="G21" s="184"/>
      <c r="H21" s="184"/>
      <c r="I21" s="184"/>
      <c r="J21" s="186"/>
      <c r="K21" s="206">
        <f>K22+K23</f>
        <v>1160000</v>
      </c>
    </row>
    <row r="22" customFormat="1" spans="1:11">
      <c r="A22" s="175" t="s">
        <v>182</v>
      </c>
      <c r="B22" s="175" t="s">
        <v>179</v>
      </c>
      <c r="C22" s="175" t="s">
        <v>176</v>
      </c>
      <c r="D22" s="176">
        <v>2100201</v>
      </c>
      <c r="E22" s="177" t="s">
        <v>189</v>
      </c>
      <c r="F22" s="178">
        <v>160000</v>
      </c>
      <c r="G22" s="179"/>
      <c r="H22" s="180"/>
      <c r="I22" s="180"/>
      <c r="J22" s="204"/>
      <c r="K22" s="205">
        <v>160000</v>
      </c>
    </row>
    <row r="23" customFormat="1" spans="1:11">
      <c r="A23" s="175" t="s">
        <v>182</v>
      </c>
      <c r="B23" s="175" t="s">
        <v>179</v>
      </c>
      <c r="C23" s="175">
        <v>99</v>
      </c>
      <c r="D23" s="176">
        <v>2100299</v>
      </c>
      <c r="E23" s="177" t="s">
        <v>190</v>
      </c>
      <c r="F23" s="178">
        <v>1000000</v>
      </c>
      <c r="G23" s="179"/>
      <c r="H23" s="180"/>
      <c r="I23" s="180"/>
      <c r="J23" s="204"/>
      <c r="K23" s="205">
        <v>1000000</v>
      </c>
    </row>
    <row r="24" ht="17.25" customHeight="1" spans="1:11">
      <c r="A24" s="181" t="s">
        <v>182</v>
      </c>
      <c r="B24" s="181" t="s">
        <v>191</v>
      </c>
      <c r="C24" s="181"/>
      <c r="D24" s="182">
        <v>21003</v>
      </c>
      <c r="E24" s="183" t="s">
        <v>192</v>
      </c>
      <c r="F24" s="184">
        <f>F25+F26</f>
        <v>9766000</v>
      </c>
      <c r="G24" s="184"/>
      <c r="H24" s="184"/>
      <c r="I24" s="184"/>
      <c r="J24" s="186"/>
      <c r="K24" s="206">
        <f>K25+K26</f>
        <v>9766000</v>
      </c>
    </row>
    <row r="25" customFormat="1" spans="1:11">
      <c r="A25" s="175" t="s">
        <v>182</v>
      </c>
      <c r="B25" s="175" t="s">
        <v>191</v>
      </c>
      <c r="C25" s="175" t="s">
        <v>179</v>
      </c>
      <c r="D25" s="176">
        <v>2100302</v>
      </c>
      <c r="E25" s="177" t="s">
        <v>193</v>
      </c>
      <c r="F25" s="178">
        <v>8700000</v>
      </c>
      <c r="G25" s="179"/>
      <c r="H25" s="180"/>
      <c r="I25" s="180"/>
      <c r="J25" s="204"/>
      <c r="K25" s="205">
        <v>8700000</v>
      </c>
    </row>
    <row r="26" customFormat="1" spans="1:11">
      <c r="A26" s="175" t="s">
        <v>182</v>
      </c>
      <c r="B26" s="185" t="s">
        <v>191</v>
      </c>
      <c r="C26" s="175">
        <v>99</v>
      </c>
      <c r="D26" s="176">
        <v>2100399</v>
      </c>
      <c r="E26" s="177" t="s">
        <v>194</v>
      </c>
      <c r="F26" s="178">
        <v>1066000</v>
      </c>
      <c r="G26" s="179"/>
      <c r="H26" s="180"/>
      <c r="I26" s="180"/>
      <c r="J26" s="204"/>
      <c r="K26" s="205">
        <v>1066000</v>
      </c>
    </row>
    <row r="27" ht="17.25" customHeight="1" spans="1:11">
      <c r="A27" s="181">
        <v>210</v>
      </c>
      <c r="B27" s="181" t="s">
        <v>195</v>
      </c>
      <c r="C27" s="181"/>
      <c r="D27" s="182">
        <v>21004</v>
      </c>
      <c r="E27" s="183" t="s">
        <v>196</v>
      </c>
      <c r="F27" s="184">
        <f>F28+F29+F30</f>
        <v>1103400</v>
      </c>
      <c r="G27" s="184"/>
      <c r="H27" s="184"/>
      <c r="I27" s="184"/>
      <c r="J27" s="186"/>
      <c r="K27" s="206">
        <f>K28+K29+K30</f>
        <v>1103400</v>
      </c>
    </row>
    <row r="28" customFormat="1" spans="1:11">
      <c r="A28" s="175" t="s">
        <v>182</v>
      </c>
      <c r="B28" s="175" t="s">
        <v>195</v>
      </c>
      <c r="C28" s="175" t="s">
        <v>195</v>
      </c>
      <c r="D28" s="176">
        <v>2100404</v>
      </c>
      <c r="E28" s="177" t="s">
        <v>197</v>
      </c>
      <c r="F28" s="178">
        <v>120000</v>
      </c>
      <c r="G28" s="179"/>
      <c r="H28" s="180"/>
      <c r="I28" s="180"/>
      <c r="J28" s="204"/>
      <c r="K28" s="205">
        <v>120000</v>
      </c>
    </row>
    <row r="29" customFormat="1" spans="1:11">
      <c r="A29" s="175" t="s">
        <v>182</v>
      </c>
      <c r="B29" s="175" t="s">
        <v>195</v>
      </c>
      <c r="C29" s="175" t="s">
        <v>198</v>
      </c>
      <c r="D29" s="176">
        <v>2100408</v>
      </c>
      <c r="E29" s="177" t="s">
        <v>199</v>
      </c>
      <c r="F29" s="178">
        <v>683400</v>
      </c>
      <c r="G29" s="179"/>
      <c r="H29" s="180"/>
      <c r="I29" s="180"/>
      <c r="J29" s="204"/>
      <c r="K29" s="205">
        <v>683400</v>
      </c>
    </row>
    <row r="30" customFormat="1" spans="1:11">
      <c r="A30" s="175" t="s">
        <v>182</v>
      </c>
      <c r="B30" s="175" t="s">
        <v>195</v>
      </c>
      <c r="C30" s="175" t="s">
        <v>200</v>
      </c>
      <c r="D30" s="176">
        <v>2100410</v>
      </c>
      <c r="E30" s="177" t="s">
        <v>201</v>
      </c>
      <c r="F30" s="178">
        <v>300000</v>
      </c>
      <c r="G30" s="179"/>
      <c r="H30" s="180"/>
      <c r="I30" s="180"/>
      <c r="J30" s="204"/>
      <c r="K30" s="205">
        <v>300000</v>
      </c>
    </row>
    <row r="31" spans="1:11">
      <c r="A31" s="181" t="s">
        <v>182</v>
      </c>
      <c r="B31" s="181" t="s">
        <v>202</v>
      </c>
      <c r="C31" s="181"/>
      <c r="D31" s="182">
        <v>21007</v>
      </c>
      <c r="E31" s="183" t="s">
        <v>203</v>
      </c>
      <c r="F31" s="186">
        <f>F32+F33</f>
        <v>4430000</v>
      </c>
      <c r="G31" s="186"/>
      <c r="H31" s="186"/>
      <c r="I31" s="186"/>
      <c r="J31" s="186"/>
      <c r="K31" s="206">
        <f>K32+K33</f>
        <v>4430000</v>
      </c>
    </row>
    <row r="32" customFormat="1" ht="16" customHeight="1" spans="1:11">
      <c r="A32" s="175" t="s">
        <v>182</v>
      </c>
      <c r="B32" s="175" t="s">
        <v>202</v>
      </c>
      <c r="C32" s="175">
        <v>17</v>
      </c>
      <c r="D32" s="176">
        <v>2100717</v>
      </c>
      <c r="E32" s="177" t="s">
        <v>204</v>
      </c>
      <c r="F32" s="178">
        <v>1495000</v>
      </c>
      <c r="G32" s="179"/>
      <c r="H32" s="180"/>
      <c r="I32" s="180"/>
      <c r="J32" s="204"/>
      <c r="K32" s="205">
        <v>1495000</v>
      </c>
    </row>
    <row r="33" customFormat="1" spans="1:11">
      <c r="A33" s="187" t="s">
        <v>182</v>
      </c>
      <c r="B33" s="187" t="s">
        <v>202</v>
      </c>
      <c r="C33" s="187">
        <v>99</v>
      </c>
      <c r="D33" s="176">
        <v>2100799</v>
      </c>
      <c r="E33" s="177" t="s">
        <v>205</v>
      </c>
      <c r="F33" s="178">
        <v>2935000</v>
      </c>
      <c r="G33" s="179"/>
      <c r="H33" s="180"/>
      <c r="I33" s="180"/>
      <c r="J33" s="204"/>
      <c r="K33" s="205">
        <v>2935000</v>
      </c>
    </row>
    <row r="34" spans="1:11">
      <c r="A34" s="157" t="s">
        <v>182</v>
      </c>
      <c r="B34" s="157" t="s">
        <v>206</v>
      </c>
      <c r="C34" s="157"/>
      <c r="D34" s="174">
        <v>21011</v>
      </c>
      <c r="E34" s="158" t="s">
        <v>207</v>
      </c>
      <c r="F34" s="188">
        <f>F35+F36+F37</f>
        <v>451256.87</v>
      </c>
      <c r="G34" s="188">
        <f>G35+G36+G37</f>
        <v>451256.87</v>
      </c>
      <c r="H34" s="188">
        <f>H35+H36+H37</f>
        <v>448376.87</v>
      </c>
      <c r="I34" s="188">
        <f>I35+I36+I37</f>
        <v>2880</v>
      </c>
      <c r="J34" s="188"/>
      <c r="K34" s="203"/>
    </row>
    <row r="35" customFormat="1" spans="1:11">
      <c r="A35" s="146" t="s">
        <v>182</v>
      </c>
      <c r="B35" s="146" t="s">
        <v>206</v>
      </c>
      <c r="C35" s="146" t="s">
        <v>176</v>
      </c>
      <c r="D35" s="134" t="s">
        <v>261</v>
      </c>
      <c r="E35" s="140" t="s">
        <v>209</v>
      </c>
      <c r="F35" s="135">
        <v>329660.75</v>
      </c>
      <c r="G35" s="135">
        <v>329660.75</v>
      </c>
      <c r="H35" s="144">
        <v>329660.75</v>
      </c>
      <c r="I35" s="144"/>
      <c r="J35" s="202"/>
      <c r="K35" s="170"/>
    </row>
    <row r="36" customFormat="1" spans="1:11">
      <c r="A36" s="146" t="s">
        <v>182</v>
      </c>
      <c r="B36" s="146" t="s">
        <v>206</v>
      </c>
      <c r="C36" s="146" t="s">
        <v>191</v>
      </c>
      <c r="D36" s="134" t="s">
        <v>262</v>
      </c>
      <c r="E36" s="140" t="s">
        <v>211</v>
      </c>
      <c r="F36" s="135">
        <v>113676.12</v>
      </c>
      <c r="G36" s="135">
        <v>113676.12</v>
      </c>
      <c r="H36" s="144">
        <v>113676.12</v>
      </c>
      <c r="I36" s="144"/>
      <c r="J36" s="202"/>
      <c r="K36" s="170"/>
    </row>
    <row r="37" customFormat="1" spans="1:11">
      <c r="A37" s="146" t="s">
        <v>182</v>
      </c>
      <c r="B37" s="146" t="s">
        <v>206</v>
      </c>
      <c r="C37" s="146" t="s">
        <v>171</v>
      </c>
      <c r="D37" s="134" t="s">
        <v>263</v>
      </c>
      <c r="E37" s="140" t="s">
        <v>213</v>
      </c>
      <c r="F37" s="135">
        <v>7920</v>
      </c>
      <c r="G37" s="135">
        <v>7920</v>
      </c>
      <c r="H37" s="144">
        <v>5040</v>
      </c>
      <c r="I37" s="144">
        <v>2880</v>
      </c>
      <c r="J37" s="202"/>
      <c r="K37" s="170"/>
    </row>
    <row r="38" spans="1:11">
      <c r="A38" s="189" t="s">
        <v>182</v>
      </c>
      <c r="B38" s="190" t="s">
        <v>214</v>
      </c>
      <c r="C38" s="191"/>
      <c r="D38" s="192">
        <v>21009</v>
      </c>
      <c r="E38" s="193" t="s">
        <v>215</v>
      </c>
      <c r="F38" s="194">
        <f t="shared" ref="F38:F41" si="7">F39</f>
        <v>600000</v>
      </c>
      <c r="G38" s="194"/>
      <c r="H38" s="194"/>
      <c r="I38" s="194"/>
      <c r="J38" s="194"/>
      <c r="K38" s="206">
        <f>K39</f>
        <v>600000</v>
      </c>
    </row>
    <row r="39" customFormat="1" ht="21" spans="1:11">
      <c r="A39" s="190" t="s">
        <v>182</v>
      </c>
      <c r="B39" s="190" t="s">
        <v>214</v>
      </c>
      <c r="C39" s="190">
        <v>99</v>
      </c>
      <c r="D39" s="195">
        <v>2100999</v>
      </c>
      <c r="E39" s="177" t="s">
        <v>216</v>
      </c>
      <c r="F39" s="178">
        <v>600000</v>
      </c>
      <c r="G39" s="179"/>
      <c r="H39" s="180"/>
      <c r="I39" s="180"/>
      <c r="J39" s="204"/>
      <c r="K39" s="205">
        <v>600000</v>
      </c>
    </row>
    <row r="40" spans="1:11">
      <c r="A40" s="157" t="s">
        <v>217</v>
      </c>
      <c r="B40" s="157"/>
      <c r="C40" s="157"/>
      <c r="D40" s="174">
        <v>221</v>
      </c>
      <c r="E40" s="167" t="s">
        <v>218</v>
      </c>
      <c r="F40" s="188">
        <f t="shared" si="7"/>
        <v>660367.32</v>
      </c>
      <c r="G40" s="188">
        <f>G41</f>
        <v>660367.32</v>
      </c>
      <c r="H40" s="188">
        <f>H41</f>
        <v>660367.32</v>
      </c>
      <c r="I40" s="173"/>
      <c r="J40" s="207"/>
      <c r="K40" s="173"/>
    </row>
    <row r="41" spans="1:11">
      <c r="A41" s="157" t="s">
        <v>217</v>
      </c>
      <c r="B41" s="157" t="s">
        <v>179</v>
      </c>
      <c r="C41" s="157"/>
      <c r="D41" s="174">
        <v>22102</v>
      </c>
      <c r="E41" s="158" t="s">
        <v>219</v>
      </c>
      <c r="F41" s="188">
        <f t="shared" si="7"/>
        <v>660367.32</v>
      </c>
      <c r="G41" s="188">
        <f>G42</f>
        <v>660367.32</v>
      </c>
      <c r="H41" s="188">
        <f>H42</f>
        <v>660367.32</v>
      </c>
      <c r="I41" s="173"/>
      <c r="J41" s="207"/>
      <c r="K41" s="173"/>
    </row>
    <row r="42" customFormat="1" spans="1:11">
      <c r="A42" s="146" t="s">
        <v>217</v>
      </c>
      <c r="B42" s="146" t="s">
        <v>179</v>
      </c>
      <c r="C42" s="146" t="s">
        <v>176</v>
      </c>
      <c r="D42" s="134" t="s">
        <v>264</v>
      </c>
      <c r="E42" s="140" t="s">
        <v>221</v>
      </c>
      <c r="F42" s="135">
        <v>660367.32</v>
      </c>
      <c r="G42" s="135">
        <v>660367.32</v>
      </c>
      <c r="H42" s="144">
        <v>660367.32</v>
      </c>
      <c r="I42" s="144"/>
      <c r="J42" s="202"/>
      <c r="K42" s="17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9一般公共预算基本支出情况表（按经济性质分类-工资福利）</vt:lpstr>
      <vt:lpstr>10个人家庭(政府预算)</vt:lpstr>
      <vt:lpstr>11一般公共预算基本支出情况表（按经济性质分类-个人家庭）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低唱潛吟心坎舞</cp:lastModifiedBy>
  <dcterms:created xsi:type="dcterms:W3CDTF">2022-03-22T03:50:00Z</dcterms:created>
  <dcterms:modified xsi:type="dcterms:W3CDTF">2023-09-27T00:49:36Z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EF129AD6DD4E4CC885392865902E1F01</vt:lpwstr>
  </property>
  <property fmtid="{D5CDD505-2E9C-101B-9397-08002B2CF9AE}" pid="3" name="KSOProductBuildVer">
    <vt:lpwstr>2052-12.1.0.15374</vt:lpwstr>
  </property>
</Properties>
</file>