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5" yWindow="-15" windowWidth="19515" windowHeight="12525" tabRatio="599" firstSheet="3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24519"/>
</workbook>
</file>

<file path=xl/calcChain.xml><?xml version="1.0" encoding="utf-8"?>
<calcChain xmlns="http://schemas.openxmlformats.org/spreadsheetml/2006/main">
  <c r="G40" i="6"/>
  <c r="G39" s="1"/>
  <c r="F40"/>
  <c r="F39" s="1"/>
  <c r="G37"/>
  <c r="G36" s="1"/>
  <c r="H37"/>
  <c r="H36" s="1"/>
  <c r="I37"/>
  <c r="I36" s="1"/>
  <c r="J37"/>
  <c r="K37"/>
  <c r="F37"/>
  <c r="F36" s="1"/>
  <c r="P31"/>
  <c r="G32"/>
  <c r="G31" s="1"/>
  <c r="H32"/>
  <c r="H31" s="1"/>
  <c r="I32"/>
  <c r="I31" s="1"/>
  <c r="J32"/>
  <c r="J31" s="1"/>
  <c r="K32"/>
  <c r="K31" s="1"/>
  <c r="L32"/>
  <c r="L31" s="1"/>
  <c r="M32"/>
  <c r="M31" s="1"/>
  <c r="N32"/>
  <c r="N31" s="1"/>
  <c r="O32"/>
  <c r="O31" s="1"/>
  <c r="F32"/>
  <c r="F31" s="1"/>
  <c r="G29"/>
  <c r="H29"/>
  <c r="H21" s="1"/>
  <c r="F29"/>
  <c r="G26"/>
  <c r="F26"/>
  <c r="G24"/>
  <c r="G21" s="1"/>
  <c r="F24"/>
  <c r="G22"/>
  <c r="F22"/>
  <c r="F21" s="1"/>
  <c r="G19"/>
  <c r="G18" s="1"/>
  <c r="H19"/>
  <c r="H18" s="1"/>
  <c r="F19"/>
  <c r="F18" s="1"/>
  <c r="G16"/>
  <c r="H16"/>
  <c r="F16"/>
  <c r="G14"/>
  <c r="H14"/>
  <c r="F14"/>
  <c r="G12"/>
  <c r="H12"/>
  <c r="O12"/>
  <c r="F12"/>
  <c r="G10"/>
  <c r="H10"/>
  <c r="F10"/>
  <c r="F9" s="1"/>
  <c r="G39" i="7"/>
  <c r="G40"/>
  <c r="F40"/>
  <c r="F39" s="1"/>
  <c r="G37"/>
  <c r="G36" s="1"/>
  <c r="H37"/>
  <c r="H36" s="1"/>
  <c r="F37"/>
  <c r="F36" s="1"/>
  <c r="I31"/>
  <c r="G32"/>
  <c r="G31" s="1"/>
  <c r="I32"/>
  <c r="F32"/>
  <c r="F31" s="1"/>
  <c r="G29"/>
  <c r="H29"/>
  <c r="H21" s="1"/>
  <c r="F29"/>
  <c r="G26"/>
  <c r="F26"/>
  <c r="G24"/>
  <c r="F24"/>
  <c r="G22"/>
  <c r="G21" s="1"/>
  <c r="F22"/>
  <c r="F21" s="1"/>
  <c r="G19"/>
  <c r="G18" s="1"/>
  <c r="H19"/>
  <c r="H18" s="1"/>
  <c r="F19"/>
  <c r="F18" s="1"/>
  <c r="G16"/>
  <c r="H16"/>
  <c r="F16"/>
  <c r="G14"/>
  <c r="G9" s="1"/>
  <c r="H14"/>
  <c r="F14"/>
  <c r="G12"/>
  <c r="H12"/>
  <c r="I12"/>
  <c r="I9" s="1"/>
  <c r="F12"/>
  <c r="G10"/>
  <c r="H10"/>
  <c r="H9" s="1"/>
  <c r="F10"/>
  <c r="F9" i="15"/>
  <c r="G10"/>
  <c r="G9" s="1"/>
  <c r="H10"/>
  <c r="H9" s="1"/>
  <c r="I10"/>
  <c r="I9" s="1"/>
  <c r="J10"/>
  <c r="J9" s="1"/>
  <c r="K10"/>
  <c r="K9" s="1"/>
  <c r="L10"/>
  <c r="L9" s="1"/>
  <c r="M10"/>
  <c r="M9" s="1"/>
  <c r="N10"/>
  <c r="N9" s="1"/>
  <c r="O10"/>
  <c r="O9" s="1"/>
  <c r="P10"/>
  <c r="P9" s="1"/>
  <c r="Q10"/>
  <c r="Q9" s="1"/>
  <c r="R10"/>
  <c r="R9" s="1"/>
  <c r="S10"/>
  <c r="S9" s="1"/>
  <c r="T10"/>
  <c r="T9" s="1"/>
  <c r="U10"/>
  <c r="U9" s="1"/>
  <c r="V10"/>
  <c r="V9" s="1"/>
  <c r="W10"/>
  <c r="W9" s="1"/>
  <c r="X10"/>
  <c r="X9" s="1"/>
  <c r="Y10"/>
  <c r="Y9" s="1"/>
  <c r="Z10"/>
  <c r="Z9" s="1"/>
  <c r="AA10"/>
  <c r="AA9" s="1"/>
  <c r="AB10"/>
  <c r="AB9" s="1"/>
  <c r="AC10"/>
  <c r="AC9" s="1"/>
  <c r="AD10"/>
  <c r="AD9" s="1"/>
  <c r="AE10"/>
  <c r="AE9" s="1"/>
  <c r="AF10"/>
  <c r="AF9" s="1"/>
  <c r="AG10"/>
  <c r="AG9" s="1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F16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F14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F12"/>
  <c r="F10"/>
  <c r="I9" i="14"/>
  <c r="J9"/>
  <c r="L9"/>
  <c r="M9"/>
  <c r="O9"/>
  <c r="P9"/>
  <c r="F9"/>
  <c r="G24"/>
  <c r="H24"/>
  <c r="Q24"/>
  <c r="F24"/>
  <c r="G25"/>
  <c r="H25"/>
  <c r="Q25"/>
  <c r="F25"/>
  <c r="G22"/>
  <c r="H22"/>
  <c r="F22"/>
  <c r="G21"/>
  <c r="H21"/>
  <c r="F21"/>
  <c r="G19"/>
  <c r="H19"/>
  <c r="F19"/>
  <c r="G18"/>
  <c r="H18"/>
  <c r="F18"/>
  <c r="G16"/>
  <c r="H16"/>
  <c r="F16"/>
  <c r="G14"/>
  <c r="H14"/>
  <c r="F14"/>
  <c r="G12"/>
  <c r="H12"/>
  <c r="I12"/>
  <c r="J12"/>
  <c r="L12"/>
  <c r="M12"/>
  <c r="O12"/>
  <c r="P12"/>
  <c r="F12"/>
  <c r="G10"/>
  <c r="G9" s="1"/>
  <c r="H10"/>
  <c r="H9" s="1"/>
  <c r="F10"/>
  <c r="K9" i="13"/>
  <c r="F9"/>
  <c r="M13"/>
  <c r="M12"/>
  <c r="F12"/>
  <c r="F13"/>
  <c r="K10"/>
  <c r="F10"/>
  <c r="G9" i="12"/>
  <c r="F9"/>
  <c r="G10"/>
  <c r="F10"/>
  <c r="G13"/>
  <c r="F13"/>
  <c r="G12"/>
  <c r="F12"/>
  <c r="G9" i="11"/>
  <c r="K9"/>
  <c r="M9"/>
  <c r="O9"/>
  <c r="Q9"/>
  <c r="S9"/>
  <c r="U9"/>
  <c r="F9"/>
  <c r="G10"/>
  <c r="H10"/>
  <c r="H9" s="1"/>
  <c r="I10"/>
  <c r="I9" s="1"/>
  <c r="J10"/>
  <c r="J9" s="1"/>
  <c r="K10"/>
  <c r="L10"/>
  <c r="L9" s="1"/>
  <c r="M10"/>
  <c r="N10"/>
  <c r="N9" s="1"/>
  <c r="O10"/>
  <c r="P10"/>
  <c r="P9" s="1"/>
  <c r="Q10"/>
  <c r="R10"/>
  <c r="R9" s="1"/>
  <c r="S10"/>
  <c r="T10"/>
  <c r="T9" s="1"/>
  <c r="U10"/>
  <c r="V10"/>
  <c r="V9" s="1"/>
  <c r="F10"/>
  <c r="G12"/>
  <c r="H12"/>
  <c r="I12"/>
  <c r="J12"/>
  <c r="K12"/>
  <c r="L12"/>
  <c r="M12"/>
  <c r="N12"/>
  <c r="O12"/>
  <c r="P12"/>
  <c r="Q12"/>
  <c r="R12"/>
  <c r="S12"/>
  <c r="T12"/>
  <c r="U12"/>
  <c r="V12"/>
  <c r="F12"/>
  <c r="G14"/>
  <c r="H14"/>
  <c r="I14"/>
  <c r="J14"/>
  <c r="K14"/>
  <c r="L14"/>
  <c r="M14"/>
  <c r="N14"/>
  <c r="O14"/>
  <c r="P14"/>
  <c r="Q14"/>
  <c r="R14"/>
  <c r="S14"/>
  <c r="T14"/>
  <c r="U14"/>
  <c r="V14"/>
  <c r="F14"/>
  <c r="G16"/>
  <c r="H16"/>
  <c r="I16"/>
  <c r="J16"/>
  <c r="K16"/>
  <c r="L16"/>
  <c r="M16"/>
  <c r="N16"/>
  <c r="O16"/>
  <c r="P16"/>
  <c r="Q16"/>
  <c r="R16"/>
  <c r="S16"/>
  <c r="T16"/>
  <c r="U16"/>
  <c r="V16"/>
  <c r="F16"/>
  <c r="G18"/>
  <c r="H18"/>
  <c r="I18"/>
  <c r="J18"/>
  <c r="K18"/>
  <c r="L18"/>
  <c r="M18"/>
  <c r="N18"/>
  <c r="O18"/>
  <c r="P18"/>
  <c r="Q18"/>
  <c r="R18"/>
  <c r="S18"/>
  <c r="T18"/>
  <c r="U18"/>
  <c r="V18"/>
  <c r="F18"/>
  <c r="G19"/>
  <c r="H19"/>
  <c r="I19"/>
  <c r="J19"/>
  <c r="K19"/>
  <c r="L19"/>
  <c r="M19"/>
  <c r="N19"/>
  <c r="O19"/>
  <c r="P19"/>
  <c r="Q19"/>
  <c r="R19"/>
  <c r="S19"/>
  <c r="T19"/>
  <c r="U19"/>
  <c r="V19"/>
  <c r="F19"/>
  <c r="G21"/>
  <c r="H21"/>
  <c r="I21"/>
  <c r="J21"/>
  <c r="K21"/>
  <c r="L21"/>
  <c r="M21"/>
  <c r="N21"/>
  <c r="O21"/>
  <c r="P21"/>
  <c r="Q21"/>
  <c r="R21"/>
  <c r="S21"/>
  <c r="T21"/>
  <c r="U21"/>
  <c r="V21"/>
  <c r="F21"/>
  <c r="G22"/>
  <c r="H22"/>
  <c r="I22"/>
  <c r="J22"/>
  <c r="K22"/>
  <c r="L22"/>
  <c r="M22"/>
  <c r="N22"/>
  <c r="O22"/>
  <c r="P22"/>
  <c r="Q22"/>
  <c r="R22"/>
  <c r="S22"/>
  <c r="T22"/>
  <c r="U22"/>
  <c r="V22"/>
  <c r="F22"/>
  <c r="G24"/>
  <c r="H24"/>
  <c r="I24"/>
  <c r="J24"/>
  <c r="K24"/>
  <c r="L24"/>
  <c r="M24"/>
  <c r="N24"/>
  <c r="O24"/>
  <c r="P24"/>
  <c r="Q24"/>
  <c r="R24"/>
  <c r="S24"/>
  <c r="T24"/>
  <c r="U24"/>
  <c r="V24"/>
  <c r="F24"/>
  <c r="G26"/>
  <c r="H26"/>
  <c r="I26"/>
  <c r="J26"/>
  <c r="K26"/>
  <c r="L26"/>
  <c r="M26"/>
  <c r="N26"/>
  <c r="O26"/>
  <c r="P26"/>
  <c r="Q26"/>
  <c r="R26"/>
  <c r="S26"/>
  <c r="T26"/>
  <c r="U26"/>
  <c r="V26"/>
  <c r="F26"/>
  <c r="G29"/>
  <c r="H29"/>
  <c r="I29"/>
  <c r="J29"/>
  <c r="K29"/>
  <c r="L29"/>
  <c r="M29"/>
  <c r="N29"/>
  <c r="O29"/>
  <c r="P29"/>
  <c r="Q29"/>
  <c r="R29"/>
  <c r="S29"/>
  <c r="T29"/>
  <c r="U29"/>
  <c r="V29"/>
  <c r="F29"/>
  <c r="L31"/>
  <c r="O31"/>
  <c r="P31"/>
  <c r="S31"/>
  <c r="U31"/>
  <c r="F31"/>
  <c r="L32"/>
  <c r="O32"/>
  <c r="P32"/>
  <c r="S32"/>
  <c r="U32"/>
  <c r="F32"/>
  <c r="G36"/>
  <c r="H36"/>
  <c r="I36"/>
  <c r="J36"/>
  <c r="K36"/>
  <c r="L36"/>
  <c r="M36"/>
  <c r="N36"/>
  <c r="O36"/>
  <c r="P36"/>
  <c r="Q36"/>
  <c r="R36"/>
  <c r="S36"/>
  <c r="T36"/>
  <c r="U36"/>
  <c r="V36"/>
  <c r="F36"/>
  <c r="G37"/>
  <c r="H37"/>
  <c r="I37"/>
  <c r="J37"/>
  <c r="K37"/>
  <c r="L37"/>
  <c r="M37"/>
  <c r="N37"/>
  <c r="O37"/>
  <c r="P37"/>
  <c r="Q37"/>
  <c r="R37"/>
  <c r="S37"/>
  <c r="T37"/>
  <c r="U37"/>
  <c r="V37"/>
  <c r="F37"/>
  <c r="R40"/>
  <c r="R39"/>
  <c r="F39"/>
  <c r="F40"/>
  <c r="H21" i="10"/>
  <c r="K21"/>
  <c r="G31"/>
  <c r="I31"/>
  <c r="F9"/>
  <c r="G9"/>
  <c r="H9"/>
  <c r="K9"/>
  <c r="G26"/>
  <c r="G21" s="1"/>
  <c r="I26"/>
  <c r="I21" s="1"/>
  <c r="F26"/>
  <c r="F21" s="1"/>
  <c r="G32"/>
  <c r="I32"/>
  <c r="K32"/>
  <c r="K31" s="1"/>
  <c r="F32"/>
  <c r="F31" s="1"/>
  <c r="G31" i="5"/>
  <c r="F31"/>
  <c r="G9"/>
  <c r="H9"/>
  <c r="F9"/>
  <c r="G21"/>
  <c r="F21"/>
  <c r="G26"/>
  <c r="F26"/>
  <c r="G32"/>
  <c r="F32"/>
  <c r="G40"/>
  <c r="F40"/>
  <c r="G39"/>
  <c r="F39"/>
  <c r="I32" i="9"/>
  <c r="J32"/>
  <c r="F32"/>
  <c r="G33"/>
  <c r="G32" s="1"/>
  <c r="H33"/>
  <c r="H32" s="1"/>
  <c r="I33"/>
  <c r="J33"/>
  <c r="F33"/>
  <c r="G22"/>
  <c r="H22"/>
  <c r="I22"/>
  <c r="J22"/>
  <c r="F22"/>
  <c r="G27"/>
  <c r="H27"/>
  <c r="F27"/>
  <c r="G10"/>
  <c r="H10"/>
  <c r="I10"/>
  <c r="J10"/>
  <c r="K10"/>
  <c r="F10"/>
  <c r="O9" i="6" l="1"/>
  <c r="G9"/>
  <c r="H9"/>
  <c r="F9" i="7"/>
</calcChain>
</file>

<file path=xl/sharedStrings.xml><?xml version="1.0" encoding="utf-8"?>
<sst xmlns="http://schemas.openxmlformats.org/spreadsheetml/2006/main" count="1737" uniqueCount="480">
  <si>
    <t>炎陵县沔渡镇人民政府2022年部门预算公开表</t>
  </si>
  <si>
    <t>单位编码：</t>
  </si>
  <si>
    <t>066004</t>
  </si>
  <si>
    <t>单位名称：</t>
  </si>
  <si>
    <t>炎陵县沔渡镇人民政府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</si>
  <si>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</si>
  <si>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</si>
  <si>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</si>
  <si>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</si>
  <si>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</si>
  <si>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</si>
  <si>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</si>
  <si>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</si>
  <si>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</si>
  <si>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</si>
  <si>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</si>
  <si>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</si>
  <si>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</si>
  <si>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</si>
  <si>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</si>
  <si>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</si>
  <si>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</si>
  <si>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</si>
  <si>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</si>
  <si>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</si>
  <si>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</si>
  <si>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</si>
  <si>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</si>
  <si>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</si>
  <si>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单位：066004-炎陵县沔渡镇人民政府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</si>
  <si>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</si>
  <si>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</si>
  <si>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</si>
  <si>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</si>
  <si>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</si>
  <si>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</si>
  <si>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</si>
  <si>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</si>
  <si>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</si>
  <si>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</si>
  <si>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</si>
  <si>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</si>
  <si>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</si>
  <si>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</si>
  <si>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</si>
  <si>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</si>
  <si>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</si>
  <si>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</si>
  <si>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</si>
  <si>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</si>
  <si>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</si>
  <si>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</si>
  <si>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</si>
  <si>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</si>
  <si>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</si>
  <si>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</si>
  <si>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</si>
  <si>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</si>
  <si>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</si>
  <si>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</si>
  <si>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</si>
  <si>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</si>
  <si>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</si>
  <si>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</si>
  <si>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</si>
  <si>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</si>
  <si>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</si>
  <si>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</si>
  <si>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</si>
  <si>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</si>
  <si>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</si>
  <si>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</si>
  <si>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</si>
  <si>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</si>
  <si>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</si>
  <si>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</si>
  <si>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</si>
  <si>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</si>
  <si>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</si>
  <si>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</si>
  <si>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</si>
  <si>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</si>
  <si>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</si>
  <si>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</si>
  <si>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</si>
  <si>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</si>
  <si>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</si>
  <si>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</si>
  <si>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</si>
  <si>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</si>
  <si>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</si>
  <si>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</si>
  <si>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</si>
  <si>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</si>
  <si>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</si>
  <si>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</si>
  <si>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</si>
  <si>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</si>
  <si>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</si>
  <si>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</si>
  <si>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</si>
  <si>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</si>
  <si>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</si>
  <si>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</si>
  <si>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</si>
  <si>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</si>
  <si>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</si>
  <si>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</si>
  <si>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</si>
  <si>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</si>
  <si>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</si>
  <si>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</si>
  <si>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</si>
  <si>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</si>
  <si>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</si>
  <si>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</si>
  <si>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</si>
  <si>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</si>
  <si>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</si>
  <si>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</si>
  <si>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</si>
  <si>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</si>
  <si>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</si>
  <si>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</si>
  <si>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</si>
  <si>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</si>
  <si>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</si>
  <si>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</si>
  <si>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</si>
  <si>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</si>
  <si>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</si>
  <si>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</si>
  <si>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</si>
  <si>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</si>
  <si>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</si>
  <si>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</si>
  <si>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</si>
  <si>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</si>
  <si>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</si>
  <si>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</si>
  <si>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</si>
  <si>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</si>
  <si>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</si>
  <si>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</si>
  <si>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</si>
  <si>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</si>
  <si>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</si>
  <si>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</si>
  <si>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</si>
  <si>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</si>
  <si>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</si>
  <si>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066</t>
  </si>
  <si>
    <t>乡镇</t>
  </si>
  <si>
    <t xml:space="preserve">  066004</t>
  </si>
  <si>
    <t xml:space="preserve">  炎陵县沔渡镇人民政府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</si>
  <si>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</si>
  <si>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</si>
  <si>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</si>
  <si>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</si>
  <si>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</si>
  <si>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</si>
  <si>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</si>
  <si>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</si>
  <si>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</si>
  <si>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</si>
  <si>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</si>
  <si>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</si>
  <si>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01</t>
  </si>
  <si>
    <t xml:space="preserve">    2010101</t>
  </si>
  <si>
    <t xml:space="preserve">    行政运行</t>
  </si>
  <si>
    <t>03</t>
  </si>
  <si>
    <t xml:space="preserve">    2010301</t>
  </si>
  <si>
    <t>06</t>
  </si>
  <si>
    <t xml:space="preserve">    2010601</t>
  </si>
  <si>
    <t>31</t>
  </si>
  <si>
    <t xml:space="preserve">    2013101</t>
  </si>
  <si>
    <t>207</t>
  </si>
  <si>
    <t xml:space="preserve">    2070101</t>
  </si>
  <si>
    <t>208</t>
  </si>
  <si>
    <t>05</t>
  </si>
  <si>
    <t xml:space="preserve">    2080505</t>
  </si>
  <si>
    <t xml:space="preserve">    机关事业单位基本养老保险缴费支出</t>
  </si>
  <si>
    <t>11</t>
  </si>
  <si>
    <t>99</t>
  </si>
  <si>
    <t xml:space="preserve">    2081199</t>
  </si>
  <si>
    <t xml:space="preserve">    其他残疾人事业支出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</si>
  <si>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</si>
  <si>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</si>
  <si>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</si>
  <si>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</si>
  <si>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</si>
  <si>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</si>
  <si>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28</t>
  </si>
  <si>
    <t xml:space="preserve">    2082801</t>
  </si>
  <si>
    <t>210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</si>
  <si>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</si>
  <si>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</si>
  <si>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</si>
  <si>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</si>
  <si>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</si>
  <si>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</si>
  <si>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213</t>
  </si>
  <si>
    <t xml:space="preserve">    2130101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</si>
  <si>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</si>
  <si>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</si>
  <si>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</si>
  <si>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</si>
  <si>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</si>
  <si>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</si>
  <si>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</si>
  <si>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</si>
  <si>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</si>
  <si>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</si>
  <si>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</si>
  <si>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</si>
  <si>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</si>
  <si>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</si>
  <si>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</si>
  <si>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</si>
  <si>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</si>
  <si>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</si>
  <si>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</si>
  <si>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</si>
  <si>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066004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</si>
  <si>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</si>
  <si>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</si>
  <si>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</si>
  <si>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</si>
  <si>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</si>
  <si>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</si>
  <si>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</si>
  <si>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</si>
  <si>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</si>
  <si>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</si>
  <si>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</si>
  <si>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</si>
  <si>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</si>
  <si>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</si>
  <si>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</si>
  <si>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2010101</t>
  </si>
  <si>
    <t xml:space="preserve">     2010301</t>
  </si>
  <si>
    <t xml:space="preserve">     2010601</t>
  </si>
  <si>
    <t xml:space="preserve">     2013101</t>
  </si>
  <si>
    <t xml:space="preserve">     2070101</t>
  </si>
  <si>
    <t xml:space="preserve">     2080505</t>
  </si>
  <si>
    <t xml:space="preserve">     2081199</t>
  </si>
  <si>
    <t xml:space="preserve">     2082701</t>
  </si>
  <si>
    <t xml:space="preserve">     2082702</t>
  </si>
  <si>
    <t xml:space="preserve">     2082801</t>
  </si>
  <si>
    <t xml:space="preserve">     2101101</t>
  </si>
  <si>
    <t xml:space="preserve">     2101103</t>
  </si>
  <si>
    <t xml:space="preserve">     2101199</t>
  </si>
  <si>
    <t xml:space="preserve">     2130101</t>
  </si>
  <si>
    <t xml:space="preserve">     2210201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</si>
  <si>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</si>
  <si>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</si>
  <si>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</si>
  <si>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</si>
  <si>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</si>
  <si>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</si>
  <si>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</si>
  <si>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</si>
  <si>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</si>
  <si>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</si>
  <si>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</si>
  <si>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</si>
  <si>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</si>
  <si>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</si>
  <si>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</si>
  <si>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</si>
  <si>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</si>
  <si>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</si>
  <si>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</si>
  <si>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</si>
  <si>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</si>
  <si>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</si>
  <si>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</si>
  <si>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</si>
  <si>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</si>
  <si>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</si>
  <si>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</si>
  <si>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</si>
  <si>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</si>
  <si>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</si>
  <si>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</si>
  <si>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</si>
  <si>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</si>
  <si>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</si>
  <si>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</si>
  <si>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</si>
  <si>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</si>
  <si>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</si>
  <si>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</si>
  <si>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</si>
  <si>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</si>
  <si>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</si>
  <si>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</si>
  <si>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</si>
  <si>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</si>
  <si>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</si>
  <si>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</si>
  <si>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</si>
  <si>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</si>
  <si>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</si>
  <si>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</si>
  <si>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</si>
  <si>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</si>
  <si>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</si>
  <si>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</si>
  <si>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</si>
  <si>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</si>
  <si>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</si>
  <si>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</si>
  <si>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</si>
  <si>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</si>
  <si>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</si>
  <si>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</si>
  <si>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</si>
  <si>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</si>
  <si>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</si>
  <si>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</si>
  <si>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</si>
  <si>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</si>
  <si>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</si>
  <si>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</si>
  <si>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</si>
  <si>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</si>
  <si>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</si>
  <si>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</si>
  <si>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</si>
  <si>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</si>
  <si>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</si>
  <si>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</si>
  <si>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</si>
  <si>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</si>
  <si>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</si>
  <si>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</si>
  <si>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</si>
  <si>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</si>
  <si>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</si>
  <si>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</si>
  <si>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</si>
  <si>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</si>
  <si>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</si>
  <si>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</si>
  <si>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</si>
  <si>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</si>
  <si>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</si>
  <si>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</si>
  <si>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</si>
  <si>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066004</t>
  </si>
  <si>
    <t>运转其他类非税收入安排的支出</t>
  </si>
  <si>
    <t xml:space="preserve">   非税收入安排的支出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</si>
  <si>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</si>
  <si>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</si>
  <si>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</si>
  <si>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</si>
  <si>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</si>
  <si>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</si>
  <si>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</si>
  <si>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</si>
  <si>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</si>
  <si>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</si>
  <si>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</si>
  <si>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</si>
  <si>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</si>
  <si>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</si>
  <si>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非税收入安排的支出</t>
  </si>
  <si>
    <t>产出指标</t>
  </si>
  <si>
    <t>经济成本指标</t>
  </si>
  <si>
    <t>时效指标</t>
  </si>
  <si>
    <t>社会成本指标</t>
  </si>
  <si>
    <t>数量指标</t>
  </si>
  <si>
    <t>质量指标</t>
  </si>
  <si>
    <t>生态环境成本指标</t>
  </si>
  <si>
    <t>效益指标</t>
  </si>
  <si>
    <t>经济效益指标</t>
  </si>
  <si>
    <t>生态效益指标</t>
  </si>
  <si>
    <t>社会效益指标</t>
  </si>
  <si>
    <t>满意度指标</t>
  </si>
  <si>
    <t>服务对象满意度指标</t>
  </si>
  <si>
    <t>2022年部门整体支出绩效目标表</t>
  </si>
  <si>
    <t>填报单位：（盖章）</t>
  </si>
  <si>
    <t>部门名称</t>
  </si>
  <si>
    <t>年度预算申请（万元）</t>
  </si>
  <si>
    <t>资金总额：9370024.4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</si>
  <si>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</si>
  <si>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</si>
  <si>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</si>
  <si>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</si>
  <si>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</si>
  <si>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项目支出</t>
  </si>
  <si>
    <t xml:space="preserve"> </t>
  </si>
  <si>
    <t xml:space="preserve">          其他资金</t>
  </si>
  <si>
    <t>部门职能概述</t>
  </si>
  <si>
    <t xml:space="preserve">   镇党委是党在农村的基层组织，是各项工作的领导核心,对本镇经济、政治、文化、社会、生态文明建设实行全面领导,对本镇党的建设全面负责。镇人民政府是我国最基层的行政机关，是党和政府联系人民群众的桥梁和纽带，依据地方各级人民政府组织法,主要围绕促进经济发展、强化公共服务、加强社会治理、推进基层民主等方面依法全面履行职能。</t>
  </si>
  <si>
    <t>年度重点工作计划</t>
  </si>
  <si>
    <t>事项</t>
  </si>
  <si>
    <t>工作目标</t>
  </si>
  <si>
    <t>事项1</t>
  </si>
  <si>
    <t>凝心凝力推进“三基地”建设</t>
  </si>
  <si>
    <t>事项2</t>
  </si>
  <si>
    <t>有力有序加快农业农村现代化</t>
  </si>
  <si>
    <t>事项3</t>
  </si>
  <si>
    <t>常态长效提升镇域环境</t>
  </si>
  <si>
    <t>事项4</t>
  </si>
  <si>
    <t>不折不扣增进民生福祉</t>
  </si>
  <si>
    <t>事项5</t>
  </si>
  <si>
    <t>从严从实加强党的建设</t>
  </si>
  <si>
    <t>年度绩效指标</t>
  </si>
  <si>
    <t>指标值及单位</t>
  </si>
  <si>
    <t>部门重点支出占整体支出比例</t>
  </si>
  <si>
    <t>＞30%</t>
  </si>
  <si>
    <t>重点工作办结率</t>
  </si>
  <si>
    <t>部门重点支出支付进度</t>
  </si>
  <si>
    <t>按工作进度合理支出</t>
  </si>
  <si>
    <t>成本指标</t>
  </si>
  <si>
    <t>各项业务经费不超出预算</t>
  </si>
  <si>
    <t>控制在合理范围</t>
  </si>
  <si>
    <t>是否带动经济效益</t>
  </si>
  <si>
    <t>是</t>
  </si>
  <si>
    <t>受益人数</t>
  </si>
  <si>
    <t>＞20000人</t>
  </si>
  <si>
    <t>是否环境改善</t>
  </si>
  <si>
    <t>可持续影响指标</t>
  </si>
  <si>
    <t>是否促进经济发展</t>
  </si>
  <si>
    <t>社会公众及服务对象满意度指标</t>
  </si>
  <si>
    <t>村民满意度</t>
  </si>
  <si>
    <t>＞98%</t>
  </si>
  <si>
    <t xml:space="preserve">      单位负责人签字：</t>
  </si>
  <si>
    <t>股室审核意见</t>
  </si>
  <si>
    <t>填表人：  刘美慧   联系电话：   18230507273       填报日期：</t>
  </si>
  <si>
    <t>一般公共服务支出</t>
    <phoneticPr fontId="21" type="noConversion"/>
  </si>
  <si>
    <t>政府办公厅（室）及相关机构事务</t>
    <phoneticPr fontId="21" type="noConversion"/>
  </si>
  <si>
    <t>财政事务</t>
    <phoneticPr fontId="21" type="noConversion"/>
  </si>
  <si>
    <t>党委办公厅（室）及相关机构事务</t>
    <phoneticPr fontId="21" type="noConversion"/>
  </si>
  <si>
    <t>文化和旅游</t>
    <phoneticPr fontId="21" type="noConversion"/>
  </si>
  <si>
    <t>行政事业单位养老支出</t>
    <phoneticPr fontId="21" type="noConversion"/>
  </si>
  <si>
    <t>残疾人事业</t>
    <phoneticPr fontId="21" type="noConversion"/>
  </si>
  <si>
    <t>卫生健康支出</t>
    <phoneticPr fontId="21" type="noConversion"/>
  </si>
  <si>
    <t>农业农村</t>
    <phoneticPr fontId="21" type="noConversion"/>
  </si>
  <si>
    <t>住房保障支出</t>
    <phoneticPr fontId="21" type="noConversion"/>
  </si>
  <si>
    <t>住房改革支出</t>
    <phoneticPr fontId="21" type="noConversion"/>
  </si>
  <si>
    <t>人大事务</t>
    <phoneticPr fontId="21" type="noConversion"/>
  </si>
  <si>
    <t xml:space="preserve">    行政运行</t>
    <phoneticPr fontId="21" type="noConversion"/>
  </si>
  <si>
    <t>文化旅游体育与传媒支出</t>
    <phoneticPr fontId="21" type="noConversion"/>
  </si>
  <si>
    <t>社会保障和就业支出</t>
    <phoneticPr fontId="21" type="noConversion"/>
  </si>
  <si>
    <t xml:space="preserve">    机关事业单位基本养老保险缴费支出</t>
    <phoneticPr fontId="21" type="noConversion"/>
  </si>
  <si>
    <t xml:space="preserve">    其他残疾人事业支出</t>
    <phoneticPr fontId="21" type="noConversion"/>
  </si>
  <si>
    <t>财政对其他社会保险基金的补助</t>
    <phoneticPr fontId="21" type="noConversion"/>
  </si>
  <si>
    <t xml:space="preserve">    财政对失业保险基金的补助</t>
    <phoneticPr fontId="21" type="noConversion"/>
  </si>
  <si>
    <t xml:space="preserve">    财政对工伤保险基金的补助</t>
    <phoneticPr fontId="21" type="noConversion"/>
  </si>
  <si>
    <t>退役军人管理事务</t>
    <phoneticPr fontId="21" type="noConversion"/>
  </si>
  <si>
    <t xml:space="preserve">    行政运行</t>
    <phoneticPr fontId="21" type="noConversion"/>
  </si>
  <si>
    <t>行政事业单位医疗</t>
    <phoneticPr fontId="21" type="noConversion"/>
  </si>
  <si>
    <t xml:space="preserve">    行政单位医疗</t>
    <phoneticPr fontId="21" type="noConversion"/>
  </si>
  <si>
    <t xml:space="preserve">    公务员医疗补助</t>
    <phoneticPr fontId="21" type="noConversion"/>
  </si>
  <si>
    <t xml:space="preserve">    其他行政事业单位医疗支出</t>
    <phoneticPr fontId="21" type="noConversion"/>
  </si>
  <si>
    <t>农林水支出</t>
    <phoneticPr fontId="21" type="noConversion"/>
  </si>
  <si>
    <t xml:space="preserve">    住房公积金</t>
    <phoneticPr fontId="21" type="noConversion"/>
  </si>
  <si>
    <t>一般公共服务支出</t>
    <phoneticPr fontId="21" type="noConversion"/>
  </si>
  <si>
    <t>人大事务</t>
    <phoneticPr fontId="21" type="noConversion"/>
  </si>
  <si>
    <t>政府办公厅（室）及相关机构事务</t>
    <phoneticPr fontId="21" type="noConversion"/>
  </si>
  <si>
    <t>财政事务</t>
    <phoneticPr fontId="21" type="noConversion"/>
  </si>
  <si>
    <t>党委办公厅（室）及相关机构事务</t>
    <phoneticPr fontId="21" type="noConversion"/>
  </si>
  <si>
    <t>文化旅游体育与传媒支出</t>
    <phoneticPr fontId="21" type="noConversion"/>
  </si>
  <si>
    <t>文化和旅游</t>
    <phoneticPr fontId="21" type="noConversion"/>
  </si>
  <si>
    <t>社会保障和就业支出</t>
    <phoneticPr fontId="21" type="noConversion"/>
  </si>
  <si>
    <t>行政事业单位养老支出</t>
    <phoneticPr fontId="21" type="noConversion"/>
  </si>
  <si>
    <t>残疾人事业</t>
    <phoneticPr fontId="21" type="noConversion"/>
  </si>
  <si>
    <t>财政对其他社会保险基金的补助</t>
    <phoneticPr fontId="21" type="noConversion"/>
  </si>
  <si>
    <t>退役军人管理事务</t>
    <phoneticPr fontId="21" type="noConversion"/>
  </si>
  <si>
    <t>卫生健康支出</t>
    <phoneticPr fontId="21" type="noConversion"/>
  </si>
  <si>
    <t>行政事业单位医疗</t>
    <phoneticPr fontId="21" type="noConversion"/>
  </si>
  <si>
    <t>农林水支出</t>
    <phoneticPr fontId="21" type="noConversion"/>
  </si>
  <si>
    <t>农业农村</t>
    <phoneticPr fontId="21" type="noConversion"/>
  </si>
  <si>
    <t>住房保障支出</t>
    <phoneticPr fontId="21" type="noConversion"/>
  </si>
  <si>
    <t>住房改革支出</t>
    <phoneticPr fontId="21" type="noConversion"/>
  </si>
  <si>
    <t>一般公共服务支出</t>
    <phoneticPr fontId="21" type="noConversion"/>
  </si>
  <si>
    <t>人大事务</t>
    <phoneticPr fontId="21" type="noConversion"/>
  </si>
</sst>
</file>

<file path=xl/styles.xml><?xml version="1.0" encoding="utf-8"?>
<styleSheet xmlns="http://schemas.openxmlformats.org/spreadsheetml/2006/main">
  <fonts count="22">
    <font>
      <sz val="11"/>
      <color indexed="8"/>
      <name val="宋体"/>
      <charset val="1"/>
      <scheme val="minor"/>
    </font>
    <font>
      <sz val="18"/>
      <name val="方正小标宋简体"/>
      <charset val="134"/>
    </font>
    <font>
      <sz val="10"/>
      <name val="宋体"/>
      <family val="3"/>
      <charset val="134"/>
    </font>
    <font>
      <b/>
      <sz val="14"/>
      <name val="方正小标宋简体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0.5"/>
      <color indexed="8"/>
      <name val="仿宋_GB2312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/>
  </cellStyleXfs>
  <cellXfs count="15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2" applyFont="1" applyBorder="1" applyAlignment="1" applyProtection="1">
      <alignment horizontal="center" vertical="center"/>
    </xf>
    <xf numFmtId="0" fontId="2" fillId="0" borderId="2" xfId="1" applyFont="1" applyFill="1" applyBorder="1" applyAlignment="1">
      <alignment vertical="center" wrapText="1"/>
    </xf>
    <xf numFmtId="0" fontId="2" fillId="0" borderId="3" xfId="2" applyFont="1" applyFill="1" applyBorder="1" applyAlignment="1" applyProtection="1">
      <alignment horizontal="left" vertical="center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49" fontId="2" fillId="0" borderId="2" xfId="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3" applyNumberFormat="1" applyFont="1" applyFill="1" applyBorder="1" applyAlignment="1">
      <alignment horizontal="left" vertical="center" wrapText="1"/>
    </xf>
    <xf numFmtId="9" fontId="2" fillId="0" borderId="2" xfId="3" applyNumberFormat="1" applyFont="1" applyFill="1" applyBorder="1" applyAlignment="1">
      <alignment horizontal="left" vertical="center" wrapText="1"/>
    </xf>
    <xf numFmtId="57" fontId="2" fillId="0" borderId="2" xfId="3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4" fontId="11" fillId="0" borderId="9" xfId="0" applyNumberFormat="1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" fontId="12" fillId="0" borderId="9" xfId="0" applyNumberFormat="1" applyFont="1" applyBorder="1" applyAlignment="1">
      <alignment vertical="center" wrapText="1"/>
    </xf>
    <xf numFmtId="9" fontId="12" fillId="0" borderId="9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11" fillId="2" borderId="9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4" fontId="12" fillId="2" borderId="9" xfId="0" applyNumberFormat="1" applyFont="1" applyFill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4" fontId="10" fillId="0" borderId="9" xfId="0" applyNumberFormat="1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vertical="center" wrapText="1"/>
    </xf>
    <xf numFmtId="4" fontId="15" fillId="2" borderId="9" xfId="0" applyNumberFormat="1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2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7" fillId="3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vertical="center" wrapText="1"/>
    </xf>
    <xf numFmtId="4" fontId="11" fillId="3" borderId="9" xfId="0" applyNumberFormat="1" applyFont="1" applyFill="1" applyBorder="1" applyAlignment="1">
      <alignment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left" vertical="center" wrapText="1"/>
    </xf>
    <xf numFmtId="4" fontId="12" fillId="3" borderId="9" xfId="0" applyNumberFormat="1" applyFont="1" applyFill="1" applyBorder="1" applyAlignment="1">
      <alignment vertical="center" wrapText="1"/>
    </xf>
    <xf numFmtId="4" fontId="12" fillId="3" borderId="9" xfId="0" applyNumberFormat="1" applyFont="1" applyFill="1" applyBorder="1" applyAlignment="1">
      <alignment horizontal="right" vertical="center" wrapText="1"/>
    </xf>
    <xf numFmtId="0" fontId="0" fillId="3" borderId="0" xfId="0" applyFill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horizontal="right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4" fontId="12" fillId="0" borderId="9" xfId="0" applyNumberFormat="1" applyFont="1" applyBorder="1" applyAlignment="1">
      <alignment vertical="center" wrapText="1"/>
    </xf>
    <xf numFmtId="0" fontId="1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9" fontId="2" fillId="0" borderId="2" xfId="1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4" xfId="2" applyFont="1" applyBorder="1" applyAlignment="1" applyProtection="1">
      <alignment horizontal="center" vertical="center"/>
    </xf>
    <xf numFmtId="0" fontId="2" fillId="0" borderId="6" xfId="2" applyFont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left" vertical="center"/>
    </xf>
    <xf numFmtId="0" fontId="2" fillId="0" borderId="3" xfId="2" applyFont="1" applyFill="1" applyBorder="1" applyAlignment="1" applyProtection="1">
      <alignment horizontal="left" vertical="center"/>
    </xf>
    <xf numFmtId="0" fontId="2" fillId="0" borderId="2" xfId="1" applyNumberFormat="1" applyFont="1" applyFill="1" applyBorder="1" applyAlignment="1">
      <alignment horizontal="left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 wrapText="1"/>
    </xf>
    <xf numFmtId="0" fontId="2" fillId="0" borderId="6" xfId="1" applyNumberFormat="1" applyFont="1" applyFill="1" applyBorder="1" applyAlignment="1">
      <alignment horizontal="center" vertical="center" wrapText="1"/>
    </xf>
    <xf numFmtId="0" fontId="2" fillId="0" borderId="2" xfId="3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top" wrapText="1"/>
    </xf>
    <xf numFmtId="0" fontId="2" fillId="0" borderId="5" xfId="1" applyNumberFormat="1" applyFont="1" applyFill="1" applyBorder="1" applyAlignment="1">
      <alignment horizontal="center" vertical="top" wrapText="1"/>
    </xf>
    <xf numFmtId="0" fontId="2" fillId="0" borderId="6" xfId="1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2" fillId="0" borderId="3" xfId="2" applyFont="1" applyBorder="1" applyAlignment="1" applyProtection="1">
      <alignment horizontal="center" vertical="center" wrapText="1"/>
    </xf>
    <xf numFmtId="0" fontId="2" fillId="0" borderId="7" xfId="2" applyFont="1" applyBorder="1" applyAlignment="1" applyProtection="1">
      <alignment horizontal="center" vertical="center" wrapText="1"/>
    </xf>
    <xf numFmtId="0" fontId="4" fillId="0" borderId="7" xfId="2" applyFont="1" applyBorder="1" applyAlignment="1" applyProtection="1">
      <alignment horizontal="center" vertical="center" wrapText="1"/>
    </xf>
    <xf numFmtId="0" fontId="4" fillId="0" borderId="8" xfId="2" applyFont="1" applyBorder="1" applyAlignment="1" applyProtection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49" fontId="2" fillId="0" borderId="2" xfId="3" applyNumberFormat="1" applyFont="1" applyFill="1" applyBorder="1" applyAlignment="1">
      <alignment horizontal="center" vertical="center" wrapText="1"/>
    </xf>
    <xf numFmtId="49" fontId="2" fillId="0" borderId="3" xfId="3" applyNumberFormat="1" applyFont="1" applyFill="1" applyBorder="1" applyAlignment="1">
      <alignment horizontal="center" vertical="center" wrapText="1"/>
    </xf>
    <xf numFmtId="49" fontId="2" fillId="0" borderId="7" xfId="3" applyNumberFormat="1" applyFont="1" applyFill="1" applyBorder="1" applyAlignment="1">
      <alignment horizontal="center" vertical="center" wrapText="1"/>
    </xf>
    <xf numFmtId="49" fontId="2" fillId="0" borderId="8" xfId="3" applyNumberFormat="1" applyFon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>
      <alignment horizontal="center" vertical="center" wrapText="1"/>
    </xf>
    <xf numFmtId="0" fontId="2" fillId="0" borderId="6" xfId="3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4" fontId="11" fillId="3" borderId="9" xfId="0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center" wrapText="1"/>
    </xf>
    <xf numFmtId="0" fontId="9" fillId="3" borderId="0" xfId="0" applyFont="1" applyFill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vertical="center" wrapText="1"/>
    </xf>
    <xf numFmtId="4" fontId="12" fillId="3" borderId="12" xfId="0" applyNumberFormat="1" applyFont="1" applyFill="1" applyBorder="1" applyAlignment="1">
      <alignment vertical="center" wrapText="1"/>
    </xf>
    <xf numFmtId="4" fontId="12" fillId="3" borderId="10" xfId="0" applyNumberFormat="1" applyFont="1" applyFill="1" applyBorder="1" applyAlignment="1">
      <alignment vertical="center" wrapText="1"/>
    </xf>
    <xf numFmtId="4" fontId="12" fillId="3" borderId="2" xfId="0" applyNumberFormat="1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vertical="center" wrapText="1"/>
    </xf>
    <xf numFmtId="4" fontId="11" fillId="4" borderId="9" xfId="0" applyNumberFormat="1" applyFont="1" applyFill="1" applyBorder="1" applyAlignment="1">
      <alignment vertical="center" wrapText="1"/>
    </xf>
    <xf numFmtId="4" fontId="12" fillId="4" borderId="9" xfId="0" applyNumberFormat="1" applyFont="1" applyFill="1" applyBorder="1" applyAlignment="1">
      <alignment vertical="center" wrapText="1"/>
    </xf>
  </cellXfs>
  <cellStyles count="4">
    <cellStyle name="常规" xfId="0" builtinId="0"/>
    <cellStyle name="常规 2" xfId="3"/>
    <cellStyle name="常规_项目-新_1" xfId="2"/>
    <cellStyle name="常规_专项资金预算绩效目标申报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E19" sqref="E19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64.150000000000006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ht="20.45" customHeight="1">
      <c r="A2" s="17"/>
      <c r="B2" s="17"/>
      <c r="C2" s="17"/>
      <c r="D2" s="17"/>
      <c r="E2" s="17"/>
      <c r="F2" s="17"/>
      <c r="G2" s="17"/>
      <c r="H2" s="17"/>
      <c r="I2" s="17"/>
    </row>
    <row r="3" spans="1:9" ht="18.75" customHeight="1">
      <c r="A3" s="17"/>
      <c r="B3" s="17"/>
      <c r="C3" s="17"/>
      <c r="D3" s="17"/>
      <c r="E3" s="17"/>
      <c r="F3" s="17"/>
      <c r="G3" s="17"/>
      <c r="H3" s="17"/>
      <c r="I3" s="17"/>
    </row>
    <row r="4" spans="1:9" ht="34.700000000000003" customHeight="1">
      <c r="A4" s="54"/>
      <c r="B4" s="55"/>
      <c r="C4" s="16"/>
      <c r="D4" s="54" t="s">
        <v>1</v>
      </c>
      <c r="E4" s="73" t="s">
        <v>2</v>
      </c>
      <c r="F4" s="73"/>
      <c r="G4" s="73"/>
      <c r="H4" s="73"/>
      <c r="I4" s="16"/>
    </row>
    <row r="5" spans="1:9" ht="47.45" customHeight="1">
      <c r="A5" s="54"/>
      <c r="B5" s="55"/>
      <c r="C5" s="16"/>
      <c r="D5" s="54" t="s">
        <v>3</v>
      </c>
      <c r="E5" s="73" t="s">
        <v>4</v>
      </c>
      <c r="F5" s="73"/>
      <c r="G5" s="73"/>
      <c r="H5" s="73"/>
      <c r="I5" s="16"/>
    </row>
  </sheetData>
  <mergeCells count="3">
    <mergeCell ref="A1:I1"/>
    <mergeCell ref="E4:H4"/>
    <mergeCell ref="E5:H5"/>
  </mergeCells>
  <phoneticPr fontId="21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41"/>
  <sheetViews>
    <sheetView topLeftCell="A2" workbookViewId="0">
      <selection activeCell="L12" sqref="L12"/>
    </sheetView>
  </sheetViews>
  <sheetFormatPr defaultColWidth="10" defaultRowHeight="13.5"/>
  <cols>
    <col min="1" max="1" width="4.375" style="58" customWidth="1"/>
    <col min="2" max="2" width="4.75" style="58" customWidth="1"/>
    <col min="3" max="3" width="5.375" style="58" customWidth="1"/>
    <col min="4" max="4" width="9.625" style="58" customWidth="1"/>
    <col min="5" max="5" width="21.25" style="58" customWidth="1"/>
    <col min="6" max="6" width="13.375" style="58" customWidth="1"/>
    <col min="7" max="7" width="12.5" style="58" customWidth="1"/>
    <col min="8" max="9" width="10.25" style="58" customWidth="1"/>
    <col min="10" max="10" width="9.125" style="58" customWidth="1"/>
    <col min="11" max="11" width="10.25" style="58" customWidth="1"/>
    <col min="12" max="12" width="12.5" style="58" customWidth="1"/>
    <col min="13" max="13" width="9.625" style="58" customWidth="1"/>
    <col min="14" max="14" width="9.875" style="58" customWidth="1"/>
    <col min="15" max="16" width="9.75" style="58" customWidth="1"/>
    <col min="17" max="16384" width="10" style="58"/>
  </cols>
  <sheetData>
    <row r="1" spans="1:14" ht="14.25" customHeight="1">
      <c r="A1" s="57"/>
    </row>
    <row r="2" spans="1:14" ht="39.200000000000003" customHeight="1">
      <c r="A2" s="83" t="s">
        <v>14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ht="19.5" customHeight="1">
      <c r="A3" s="84" t="s">
        <v>29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5" t="s">
        <v>30</v>
      </c>
      <c r="N3" s="85"/>
    </row>
    <row r="4" spans="1:14" ht="36.950000000000003" customHeight="1">
      <c r="A4" s="86" t="s">
        <v>155</v>
      </c>
      <c r="B4" s="86"/>
      <c r="C4" s="86"/>
      <c r="D4" s="86" t="s">
        <v>206</v>
      </c>
      <c r="E4" s="86" t="s">
        <v>207</v>
      </c>
      <c r="F4" s="86" t="s">
        <v>254</v>
      </c>
      <c r="G4" s="86" t="s">
        <v>209</v>
      </c>
      <c r="H4" s="86"/>
      <c r="I4" s="86"/>
      <c r="J4" s="86"/>
      <c r="K4" s="86"/>
      <c r="L4" s="86" t="s">
        <v>213</v>
      </c>
      <c r="M4" s="86"/>
      <c r="N4" s="86"/>
    </row>
    <row r="5" spans="1:14" ht="34.700000000000003" customHeight="1">
      <c r="A5" s="61" t="s">
        <v>163</v>
      </c>
      <c r="B5" s="61" t="s">
        <v>164</v>
      </c>
      <c r="C5" s="61" t="s">
        <v>165</v>
      </c>
      <c r="D5" s="86"/>
      <c r="E5" s="86"/>
      <c r="F5" s="86"/>
      <c r="G5" s="61" t="s">
        <v>133</v>
      </c>
      <c r="H5" s="61" t="s">
        <v>255</v>
      </c>
      <c r="I5" s="61" t="s">
        <v>256</v>
      </c>
      <c r="J5" s="61" t="s">
        <v>257</v>
      </c>
      <c r="K5" s="61" t="s">
        <v>258</v>
      </c>
      <c r="L5" s="61" t="s">
        <v>133</v>
      </c>
      <c r="M5" s="61" t="s">
        <v>224</v>
      </c>
      <c r="N5" s="61" t="s">
        <v>259</v>
      </c>
    </row>
    <row r="6" spans="1:14" ht="19.899999999999999" customHeight="1">
      <c r="A6" s="64"/>
      <c r="B6" s="64"/>
      <c r="C6" s="64"/>
      <c r="D6" s="64"/>
      <c r="E6" s="64" t="s">
        <v>133</v>
      </c>
      <c r="F6" s="133">
        <v>7137506.2999999998</v>
      </c>
      <c r="G6" s="133">
        <v>7137506.2999999998</v>
      </c>
      <c r="H6" s="133">
        <v>5005617</v>
      </c>
      <c r="I6" s="133">
        <v>1023879.26</v>
      </c>
      <c r="J6" s="133">
        <v>600674.04</v>
      </c>
      <c r="K6" s="133">
        <v>507336</v>
      </c>
      <c r="L6" s="133"/>
      <c r="M6" s="133"/>
      <c r="N6" s="133"/>
    </row>
    <row r="7" spans="1:14" ht="19.899999999999999" customHeight="1">
      <c r="A7" s="64"/>
      <c r="B7" s="64"/>
      <c r="C7" s="64"/>
      <c r="D7" s="63" t="s">
        <v>151</v>
      </c>
      <c r="E7" s="63" t="s">
        <v>152</v>
      </c>
      <c r="F7" s="133">
        <v>7137506.2999999998</v>
      </c>
      <c r="G7" s="133">
        <v>7137506.2999999998</v>
      </c>
      <c r="H7" s="133">
        <v>5005617</v>
      </c>
      <c r="I7" s="133">
        <v>1023879.26</v>
      </c>
      <c r="J7" s="133">
        <v>600674.04</v>
      </c>
      <c r="K7" s="133">
        <v>507336</v>
      </c>
      <c r="L7" s="133"/>
      <c r="M7" s="133"/>
      <c r="N7" s="133"/>
    </row>
    <row r="8" spans="1:14" ht="19.899999999999999" customHeight="1">
      <c r="A8" s="64"/>
      <c r="B8" s="64"/>
      <c r="C8" s="64"/>
      <c r="D8" s="66" t="s">
        <v>153</v>
      </c>
      <c r="E8" s="66" t="s">
        <v>154</v>
      </c>
      <c r="F8" s="133">
        <v>7137506.2999999998</v>
      </c>
      <c r="G8" s="133">
        <v>7137506.2999999998</v>
      </c>
      <c r="H8" s="133">
        <v>5005617</v>
      </c>
      <c r="I8" s="133">
        <v>1023879.26</v>
      </c>
      <c r="J8" s="133">
        <v>600674.04</v>
      </c>
      <c r="K8" s="133">
        <v>507336</v>
      </c>
      <c r="L8" s="133"/>
      <c r="M8" s="133"/>
      <c r="N8" s="133"/>
    </row>
    <row r="9" spans="1:14" ht="19.899999999999999" customHeight="1">
      <c r="A9" s="67" t="s">
        <v>166</v>
      </c>
      <c r="B9" s="67"/>
      <c r="C9" s="67"/>
      <c r="D9" s="67" t="s">
        <v>223</v>
      </c>
      <c r="E9" s="62" t="s">
        <v>460</v>
      </c>
      <c r="F9" s="133">
        <f>F10+F12+F14+F16</f>
        <v>3555058</v>
      </c>
      <c r="G9" s="133">
        <f t="shared" ref="G9:K9" si="0">G10+G12+G14+G16</f>
        <v>3555058</v>
      </c>
      <c r="H9" s="133">
        <f t="shared" si="0"/>
        <v>3254482</v>
      </c>
      <c r="I9" s="133"/>
      <c r="J9" s="133"/>
      <c r="K9" s="133">
        <f t="shared" si="0"/>
        <v>300576</v>
      </c>
      <c r="L9" s="133"/>
      <c r="M9" s="133"/>
      <c r="N9" s="133"/>
    </row>
    <row r="10" spans="1:14" ht="19.899999999999999" customHeight="1">
      <c r="A10" s="67" t="s">
        <v>166</v>
      </c>
      <c r="B10" s="67" t="s">
        <v>167</v>
      </c>
      <c r="C10" s="67"/>
      <c r="D10" s="67" t="s">
        <v>223</v>
      </c>
      <c r="E10" s="62" t="s">
        <v>461</v>
      </c>
      <c r="F10" s="69">
        <v>199387</v>
      </c>
      <c r="G10" s="69">
        <v>199387</v>
      </c>
      <c r="H10" s="70">
        <v>179755</v>
      </c>
      <c r="I10" s="70"/>
      <c r="J10" s="70"/>
      <c r="K10" s="70">
        <v>19632</v>
      </c>
      <c r="L10" s="133"/>
      <c r="M10" s="133"/>
      <c r="N10" s="133"/>
    </row>
    <row r="11" spans="1:14" ht="19.899999999999999" customHeight="1">
      <c r="A11" s="67" t="s">
        <v>166</v>
      </c>
      <c r="B11" s="67" t="s">
        <v>167</v>
      </c>
      <c r="C11" s="67" t="s">
        <v>167</v>
      </c>
      <c r="D11" s="67" t="s">
        <v>223</v>
      </c>
      <c r="E11" s="62" t="s">
        <v>169</v>
      </c>
      <c r="F11" s="69">
        <v>199387</v>
      </c>
      <c r="G11" s="69">
        <v>199387</v>
      </c>
      <c r="H11" s="70">
        <v>179755</v>
      </c>
      <c r="I11" s="70"/>
      <c r="J11" s="70"/>
      <c r="K11" s="70">
        <v>19632</v>
      </c>
      <c r="L11" s="69"/>
      <c r="M11" s="70"/>
      <c r="N11" s="70"/>
    </row>
    <row r="12" spans="1:14" ht="19.899999999999999" customHeight="1">
      <c r="A12" s="67" t="s">
        <v>166</v>
      </c>
      <c r="B12" s="67" t="s">
        <v>170</v>
      </c>
      <c r="C12" s="67"/>
      <c r="D12" s="67" t="s">
        <v>223</v>
      </c>
      <c r="E12" s="62" t="s">
        <v>462</v>
      </c>
      <c r="F12" s="69">
        <v>2407889</v>
      </c>
      <c r="G12" s="69">
        <v>2407889</v>
      </c>
      <c r="H12" s="70">
        <v>2211113</v>
      </c>
      <c r="I12" s="70"/>
      <c r="J12" s="70"/>
      <c r="K12" s="70">
        <v>196776</v>
      </c>
      <c r="L12" s="69"/>
      <c r="M12" s="70"/>
      <c r="N12" s="70"/>
    </row>
    <row r="13" spans="1:14" ht="19.899999999999999" customHeight="1">
      <c r="A13" s="67" t="s">
        <v>166</v>
      </c>
      <c r="B13" s="67" t="s">
        <v>170</v>
      </c>
      <c r="C13" s="67" t="s">
        <v>167</v>
      </c>
      <c r="D13" s="67" t="s">
        <v>223</v>
      </c>
      <c r="E13" s="62" t="s">
        <v>169</v>
      </c>
      <c r="F13" s="69">
        <v>2407889</v>
      </c>
      <c r="G13" s="69">
        <v>2407889</v>
      </c>
      <c r="H13" s="70">
        <v>2211113</v>
      </c>
      <c r="I13" s="70"/>
      <c r="J13" s="70"/>
      <c r="K13" s="70">
        <v>196776</v>
      </c>
      <c r="L13" s="69"/>
      <c r="M13" s="70"/>
      <c r="N13" s="70"/>
    </row>
    <row r="14" spans="1:14" ht="19.899999999999999" customHeight="1">
      <c r="A14" s="67" t="s">
        <v>166</v>
      </c>
      <c r="B14" s="67" t="s">
        <v>172</v>
      </c>
      <c r="C14" s="67"/>
      <c r="D14" s="67" t="s">
        <v>223</v>
      </c>
      <c r="E14" s="62" t="s">
        <v>463</v>
      </c>
      <c r="F14" s="69">
        <v>392300</v>
      </c>
      <c r="G14" s="69">
        <v>392300</v>
      </c>
      <c r="H14" s="70">
        <v>361676</v>
      </c>
      <c r="I14" s="70"/>
      <c r="J14" s="70"/>
      <c r="K14" s="70">
        <v>30624</v>
      </c>
      <c r="L14" s="69"/>
      <c r="M14" s="70"/>
      <c r="N14" s="70"/>
    </row>
    <row r="15" spans="1:14" ht="19.899999999999999" customHeight="1">
      <c r="A15" s="67" t="s">
        <v>166</v>
      </c>
      <c r="B15" s="67" t="s">
        <v>172</v>
      </c>
      <c r="C15" s="67" t="s">
        <v>167</v>
      </c>
      <c r="D15" s="67" t="s">
        <v>223</v>
      </c>
      <c r="E15" s="62" t="s">
        <v>169</v>
      </c>
      <c r="F15" s="69">
        <v>392300</v>
      </c>
      <c r="G15" s="69">
        <v>392300</v>
      </c>
      <c r="H15" s="70">
        <v>361676</v>
      </c>
      <c r="I15" s="70"/>
      <c r="J15" s="70"/>
      <c r="K15" s="70">
        <v>30624</v>
      </c>
      <c r="L15" s="69"/>
      <c r="M15" s="70"/>
      <c r="N15" s="70"/>
    </row>
    <row r="16" spans="1:14" ht="19.899999999999999" customHeight="1">
      <c r="A16" s="67" t="s">
        <v>166</v>
      </c>
      <c r="B16" s="67" t="s">
        <v>174</v>
      </c>
      <c r="C16" s="67"/>
      <c r="D16" s="67" t="s">
        <v>223</v>
      </c>
      <c r="E16" s="62" t="s">
        <v>464</v>
      </c>
      <c r="F16" s="69">
        <v>555482</v>
      </c>
      <c r="G16" s="69">
        <v>555482</v>
      </c>
      <c r="H16" s="70">
        <v>501938</v>
      </c>
      <c r="I16" s="70"/>
      <c r="J16" s="70"/>
      <c r="K16" s="70">
        <v>53544</v>
      </c>
      <c r="L16" s="69"/>
      <c r="M16" s="70"/>
      <c r="N16" s="70"/>
    </row>
    <row r="17" spans="1:14" ht="19.899999999999999" customHeight="1">
      <c r="A17" s="67" t="s">
        <v>166</v>
      </c>
      <c r="B17" s="67" t="s">
        <v>174</v>
      </c>
      <c r="C17" s="67" t="s">
        <v>167</v>
      </c>
      <c r="D17" s="67" t="s">
        <v>223</v>
      </c>
      <c r="E17" s="62" t="s">
        <v>169</v>
      </c>
      <c r="F17" s="69">
        <v>555482</v>
      </c>
      <c r="G17" s="69">
        <v>555482</v>
      </c>
      <c r="H17" s="70">
        <v>501938</v>
      </c>
      <c r="I17" s="70"/>
      <c r="J17" s="70"/>
      <c r="K17" s="70">
        <v>53544</v>
      </c>
      <c r="L17" s="69"/>
      <c r="M17" s="70"/>
      <c r="N17" s="70"/>
    </row>
    <row r="18" spans="1:14" ht="19.899999999999999" customHeight="1">
      <c r="A18" s="67" t="s">
        <v>176</v>
      </c>
      <c r="B18" s="67"/>
      <c r="C18" s="67"/>
      <c r="D18" s="67" t="s">
        <v>223</v>
      </c>
      <c r="E18" s="62" t="s">
        <v>465</v>
      </c>
      <c r="F18" s="69">
        <v>377504</v>
      </c>
      <c r="G18" s="69">
        <v>377504</v>
      </c>
      <c r="H18" s="70">
        <v>340532</v>
      </c>
      <c r="I18" s="70"/>
      <c r="J18" s="70"/>
      <c r="K18" s="70">
        <v>36972</v>
      </c>
      <c r="L18" s="69"/>
      <c r="M18" s="70"/>
      <c r="N18" s="70"/>
    </row>
    <row r="19" spans="1:14" ht="19.899999999999999" customHeight="1">
      <c r="A19" s="67" t="s">
        <v>176</v>
      </c>
      <c r="B19" s="67" t="s">
        <v>167</v>
      </c>
      <c r="C19" s="67"/>
      <c r="D19" s="67" t="s">
        <v>223</v>
      </c>
      <c r="E19" s="62" t="s">
        <v>466</v>
      </c>
      <c r="F19" s="69">
        <v>377504</v>
      </c>
      <c r="G19" s="69">
        <v>377504</v>
      </c>
      <c r="H19" s="70">
        <v>340532</v>
      </c>
      <c r="I19" s="70"/>
      <c r="J19" s="70"/>
      <c r="K19" s="70">
        <v>36972</v>
      </c>
      <c r="L19" s="69"/>
      <c r="M19" s="70"/>
      <c r="N19" s="70"/>
    </row>
    <row r="20" spans="1:14" ht="19.899999999999999" customHeight="1">
      <c r="A20" s="67" t="s">
        <v>176</v>
      </c>
      <c r="B20" s="67" t="s">
        <v>167</v>
      </c>
      <c r="C20" s="67" t="s">
        <v>167</v>
      </c>
      <c r="D20" s="67" t="s">
        <v>223</v>
      </c>
      <c r="E20" s="62" t="s">
        <v>169</v>
      </c>
      <c r="F20" s="69">
        <v>377504</v>
      </c>
      <c r="G20" s="69">
        <v>377504</v>
      </c>
      <c r="H20" s="70">
        <v>340532</v>
      </c>
      <c r="I20" s="70"/>
      <c r="J20" s="70"/>
      <c r="K20" s="70">
        <v>36972</v>
      </c>
      <c r="L20" s="69"/>
      <c r="M20" s="70"/>
      <c r="N20" s="70"/>
    </row>
    <row r="21" spans="1:14" ht="19.899999999999999" customHeight="1">
      <c r="A21" s="67" t="s">
        <v>178</v>
      </c>
      <c r="B21" s="67"/>
      <c r="C21" s="67"/>
      <c r="D21" s="67" t="s">
        <v>223</v>
      </c>
      <c r="E21" s="62" t="s">
        <v>467</v>
      </c>
      <c r="F21" s="69">
        <f>F22+F24+F26+F29</f>
        <v>791316.25</v>
      </c>
      <c r="G21" s="69">
        <f t="shared" ref="G21:K21" si="1">G22+G24+G26+G29</f>
        <v>791316.25</v>
      </c>
      <c r="H21" s="69">
        <f t="shared" si="1"/>
        <v>148653</v>
      </c>
      <c r="I21" s="69">
        <f t="shared" si="1"/>
        <v>627315.25</v>
      </c>
      <c r="J21" s="69"/>
      <c r="K21" s="69">
        <f t="shared" si="1"/>
        <v>15348</v>
      </c>
      <c r="L21" s="69"/>
      <c r="M21" s="70"/>
      <c r="N21" s="70"/>
    </row>
    <row r="22" spans="1:14" ht="19.899999999999999" customHeight="1">
      <c r="A22" s="67" t="s">
        <v>178</v>
      </c>
      <c r="B22" s="67" t="s">
        <v>179</v>
      </c>
      <c r="C22" s="67"/>
      <c r="D22" s="67" t="s">
        <v>223</v>
      </c>
      <c r="E22" s="62" t="s">
        <v>468</v>
      </c>
      <c r="F22" s="69">
        <v>570498.72</v>
      </c>
      <c r="G22" s="69">
        <v>570498.72</v>
      </c>
      <c r="H22" s="70"/>
      <c r="I22" s="70">
        <v>570498.72</v>
      </c>
      <c r="J22" s="70"/>
      <c r="K22" s="70"/>
      <c r="L22" s="69"/>
      <c r="M22" s="70"/>
      <c r="N22" s="70"/>
    </row>
    <row r="23" spans="1:14" ht="19.899999999999999" customHeight="1">
      <c r="A23" s="67" t="s">
        <v>178</v>
      </c>
      <c r="B23" s="67" t="s">
        <v>179</v>
      </c>
      <c r="C23" s="67" t="s">
        <v>179</v>
      </c>
      <c r="D23" s="67" t="s">
        <v>223</v>
      </c>
      <c r="E23" s="62" t="s">
        <v>181</v>
      </c>
      <c r="F23" s="69">
        <v>570498.72</v>
      </c>
      <c r="G23" s="69">
        <v>570498.72</v>
      </c>
      <c r="H23" s="70"/>
      <c r="I23" s="70">
        <v>570498.72</v>
      </c>
      <c r="J23" s="70"/>
      <c r="K23" s="70"/>
      <c r="L23" s="69"/>
      <c r="M23" s="70"/>
      <c r="N23" s="70"/>
    </row>
    <row r="24" spans="1:14" ht="19.899999999999999" customHeight="1">
      <c r="A24" s="67" t="s">
        <v>178</v>
      </c>
      <c r="B24" s="67" t="s">
        <v>182</v>
      </c>
      <c r="C24" s="67"/>
      <c r="D24" s="67" t="s">
        <v>223</v>
      </c>
      <c r="E24" s="62" t="s">
        <v>469</v>
      </c>
      <c r="F24" s="69">
        <v>28379</v>
      </c>
      <c r="G24" s="69">
        <v>28379</v>
      </c>
      <c r="H24" s="70"/>
      <c r="I24" s="70">
        <v>28379</v>
      </c>
      <c r="J24" s="70"/>
      <c r="K24" s="70"/>
      <c r="L24" s="69"/>
      <c r="M24" s="70"/>
      <c r="N24" s="70"/>
    </row>
    <row r="25" spans="1:14" ht="19.899999999999999" customHeight="1">
      <c r="A25" s="67" t="s">
        <v>178</v>
      </c>
      <c r="B25" s="67" t="s">
        <v>182</v>
      </c>
      <c r="C25" s="67" t="s">
        <v>183</v>
      </c>
      <c r="D25" s="67" t="s">
        <v>223</v>
      </c>
      <c r="E25" s="62" t="s">
        <v>185</v>
      </c>
      <c r="F25" s="69">
        <v>28379</v>
      </c>
      <c r="G25" s="69">
        <v>28379</v>
      </c>
      <c r="H25" s="70"/>
      <c r="I25" s="70">
        <v>28379</v>
      </c>
      <c r="J25" s="70"/>
      <c r="K25" s="70"/>
      <c r="L25" s="69"/>
      <c r="M25" s="70"/>
      <c r="N25" s="70"/>
    </row>
    <row r="26" spans="1:14" ht="19.899999999999999" customHeight="1">
      <c r="A26" s="67" t="s">
        <v>178</v>
      </c>
      <c r="B26" s="67" t="s">
        <v>186</v>
      </c>
      <c r="C26" s="67"/>
      <c r="D26" s="67" t="s">
        <v>223</v>
      </c>
      <c r="E26" s="62" t="s">
        <v>470</v>
      </c>
      <c r="F26" s="69">
        <f>F27+F28</f>
        <v>28437.53</v>
      </c>
      <c r="G26" s="69">
        <f t="shared" ref="G26:I26" si="2">G27+G28</f>
        <v>28437.53</v>
      </c>
      <c r="H26" s="69"/>
      <c r="I26" s="69">
        <f t="shared" si="2"/>
        <v>28437.53</v>
      </c>
      <c r="J26" s="70"/>
      <c r="K26" s="70"/>
      <c r="L26" s="69"/>
      <c r="M26" s="70"/>
      <c r="N26" s="70"/>
    </row>
    <row r="27" spans="1:14" ht="19.899999999999999" customHeight="1">
      <c r="A27" s="67" t="s">
        <v>178</v>
      </c>
      <c r="B27" s="67" t="s">
        <v>186</v>
      </c>
      <c r="C27" s="67" t="s">
        <v>167</v>
      </c>
      <c r="D27" s="67" t="s">
        <v>223</v>
      </c>
      <c r="E27" s="62" t="s">
        <v>188</v>
      </c>
      <c r="F27" s="69">
        <v>12168.24</v>
      </c>
      <c r="G27" s="69">
        <v>12168.24</v>
      </c>
      <c r="H27" s="70"/>
      <c r="I27" s="70">
        <v>12168.24</v>
      </c>
      <c r="J27" s="70"/>
      <c r="K27" s="70"/>
      <c r="L27" s="69"/>
      <c r="M27" s="70"/>
      <c r="N27" s="70"/>
    </row>
    <row r="28" spans="1:14" ht="19.899999999999999" customHeight="1">
      <c r="A28" s="67" t="s">
        <v>178</v>
      </c>
      <c r="B28" s="67" t="s">
        <v>186</v>
      </c>
      <c r="C28" s="67" t="s">
        <v>189</v>
      </c>
      <c r="D28" s="67" t="s">
        <v>223</v>
      </c>
      <c r="E28" s="62" t="s">
        <v>191</v>
      </c>
      <c r="F28" s="69">
        <v>16269.29</v>
      </c>
      <c r="G28" s="69">
        <v>16269.29</v>
      </c>
      <c r="H28" s="70"/>
      <c r="I28" s="70">
        <v>16269.29</v>
      </c>
      <c r="J28" s="70"/>
      <c r="K28" s="70"/>
      <c r="L28" s="69"/>
      <c r="M28" s="70"/>
      <c r="N28" s="70"/>
    </row>
    <row r="29" spans="1:14" ht="19.899999999999999" customHeight="1">
      <c r="A29" s="67" t="s">
        <v>178</v>
      </c>
      <c r="B29" s="67" t="s">
        <v>192</v>
      </c>
      <c r="C29" s="67"/>
      <c r="D29" s="67" t="s">
        <v>223</v>
      </c>
      <c r="E29" s="62" t="s">
        <v>471</v>
      </c>
      <c r="F29" s="69">
        <v>164001</v>
      </c>
      <c r="G29" s="69">
        <v>164001</v>
      </c>
      <c r="H29" s="70">
        <v>148653</v>
      </c>
      <c r="I29" s="70"/>
      <c r="J29" s="70"/>
      <c r="K29" s="70">
        <v>15348</v>
      </c>
      <c r="L29" s="69"/>
      <c r="M29" s="70"/>
      <c r="N29" s="70"/>
    </row>
    <row r="30" spans="1:14" ht="19.899999999999999" customHeight="1">
      <c r="A30" s="67" t="s">
        <v>178</v>
      </c>
      <c r="B30" s="67" t="s">
        <v>192</v>
      </c>
      <c r="C30" s="67" t="s">
        <v>167</v>
      </c>
      <c r="D30" s="67" t="s">
        <v>223</v>
      </c>
      <c r="E30" s="62" t="s">
        <v>169</v>
      </c>
      <c r="F30" s="69">
        <v>164001</v>
      </c>
      <c r="G30" s="69">
        <v>164001</v>
      </c>
      <c r="H30" s="70">
        <v>148653</v>
      </c>
      <c r="I30" s="70"/>
      <c r="J30" s="70"/>
      <c r="K30" s="70">
        <v>15348</v>
      </c>
      <c r="L30" s="69"/>
      <c r="M30" s="70"/>
      <c r="N30" s="70"/>
    </row>
    <row r="31" spans="1:14" ht="19.899999999999999" customHeight="1">
      <c r="A31" s="67" t="s">
        <v>194</v>
      </c>
      <c r="B31" s="67"/>
      <c r="C31" s="67"/>
      <c r="D31" s="67" t="s">
        <v>223</v>
      </c>
      <c r="E31" s="62" t="s">
        <v>472</v>
      </c>
      <c r="F31" s="69">
        <f>F32</f>
        <v>401364.01</v>
      </c>
      <c r="G31" s="69">
        <f t="shared" ref="G31:K31" si="3">G32</f>
        <v>401364.01</v>
      </c>
      <c r="H31" s="69"/>
      <c r="I31" s="69">
        <f t="shared" si="3"/>
        <v>396564.01</v>
      </c>
      <c r="J31" s="69"/>
      <c r="K31" s="69">
        <f t="shared" si="3"/>
        <v>4800</v>
      </c>
      <c r="L31" s="69"/>
      <c r="M31" s="70"/>
      <c r="N31" s="70"/>
    </row>
    <row r="32" spans="1:14" ht="19.899999999999999" customHeight="1">
      <c r="A32" s="67" t="s">
        <v>194</v>
      </c>
      <c r="B32" s="67" t="s">
        <v>182</v>
      </c>
      <c r="C32" s="67"/>
      <c r="D32" s="67" t="s">
        <v>223</v>
      </c>
      <c r="E32" s="62" t="s">
        <v>473</v>
      </c>
      <c r="F32" s="69">
        <f>F33+F34+F35</f>
        <v>401364.01</v>
      </c>
      <c r="G32" s="69">
        <f t="shared" ref="G32:K32" si="4">G33+G34+G35</f>
        <v>401364.01</v>
      </c>
      <c r="H32" s="69"/>
      <c r="I32" s="69">
        <f t="shared" si="4"/>
        <v>396564.01</v>
      </c>
      <c r="J32" s="69"/>
      <c r="K32" s="69">
        <f t="shared" si="4"/>
        <v>4800</v>
      </c>
      <c r="L32" s="69"/>
      <c r="M32" s="70"/>
      <c r="N32" s="70"/>
    </row>
    <row r="33" spans="1:14" ht="19.899999999999999" customHeight="1">
      <c r="A33" s="67" t="s">
        <v>194</v>
      </c>
      <c r="B33" s="67" t="s">
        <v>182</v>
      </c>
      <c r="C33" s="67" t="s">
        <v>167</v>
      </c>
      <c r="D33" s="67" t="s">
        <v>223</v>
      </c>
      <c r="E33" s="62" t="s">
        <v>196</v>
      </c>
      <c r="F33" s="69">
        <v>294880.93</v>
      </c>
      <c r="G33" s="69">
        <v>294880.93</v>
      </c>
      <c r="H33" s="70"/>
      <c r="I33" s="70">
        <v>294880.93</v>
      </c>
      <c r="J33" s="70"/>
      <c r="K33" s="70"/>
      <c r="L33" s="69"/>
      <c r="M33" s="70"/>
      <c r="N33" s="70"/>
    </row>
    <row r="34" spans="1:14" ht="19.899999999999999" customHeight="1">
      <c r="A34" s="67" t="s">
        <v>194</v>
      </c>
      <c r="B34" s="67" t="s">
        <v>182</v>
      </c>
      <c r="C34" s="67" t="s">
        <v>170</v>
      </c>
      <c r="D34" s="67" t="s">
        <v>223</v>
      </c>
      <c r="E34" s="62" t="s">
        <v>198</v>
      </c>
      <c r="F34" s="69">
        <v>101683.08</v>
      </c>
      <c r="G34" s="69">
        <v>101683.08</v>
      </c>
      <c r="H34" s="70"/>
      <c r="I34" s="70">
        <v>101683.08</v>
      </c>
      <c r="J34" s="70"/>
      <c r="K34" s="70"/>
      <c r="L34" s="69"/>
      <c r="M34" s="70"/>
      <c r="N34" s="70"/>
    </row>
    <row r="35" spans="1:14" ht="19.899999999999999" customHeight="1">
      <c r="A35" s="67" t="s">
        <v>194</v>
      </c>
      <c r="B35" s="67" t="s">
        <v>182</v>
      </c>
      <c r="C35" s="67" t="s">
        <v>183</v>
      </c>
      <c r="D35" s="67" t="s">
        <v>223</v>
      </c>
      <c r="E35" s="62" t="s">
        <v>200</v>
      </c>
      <c r="F35" s="69">
        <v>4800</v>
      </c>
      <c r="G35" s="69">
        <v>4800</v>
      </c>
      <c r="H35" s="70"/>
      <c r="I35" s="70"/>
      <c r="J35" s="70"/>
      <c r="K35" s="70">
        <v>4800</v>
      </c>
      <c r="L35" s="69"/>
      <c r="M35" s="70"/>
      <c r="N35" s="70"/>
    </row>
    <row r="36" spans="1:14" ht="19.899999999999999" customHeight="1">
      <c r="A36" s="67">
        <v>213</v>
      </c>
      <c r="B36" s="67"/>
      <c r="C36" s="67"/>
      <c r="D36" s="67" t="s">
        <v>223</v>
      </c>
      <c r="E36" s="62" t="s">
        <v>474</v>
      </c>
      <c r="F36" s="69">
        <v>1411590</v>
      </c>
      <c r="G36" s="69">
        <v>1411590</v>
      </c>
      <c r="H36" s="70">
        <v>1261950</v>
      </c>
      <c r="I36" s="70"/>
      <c r="J36" s="70"/>
      <c r="K36" s="70">
        <v>149640</v>
      </c>
      <c r="L36" s="69"/>
      <c r="M36" s="70"/>
      <c r="N36" s="70"/>
    </row>
    <row r="37" spans="1:14" ht="19.899999999999999" customHeight="1">
      <c r="A37" s="67" t="s">
        <v>201</v>
      </c>
      <c r="B37" s="67" t="s">
        <v>167</v>
      </c>
      <c r="C37" s="67"/>
      <c r="D37" s="67" t="s">
        <v>223</v>
      </c>
      <c r="E37" s="62" t="s">
        <v>475</v>
      </c>
      <c r="F37" s="69">
        <v>1411590</v>
      </c>
      <c r="G37" s="69">
        <v>1411590</v>
      </c>
      <c r="H37" s="70">
        <v>1261950</v>
      </c>
      <c r="I37" s="70"/>
      <c r="J37" s="70"/>
      <c r="K37" s="70">
        <v>149640</v>
      </c>
      <c r="L37" s="69"/>
      <c r="M37" s="70"/>
      <c r="N37" s="70"/>
    </row>
    <row r="38" spans="1:14" ht="19.899999999999999" customHeight="1">
      <c r="A38" s="67" t="s">
        <v>201</v>
      </c>
      <c r="B38" s="67" t="s">
        <v>167</v>
      </c>
      <c r="C38" s="67" t="s">
        <v>167</v>
      </c>
      <c r="D38" s="67" t="s">
        <v>223</v>
      </c>
      <c r="E38" s="62" t="s">
        <v>169</v>
      </c>
      <c r="F38" s="69">
        <v>1411590</v>
      </c>
      <c r="G38" s="69">
        <v>1411590</v>
      </c>
      <c r="H38" s="70">
        <v>1261950</v>
      </c>
      <c r="I38" s="70"/>
      <c r="J38" s="70"/>
      <c r="K38" s="70">
        <v>149640</v>
      </c>
      <c r="L38" s="69"/>
      <c r="M38" s="70"/>
      <c r="N38" s="70"/>
    </row>
    <row r="39" spans="1:14" ht="19.899999999999999" customHeight="1">
      <c r="A39" s="67" t="s">
        <v>203</v>
      </c>
      <c r="B39" s="67"/>
      <c r="C39" s="67"/>
      <c r="D39" s="67" t="s">
        <v>223</v>
      </c>
      <c r="E39" s="62" t="s">
        <v>476</v>
      </c>
      <c r="F39" s="69">
        <v>600674.04</v>
      </c>
      <c r="G39" s="69">
        <v>600674.04</v>
      </c>
      <c r="H39" s="70"/>
      <c r="I39" s="70"/>
      <c r="J39" s="70">
        <v>600674.04</v>
      </c>
      <c r="K39" s="70"/>
      <c r="L39" s="69"/>
      <c r="M39" s="70"/>
      <c r="N39" s="70"/>
    </row>
    <row r="40" spans="1:14" ht="19.899999999999999" customHeight="1">
      <c r="A40" s="67" t="s">
        <v>203</v>
      </c>
      <c r="B40" s="67" t="s">
        <v>189</v>
      </c>
      <c r="C40" s="67"/>
      <c r="D40" s="67" t="s">
        <v>223</v>
      </c>
      <c r="E40" s="62" t="s">
        <v>477</v>
      </c>
      <c r="F40" s="69">
        <v>600674.04</v>
      </c>
      <c r="G40" s="69">
        <v>600674.04</v>
      </c>
      <c r="H40" s="70"/>
      <c r="I40" s="70"/>
      <c r="J40" s="70">
        <v>600674.04</v>
      </c>
      <c r="K40" s="70"/>
      <c r="L40" s="69"/>
      <c r="M40" s="70"/>
      <c r="N40" s="70"/>
    </row>
    <row r="41" spans="1:14" ht="19.899999999999999" customHeight="1">
      <c r="A41" s="67" t="s">
        <v>203</v>
      </c>
      <c r="B41" s="67" t="s">
        <v>189</v>
      </c>
      <c r="C41" s="67" t="s">
        <v>167</v>
      </c>
      <c r="D41" s="67" t="s">
        <v>223</v>
      </c>
      <c r="E41" s="62" t="s">
        <v>205</v>
      </c>
      <c r="F41" s="69">
        <v>600674.04</v>
      </c>
      <c r="G41" s="69">
        <v>600674.04</v>
      </c>
      <c r="H41" s="70"/>
      <c r="I41" s="70"/>
      <c r="J41" s="70">
        <v>600674.04</v>
      </c>
      <c r="K41" s="70"/>
      <c r="L41" s="69"/>
      <c r="M41" s="70"/>
      <c r="N41" s="7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41"/>
  <sheetViews>
    <sheetView showZeros="0" topLeftCell="A4" workbookViewId="0">
      <selection activeCell="F36" sqref="F36"/>
    </sheetView>
  </sheetViews>
  <sheetFormatPr defaultColWidth="10" defaultRowHeight="13.5"/>
  <cols>
    <col min="1" max="1" width="2.5" style="58" customWidth="1"/>
    <col min="2" max="3" width="2.125" style="58" customWidth="1"/>
    <col min="4" max="4" width="7.25" style="58" customWidth="1"/>
    <col min="5" max="5" width="19.25" style="58" customWidth="1"/>
    <col min="6" max="8" width="10.875" style="58" customWidth="1"/>
    <col min="9" max="9" width="9.25" style="58" customWidth="1"/>
    <col min="10" max="10" width="10.875" style="58" customWidth="1"/>
    <col min="11" max="11" width="9.25" style="58" customWidth="1"/>
    <col min="12" max="12" width="10.875" style="58" customWidth="1"/>
    <col min="13" max="13" width="9.25" style="58" customWidth="1"/>
    <col min="14" max="14" width="6.75" style="58" customWidth="1"/>
    <col min="15" max="16" width="9.25" style="58" customWidth="1"/>
    <col min="17" max="17" width="8.5" style="58" customWidth="1"/>
    <col min="18" max="19" width="9.25" style="58" customWidth="1"/>
    <col min="20" max="20" width="6.75" style="58" customWidth="1"/>
    <col min="21" max="21" width="7.625" style="58" customWidth="1"/>
    <col min="22" max="22" width="9.25" style="58" customWidth="1"/>
    <col min="23" max="24" width="9.75" style="58" customWidth="1"/>
    <col min="25" max="16384" width="10" style="58"/>
  </cols>
  <sheetData>
    <row r="1" spans="1:22" ht="14.25" customHeight="1">
      <c r="A1" s="57"/>
    </row>
    <row r="2" spans="1:22" ht="43.7" customHeight="1">
      <c r="A2" s="134" t="s">
        <v>15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</row>
    <row r="3" spans="1:22" ht="21.2" customHeight="1">
      <c r="A3" s="135" t="s">
        <v>29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85" t="s">
        <v>30</v>
      </c>
      <c r="V3" s="85"/>
    </row>
    <row r="4" spans="1:22" ht="23.45" customHeight="1">
      <c r="A4" s="86" t="s">
        <v>155</v>
      </c>
      <c r="B4" s="86"/>
      <c r="C4" s="86"/>
      <c r="D4" s="86" t="s">
        <v>206</v>
      </c>
      <c r="E4" s="86" t="s">
        <v>207</v>
      </c>
      <c r="F4" s="86" t="s">
        <v>254</v>
      </c>
      <c r="G4" s="86" t="s">
        <v>260</v>
      </c>
      <c r="H4" s="86"/>
      <c r="I4" s="86"/>
      <c r="J4" s="86"/>
      <c r="K4" s="86"/>
      <c r="L4" s="86" t="s">
        <v>261</v>
      </c>
      <c r="M4" s="86"/>
      <c r="N4" s="86"/>
      <c r="O4" s="86"/>
      <c r="P4" s="86"/>
      <c r="Q4" s="86"/>
      <c r="R4" s="86" t="s">
        <v>257</v>
      </c>
      <c r="S4" s="86" t="s">
        <v>262</v>
      </c>
      <c r="T4" s="86"/>
      <c r="U4" s="86"/>
      <c r="V4" s="86"/>
    </row>
    <row r="5" spans="1:22" ht="48.95" customHeight="1">
      <c r="A5" s="61" t="s">
        <v>163</v>
      </c>
      <c r="B5" s="61" t="s">
        <v>164</v>
      </c>
      <c r="C5" s="61" t="s">
        <v>165</v>
      </c>
      <c r="D5" s="86"/>
      <c r="E5" s="86"/>
      <c r="F5" s="86"/>
      <c r="G5" s="61" t="s">
        <v>133</v>
      </c>
      <c r="H5" s="61" t="s">
        <v>263</v>
      </c>
      <c r="I5" s="61" t="s">
        <v>264</v>
      </c>
      <c r="J5" s="61" t="s">
        <v>265</v>
      </c>
      <c r="K5" s="61" t="s">
        <v>266</v>
      </c>
      <c r="L5" s="61" t="s">
        <v>133</v>
      </c>
      <c r="M5" s="61" t="s">
        <v>267</v>
      </c>
      <c r="N5" s="61" t="s">
        <v>268</v>
      </c>
      <c r="O5" s="61" t="s">
        <v>269</v>
      </c>
      <c r="P5" s="61" t="s">
        <v>270</v>
      </c>
      <c r="Q5" s="61" t="s">
        <v>271</v>
      </c>
      <c r="R5" s="86"/>
      <c r="S5" s="61" t="s">
        <v>133</v>
      </c>
      <c r="T5" s="61" t="s">
        <v>272</v>
      </c>
      <c r="U5" s="61" t="s">
        <v>273</v>
      </c>
      <c r="V5" s="61" t="s">
        <v>258</v>
      </c>
    </row>
    <row r="6" spans="1:22" ht="19.899999999999999" customHeight="1">
      <c r="A6" s="64"/>
      <c r="B6" s="64"/>
      <c r="C6" s="64"/>
      <c r="D6" s="64"/>
      <c r="E6" s="64" t="s">
        <v>133</v>
      </c>
      <c r="F6" s="65">
        <v>7137506.2999999998</v>
      </c>
      <c r="G6" s="65">
        <v>5005617</v>
      </c>
      <c r="H6" s="65">
        <v>2114172</v>
      </c>
      <c r="I6" s="65">
        <v>669396</v>
      </c>
      <c r="J6" s="65">
        <v>1616181</v>
      </c>
      <c r="K6" s="65">
        <v>605868</v>
      </c>
      <c r="L6" s="65">
        <v>1023879.26</v>
      </c>
      <c r="M6" s="65">
        <v>570498.72</v>
      </c>
      <c r="N6" s="65"/>
      <c r="O6" s="65">
        <v>294880.93</v>
      </c>
      <c r="P6" s="65">
        <v>101683.08</v>
      </c>
      <c r="Q6" s="65">
        <v>56816.53</v>
      </c>
      <c r="R6" s="65">
        <v>600674.04</v>
      </c>
      <c r="S6" s="65">
        <v>507336</v>
      </c>
      <c r="T6" s="65"/>
      <c r="U6" s="65">
        <v>4800</v>
      </c>
      <c r="V6" s="65">
        <v>502536</v>
      </c>
    </row>
    <row r="7" spans="1:22" ht="19.899999999999999" customHeight="1">
      <c r="A7" s="64"/>
      <c r="B7" s="64"/>
      <c r="C7" s="64"/>
      <c r="D7" s="63" t="s">
        <v>151</v>
      </c>
      <c r="E7" s="63" t="s">
        <v>152</v>
      </c>
      <c r="F7" s="65">
        <v>7137506.2999999998</v>
      </c>
      <c r="G7" s="65">
        <v>5005617</v>
      </c>
      <c r="H7" s="65">
        <v>2114172</v>
      </c>
      <c r="I7" s="65">
        <v>669396</v>
      </c>
      <c r="J7" s="65">
        <v>1616181</v>
      </c>
      <c r="K7" s="65">
        <v>605868</v>
      </c>
      <c r="L7" s="65">
        <v>1023879.26</v>
      </c>
      <c r="M7" s="65">
        <v>570498.72</v>
      </c>
      <c r="N7" s="65"/>
      <c r="O7" s="65">
        <v>294880.93</v>
      </c>
      <c r="P7" s="65">
        <v>101683.08</v>
      </c>
      <c r="Q7" s="65">
        <v>56816.53</v>
      </c>
      <c r="R7" s="65">
        <v>600674.04</v>
      </c>
      <c r="S7" s="65">
        <v>507336</v>
      </c>
      <c r="T7" s="65"/>
      <c r="U7" s="65">
        <v>4800</v>
      </c>
      <c r="V7" s="65">
        <v>502536</v>
      </c>
    </row>
    <row r="8" spans="1:22" ht="19.899999999999999" customHeight="1">
      <c r="A8" s="64"/>
      <c r="B8" s="64"/>
      <c r="C8" s="64"/>
      <c r="D8" s="66" t="s">
        <v>153</v>
      </c>
      <c r="E8" s="66" t="s">
        <v>154</v>
      </c>
      <c r="F8" s="65">
        <v>7137506.2999999998</v>
      </c>
      <c r="G8" s="65">
        <v>5005617</v>
      </c>
      <c r="H8" s="65">
        <v>2114172</v>
      </c>
      <c r="I8" s="65">
        <v>669396</v>
      </c>
      <c r="J8" s="65">
        <v>1616181</v>
      </c>
      <c r="K8" s="65">
        <v>605868</v>
      </c>
      <c r="L8" s="65">
        <v>1023879.26</v>
      </c>
      <c r="M8" s="65">
        <v>570498.72</v>
      </c>
      <c r="N8" s="65"/>
      <c r="O8" s="65">
        <v>294880.93</v>
      </c>
      <c r="P8" s="65">
        <v>101683.08</v>
      </c>
      <c r="Q8" s="65">
        <v>56816.53</v>
      </c>
      <c r="R8" s="65">
        <v>600674.04</v>
      </c>
      <c r="S8" s="65">
        <v>507336</v>
      </c>
      <c r="T8" s="65"/>
      <c r="U8" s="65">
        <v>4800</v>
      </c>
      <c r="V8" s="65">
        <v>502536</v>
      </c>
    </row>
    <row r="9" spans="1:22" ht="19.899999999999999" customHeight="1">
      <c r="A9" s="68" t="s">
        <v>166</v>
      </c>
      <c r="B9" s="68"/>
      <c r="C9" s="68"/>
      <c r="D9" s="68" t="s">
        <v>223</v>
      </c>
      <c r="E9" s="62" t="s">
        <v>460</v>
      </c>
      <c r="F9" s="69">
        <f>F10+F12+F14+F16</f>
        <v>3555058</v>
      </c>
      <c r="G9" s="69">
        <f t="shared" ref="G9:V9" si="0">G10+G12+G14+G16</f>
        <v>3254482</v>
      </c>
      <c r="H9" s="69">
        <f t="shared" si="0"/>
        <v>1327656</v>
      </c>
      <c r="I9" s="69">
        <f t="shared" si="0"/>
        <v>669396</v>
      </c>
      <c r="J9" s="69">
        <f t="shared" si="0"/>
        <v>1070638</v>
      </c>
      <c r="K9" s="69">
        <f t="shared" si="0"/>
        <v>186792</v>
      </c>
      <c r="L9" s="69">
        <f t="shared" si="0"/>
        <v>0</v>
      </c>
      <c r="M9" s="69">
        <f t="shared" si="0"/>
        <v>0</v>
      </c>
      <c r="N9" s="69">
        <f t="shared" si="0"/>
        <v>0</v>
      </c>
      <c r="O9" s="69">
        <f t="shared" si="0"/>
        <v>0</v>
      </c>
      <c r="P9" s="69">
        <f t="shared" si="0"/>
        <v>0</v>
      </c>
      <c r="Q9" s="69">
        <f t="shared" si="0"/>
        <v>0</v>
      </c>
      <c r="R9" s="69">
        <f t="shared" si="0"/>
        <v>0</v>
      </c>
      <c r="S9" s="69">
        <f t="shared" si="0"/>
        <v>300576</v>
      </c>
      <c r="T9" s="69">
        <f t="shared" si="0"/>
        <v>0</v>
      </c>
      <c r="U9" s="69">
        <f t="shared" si="0"/>
        <v>0</v>
      </c>
      <c r="V9" s="69">
        <f t="shared" si="0"/>
        <v>300576</v>
      </c>
    </row>
    <row r="10" spans="1:22" ht="19.899999999999999" customHeight="1">
      <c r="A10" s="68" t="s">
        <v>166</v>
      </c>
      <c r="B10" s="68" t="s">
        <v>167</v>
      </c>
      <c r="C10" s="68"/>
      <c r="D10" s="68" t="s">
        <v>223</v>
      </c>
      <c r="E10" s="62" t="s">
        <v>461</v>
      </c>
      <c r="F10" s="69">
        <f>F11</f>
        <v>199387</v>
      </c>
      <c r="G10" s="69">
        <f t="shared" ref="G10:V10" si="1">G11</f>
        <v>179755</v>
      </c>
      <c r="H10" s="69">
        <f t="shared" si="1"/>
        <v>78564</v>
      </c>
      <c r="I10" s="69">
        <f t="shared" si="1"/>
        <v>46644</v>
      </c>
      <c r="J10" s="69">
        <f t="shared" si="1"/>
        <v>54547</v>
      </c>
      <c r="K10" s="69">
        <f t="shared" si="1"/>
        <v>0</v>
      </c>
      <c r="L10" s="69">
        <f t="shared" si="1"/>
        <v>0</v>
      </c>
      <c r="M10" s="69">
        <f t="shared" si="1"/>
        <v>0</v>
      </c>
      <c r="N10" s="69">
        <f t="shared" si="1"/>
        <v>0</v>
      </c>
      <c r="O10" s="69">
        <f t="shared" si="1"/>
        <v>0</v>
      </c>
      <c r="P10" s="69">
        <f t="shared" si="1"/>
        <v>0</v>
      </c>
      <c r="Q10" s="69">
        <f t="shared" si="1"/>
        <v>0</v>
      </c>
      <c r="R10" s="69">
        <f t="shared" si="1"/>
        <v>0</v>
      </c>
      <c r="S10" s="69">
        <f t="shared" si="1"/>
        <v>19632</v>
      </c>
      <c r="T10" s="69">
        <f t="shared" si="1"/>
        <v>0</v>
      </c>
      <c r="U10" s="69">
        <f t="shared" si="1"/>
        <v>0</v>
      </c>
      <c r="V10" s="69">
        <f t="shared" si="1"/>
        <v>19632</v>
      </c>
    </row>
    <row r="11" spans="1:22" ht="19.899999999999999" customHeight="1">
      <c r="A11" s="68" t="s">
        <v>166</v>
      </c>
      <c r="B11" s="68" t="s">
        <v>167</v>
      </c>
      <c r="C11" s="68" t="s">
        <v>167</v>
      </c>
      <c r="D11" s="68" t="s">
        <v>223</v>
      </c>
      <c r="E11" s="62" t="s">
        <v>169</v>
      </c>
      <c r="F11" s="69">
        <v>199387</v>
      </c>
      <c r="G11" s="69">
        <v>179755</v>
      </c>
      <c r="H11" s="69">
        <v>78564</v>
      </c>
      <c r="I11" s="69">
        <v>46644</v>
      </c>
      <c r="J11" s="69">
        <v>54547</v>
      </c>
      <c r="K11" s="69"/>
      <c r="L11" s="69"/>
      <c r="M11" s="69"/>
      <c r="N11" s="69"/>
      <c r="O11" s="69"/>
      <c r="P11" s="69"/>
      <c r="Q11" s="69"/>
      <c r="R11" s="69"/>
      <c r="S11" s="69">
        <v>19632</v>
      </c>
      <c r="T11" s="69"/>
      <c r="U11" s="69"/>
      <c r="V11" s="69">
        <v>19632</v>
      </c>
    </row>
    <row r="12" spans="1:22" ht="19.899999999999999" customHeight="1">
      <c r="A12" s="68" t="s">
        <v>166</v>
      </c>
      <c r="B12" s="68" t="s">
        <v>170</v>
      </c>
      <c r="C12" s="68"/>
      <c r="D12" s="68" t="s">
        <v>223</v>
      </c>
      <c r="E12" s="62" t="s">
        <v>462</v>
      </c>
      <c r="F12" s="69">
        <f>F13</f>
        <v>2407889</v>
      </c>
      <c r="G12" s="69">
        <f t="shared" ref="G12:V12" si="2">G13</f>
        <v>2211113</v>
      </c>
      <c r="H12" s="69">
        <f t="shared" si="2"/>
        <v>885516</v>
      </c>
      <c r="I12" s="69">
        <f t="shared" si="2"/>
        <v>393012</v>
      </c>
      <c r="J12" s="69">
        <f t="shared" si="2"/>
        <v>745793</v>
      </c>
      <c r="K12" s="69">
        <f t="shared" si="2"/>
        <v>186792</v>
      </c>
      <c r="L12" s="69">
        <f t="shared" si="2"/>
        <v>0</v>
      </c>
      <c r="M12" s="69">
        <f t="shared" si="2"/>
        <v>0</v>
      </c>
      <c r="N12" s="69">
        <f t="shared" si="2"/>
        <v>0</v>
      </c>
      <c r="O12" s="69">
        <f t="shared" si="2"/>
        <v>0</v>
      </c>
      <c r="P12" s="69">
        <f t="shared" si="2"/>
        <v>0</v>
      </c>
      <c r="Q12" s="69">
        <f t="shared" si="2"/>
        <v>0</v>
      </c>
      <c r="R12" s="69">
        <f t="shared" si="2"/>
        <v>0</v>
      </c>
      <c r="S12" s="69">
        <f t="shared" si="2"/>
        <v>196776</v>
      </c>
      <c r="T12" s="69">
        <f t="shared" si="2"/>
        <v>0</v>
      </c>
      <c r="U12" s="69">
        <f t="shared" si="2"/>
        <v>0</v>
      </c>
      <c r="V12" s="69">
        <f t="shared" si="2"/>
        <v>196776</v>
      </c>
    </row>
    <row r="13" spans="1:22" ht="19.899999999999999" customHeight="1">
      <c r="A13" s="68" t="s">
        <v>166</v>
      </c>
      <c r="B13" s="68" t="s">
        <v>170</v>
      </c>
      <c r="C13" s="68" t="s">
        <v>167</v>
      </c>
      <c r="D13" s="68" t="s">
        <v>223</v>
      </c>
      <c r="E13" s="62" t="s">
        <v>169</v>
      </c>
      <c r="F13" s="69">
        <v>2407889</v>
      </c>
      <c r="G13" s="70">
        <v>2211113</v>
      </c>
      <c r="H13" s="70">
        <v>885516</v>
      </c>
      <c r="I13" s="70">
        <v>393012</v>
      </c>
      <c r="J13" s="70">
        <v>745793</v>
      </c>
      <c r="K13" s="70">
        <v>186792</v>
      </c>
      <c r="L13" s="69"/>
      <c r="M13" s="70"/>
      <c r="N13" s="70"/>
      <c r="O13" s="70"/>
      <c r="P13" s="70"/>
      <c r="Q13" s="70"/>
      <c r="R13" s="70"/>
      <c r="S13" s="69">
        <v>196776</v>
      </c>
      <c r="T13" s="70"/>
      <c r="U13" s="70"/>
      <c r="V13" s="70">
        <v>196776</v>
      </c>
    </row>
    <row r="14" spans="1:22" ht="19.899999999999999" customHeight="1">
      <c r="A14" s="68" t="s">
        <v>166</v>
      </c>
      <c r="B14" s="68" t="s">
        <v>172</v>
      </c>
      <c r="C14" s="68"/>
      <c r="D14" s="68" t="s">
        <v>223</v>
      </c>
      <c r="E14" s="62" t="s">
        <v>463</v>
      </c>
      <c r="F14" s="69">
        <f>F15</f>
        <v>392300</v>
      </c>
      <c r="G14" s="69">
        <f t="shared" ref="G14:V14" si="3">G15</f>
        <v>361676</v>
      </c>
      <c r="H14" s="69">
        <f t="shared" si="3"/>
        <v>161520</v>
      </c>
      <c r="I14" s="69">
        <f t="shared" si="3"/>
        <v>90696</v>
      </c>
      <c r="J14" s="69">
        <f t="shared" si="3"/>
        <v>109460</v>
      </c>
      <c r="K14" s="69">
        <f t="shared" si="3"/>
        <v>0</v>
      </c>
      <c r="L14" s="69">
        <f t="shared" si="3"/>
        <v>0</v>
      </c>
      <c r="M14" s="69">
        <f t="shared" si="3"/>
        <v>0</v>
      </c>
      <c r="N14" s="69">
        <f t="shared" si="3"/>
        <v>0</v>
      </c>
      <c r="O14" s="69">
        <f t="shared" si="3"/>
        <v>0</v>
      </c>
      <c r="P14" s="69">
        <f t="shared" si="3"/>
        <v>0</v>
      </c>
      <c r="Q14" s="69">
        <f t="shared" si="3"/>
        <v>0</v>
      </c>
      <c r="R14" s="69">
        <f t="shared" si="3"/>
        <v>0</v>
      </c>
      <c r="S14" s="69">
        <f t="shared" si="3"/>
        <v>30624</v>
      </c>
      <c r="T14" s="69">
        <f t="shared" si="3"/>
        <v>0</v>
      </c>
      <c r="U14" s="69">
        <f t="shared" si="3"/>
        <v>0</v>
      </c>
      <c r="V14" s="69">
        <f t="shared" si="3"/>
        <v>30624</v>
      </c>
    </row>
    <row r="15" spans="1:22" ht="19.899999999999999" customHeight="1">
      <c r="A15" s="68" t="s">
        <v>166</v>
      </c>
      <c r="B15" s="68" t="s">
        <v>172</v>
      </c>
      <c r="C15" s="68" t="s">
        <v>167</v>
      </c>
      <c r="D15" s="68" t="s">
        <v>223</v>
      </c>
      <c r="E15" s="62" t="s">
        <v>169</v>
      </c>
      <c r="F15" s="69">
        <v>392300</v>
      </c>
      <c r="G15" s="70">
        <v>361676</v>
      </c>
      <c r="H15" s="70">
        <v>161520</v>
      </c>
      <c r="I15" s="70">
        <v>90696</v>
      </c>
      <c r="J15" s="70">
        <v>109460</v>
      </c>
      <c r="K15" s="70"/>
      <c r="L15" s="69"/>
      <c r="M15" s="70"/>
      <c r="N15" s="70"/>
      <c r="O15" s="70"/>
      <c r="P15" s="70"/>
      <c r="Q15" s="70"/>
      <c r="R15" s="70"/>
      <c r="S15" s="69">
        <v>30624</v>
      </c>
      <c r="T15" s="70"/>
      <c r="U15" s="70"/>
      <c r="V15" s="70">
        <v>30624</v>
      </c>
    </row>
    <row r="16" spans="1:22" ht="19.899999999999999" customHeight="1">
      <c r="A16" s="68" t="s">
        <v>166</v>
      </c>
      <c r="B16" s="68" t="s">
        <v>174</v>
      </c>
      <c r="C16" s="68"/>
      <c r="D16" s="68" t="s">
        <v>223</v>
      </c>
      <c r="E16" s="62" t="s">
        <v>464</v>
      </c>
      <c r="F16" s="69">
        <f>F17</f>
        <v>555482</v>
      </c>
      <c r="G16" s="69">
        <f t="shared" ref="G16:V16" si="4">G17</f>
        <v>501938</v>
      </c>
      <c r="H16" s="69">
        <f t="shared" si="4"/>
        <v>202056</v>
      </c>
      <c r="I16" s="69">
        <f t="shared" si="4"/>
        <v>139044</v>
      </c>
      <c r="J16" s="69">
        <f t="shared" si="4"/>
        <v>160838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69">
        <f t="shared" si="4"/>
        <v>0</v>
      </c>
      <c r="P16" s="69">
        <f t="shared" si="4"/>
        <v>0</v>
      </c>
      <c r="Q16" s="69">
        <f t="shared" si="4"/>
        <v>0</v>
      </c>
      <c r="R16" s="69">
        <f t="shared" si="4"/>
        <v>0</v>
      </c>
      <c r="S16" s="69">
        <f t="shared" si="4"/>
        <v>53544</v>
      </c>
      <c r="T16" s="69">
        <f t="shared" si="4"/>
        <v>0</v>
      </c>
      <c r="U16" s="69">
        <f t="shared" si="4"/>
        <v>0</v>
      </c>
      <c r="V16" s="69">
        <f t="shared" si="4"/>
        <v>53544</v>
      </c>
    </row>
    <row r="17" spans="1:22" ht="19.899999999999999" customHeight="1">
      <c r="A17" s="68" t="s">
        <v>166</v>
      </c>
      <c r="B17" s="68" t="s">
        <v>174</v>
      </c>
      <c r="C17" s="68" t="s">
        <v>167</v>
      </c>
      <c r="D17" s="68" t="s">
        <v>223</v>
      </c>
      <c r="E17" s="62" t="s">
        <v>169</v>
      </c>
      <c r="F17" s="69">
        <v>555482</v>
      </c>
      <c r="G17" s="70">
        <v>501938</v>
      </c>
      <c r="H17" s="70">
        <v>202056</v>
      </c>
      <c r="I17" s="70">
        <v>139044</v>
      </c>
      <c r="J17" s="70">
        <v>160838</v>
      </c>
      <c r="K17" s="70"/>
      <c r="L17" s="69"/>
      <c r="M17" s="70"/>
      <c r="N17" s="70"/>
      <c r="O17" s="70"/>
      <c r="P17" s="70"/>
      <c r="Q17" s="70"/>
      <c r="R17" s="70"/>
      <c r="S17" s="69">
        <v>53544</v>
      </c>
      <c r="T17" s="70"/>
      <c r="U17" s="70"/>
      <c r="V17" s="70">
        <v>53544</v>
      </c>
    </row>
    <row r="18" spans="1:22" ht="19.899999999999999" customHeight="1">
      <c r="A18" s="68" t="s">
        <v>176</v>
      </c>
      <c r="B18" s="68"/>
      <c r="C18" s="68"/>
      <c r="D18" s="68" t="s">
        <v>223</v>
      </c>
      <c r="E18" s="62" t="s">
        <v>465</v>
      </c>
      <c r="F18" s="69">
        <f>F19</f>
        <v>377504</v>
      </c>
      <c r="G18" s="69">
        <f t="shared" ref="G18:V18" si="5">G19</f>
        <v>340532</v>
      </c>
      <c r="H18" s="69">
        <f t="shared" si="5"/>
        <v>148992</v>
      </c>
      <c r="I18" s="69">
        <f t="shared" si="5"/>
        <v>0</v>
      </c>
      <c r="J18" s="69">
        <f t="shared" si="5"/>
        <v>108416</v>
      </c>
      <c r="K18" s="69">
        <f t="shared" si="5"/>
        <v>83124</v>
      </c>
      <c r="L18" s="69">
        <f t="shared" si="5"/>
        <v>0</v>
      </c>
      <c r="M18" s="69">
        <f t="shared" si="5"/>
        <v>0</v>
      </c>
      <c r="N18" s="69">
        <f t="shared" si="5"/>
        <v>0</v>
      </c>
      <c r="O18" s="69">
        <f t="shared" si="5"/>
        <v>0</v>
      </c>
      <c r="P18" s="69">
        <f t="shared" si="5"/>
        <v>0</v>
      </c>
      <c r="Q18" s="69">
        <f t="shared" si="5"/>
        <v>0</v>
      </c>
      <c r="R18" s="69">
        <f t="shared" si="5"/>
        <v>0</v>
      </c>
      <c r="S18" s="69">
        <f t="shared" si="5"/>
        <v>36972</v>
      </c>
      <c r="T18" s="69">
        <f t="shared" si="5"/>
        <v>0</v>
      </c>
      <c r="U18" s="69">
        <f t="shared" si="5"/>
        <v>0</v>
      </c>
      <c r="V18" s="69">
        <f t="shared" si="5"/>
        <v>36972</v>
      </c>
    </row>
    <row r="19" spans="1:22" ht="19.899999999999999" customHeight="1">
      <c r="A19" s="68" t="s">
        <v>176</v>
      </c>
      <c r="B19" s="68" t="s">
        <v>167</v>
      </c>
      <c r="C19" s="68"/>
      <c r="D19" s="68" t="s">
        <v>223</v>
      </c>
      <c r="E19" s="62" t="s">
        <v>466</v>
      </c>
      <c r="F19" s="69">
        <f>F20</f>
        <v>377504</v>
      </c>
      <c r="G19" s="69">
        <f t="shared" ref="G19:V19" si="6">G20</f>
        <v>340532</v>
      </c>
      <c r="H19" s="69">
        <f t="shared" si="6"/>
        <v>148992</v>
      </c>
      <c r="I19" s="69">
        <f t="shared" si="6"/>
        <v>0</v>
      </c>
      <c r="J19" s="69">
        <f t="shared" si="6"/>
        <v>108416</v>
      </c>
      <c r="K19" s="69">
        <f t="shared" si="6"/>
        <v>83124</v>
      </c>
      <c r="L19" s="69">
        <f t="shared" si="6"/>
        <v>0</v>
      </c>
      <c r="M19" s="69">
        <f t="shared" si="6"/>
        <v>0</v>
      </c>
      <c r="N19" s="69">
        <f t="shared" si="6"/>
        <v>0</v>
      </c>
      <c r="O19" s="69">
        <f t="shared" si="6"/>
        <v>0</v>
      </c>
      <c r="P19" s="69">
        <f t="shared" si="6"/>
        <v>0</v>
      </c>
      <c r="Q19" s="69">
        <f t="shared" si="6"/>
        <v>0</v>
      </c>
      <c r="R19" s="69">
        <f t="shared" si="6"/>
        <v>0</v>
      </c>
      <c r="S19" s="69">
        <f t="shared" si="6"/>
        <v>36972</v>
      </c>
      <c r="T19" s="69">
        <f t="shared" si="6"/>
        <v>0</v>
      </c>
      <c r="U19" s="69">
        <f t="shared" si="6"/>
        <v>0</v>
      </c>
      <c r="V19" s="69">
        <f t="shared" si="6"/>
        <v>36972</v>
      </c>
    </row>
    <row r="20" spans="1:22" ht="19.899999999999999" customHeight="1">
      <c r="A20" s="68" t="s">
        <v>176</v>
      </c>
      <c r="B20" s="68" t="s">
        <v>167</v>
      </c>
      <c r="C20" s="68" t="s">
        <v>167</v>
      </c>
      <c r="D20" s="68" t="s">
        <v>223</v>
      </c>
      <c r="E20" s="62" t="s">
        <v>169</v>
      </c>
      <c r="F20" s="69">
        <v>377504</v>
      </c>
      <c r="G20" s="70">
        <v>340532</v>
      </c>
      <c r="H20" s="70">
        <v>148992</v>
      </c>
      <c r="I20" s="70"/>
      <c r="J20" s="70">
        <v>108416</v>
      </c>
      <c r="K20" s="70">
        <v>83124</v>
      </c>
      <c r="L20" s="69"/>
      <c r="M20" s="70"/>
      <c r="N20" s="70"/>
      <c r="O20" s="70"/>
      <c r="P20" s="70"/>
      <c r="Q20" s="70"/>
      <c r="R20" s="70"/>
      <c r="S20" s="69">
        <v>36972</v>
      </c>
      <c r="T20" s="70"/>
      <c r="U20" s="70"/>
      <c r="V20" s="70">
        <v>36972</v>
      </c>
    </row>
    <row r="21" spans="1:22" ht="19.899999999999999" customHeight="1">
      <c r="A21" s="68" t="s">
        <v>178</v>
      </c>
      <c r="B21" s="68"/>
      <c r="C21" s="68"/>
      <c r="D21" s="68" t="s">
        <v>223</v>
      </c>
      <c r="E21" s="62" t="s">
        <v>467</v>
      </c>
      <c r="F21" s="69">
        <f>F22+F24+F26+F29</f>
        <v>791316.25</v>
      </c>
      <c r="G21" s="69">
        <f t="shared" ref="G21:V21" si="7">G22+G24+G26+G29</f>
        <v>148653</v>
      </c>
      <c r="H21" s="69">
        <f t="shared" si="7"/>
        <v>56412</v>
      </c>
      <c r="I21" s="69">
        <f t="shared" si="7"/>
        <v>0</v>
      </c>
      <c r="J21" s="69">
        <f t="shared" si="7"/>
        <v>52701</v>
      </c>
      <c r="K21" s="69">
        <f t="shared" si="7"/>
        <v>39540</v>
      </c>
      <c r="L21" s="69">
        <f t="shared" si="7"/>
        <v>627315.25</v>
      </c>
      <c r="M21" s="69">
        <f t="shared" si="7"/>
        <v>570498.72</v>
      </c>
      <c r="N21" s="69">
        <f t="shared" si="7"/>
        <v>0</v>
      </c>
      <c r="O21" s="69">
        <f t="shared" si="7"/>
        <v>0</v>
      </c>
      <c r="P21" s="69">
        <f t="shared" si="7"/>
        <v>0</v>
      </c>
      <c r="Q21" s="69">
        <f t="shared" si="7"/>
        <v>56816.53</v>
      </c>
      <c r="R21" s="69">
        <f t="shared" si="7"/>
        <v>0</v>
      </c>
      <c r="S21" s="69">
        <f t="shared" si="7"/>
        <v>15348</v>
      </c>
      <c r="T21" s="69">
        <f t="shared" si="7"/>
        <v>0</v>
      </c>
      <c r="U21" s="69">
        <f t="shared" si="7"/>
        <v>0</v>
      </c>
      <c r="V21" s="69">
        <f t="shared" si="7"/>
        <v>15348</v>
      </c>
    </row>
    <row r="22" spans="1:22" ht="19.899999999999999" customHeight="1">
      <c r="A22" s="68" t="s">
        <v>178</v>
      </c>
      <c r="B22" s="68" t="s">
        <v>179</v>
      </c>
      <c r="C22" s="68"/>
      <c r="D22" s="68" t="s">
        <v>223</v>
      </c>
      <c r="E22" s="62" t="s">
        <v>468</v>
      </c>
      <c r="F22" s="69">
        <f>F23</f>
        <v>570498.72</v>
      </c>
      <c r="G22" s="69">
        <f t="shared" ref="G22:V22" si="8">G23</f>
        <v>0</v>
      </c>
      <c r="H22" s="69">
        <f t="shared" si="8"/>
        <v>0</v>
      </c>
      <c r="I22" s="69">
        <f t="shared" si="8"/>
        <v>0</v>
      </c>
      <c r="J22" s="69">
        <f t="shared" si="8"/>
        <v>0</v>
      </c>
      <c r="K22" s="69">
        <f t="shared" si="8"/>
        <v>0</v>
      </c>
      <c r="L22" s="69">
        <f t="shared" si="8"/>
        <v>570498.72</v>
      </c>
      <c r="M22" s="69">
        <f t="shared" si="8"/>
        <v>570498.72</v>
      </c>
      <c r="N22" s="69">
        <f t="shared" si="8"/>
        <v>0</v>
      </c>
      <c r="O22" s="69">
        <f t="shared" si="8"/>
        <v>0</v>
      </c>
      <c r="P22" s="69">
        <f t="shared" si="8"/>
        <v>0</v>
      </c>
      <c r="Q22" s="69">
        <f t="shared" si="8"/>
        <v>0</v>
      </c>
      <c r="R22" s="69">
        <f t="shared" si="8"/>
        <v>0</v>
      </c>
      <c r="S22" s="69">
        <f t="shared" si="8"/>
        <v>0</v>
      </c>
      <c r="T22" s="69">
        <f t="shared" si="8"/>
        <v>0</v>
      </c>
      <c r="U22" s="69">
        <f t="shared" si="8"/>
        <v>0</v>
      </c>
      <c r="V22" s="69">
        <f t="shared" si="8"/>
        <v>0</v>
      </c>
    </row>
    <row r="23" spans="1:22" ht="19.899999999999999" customHeight="1">
      <c r="A23" s="68" t="s">
        <v>178</v>
      </c>
      <c r="B23" s="68" t="s">
        <v>179</v>
      </c>
      <c r="C23" s="68" t="s">
        <v>179</v>
      </c>
      <c r="D23" s="68" t="s">
        <v>223</v>
      </c>
      <c r="E23" s="62" t="s">
        <v>181</v>
      </c>
      <c r="F23" s="69">
        <v>570498.72</v>
      </c>
      <c r="G23" s="70"/>
      <c r="H23" s="70"/>
      <c r="I23" s="70"/>
      <c r="J23" s="70"/>
      <c r="K23" s="70"/>
      <c r="L23" s="69">
        <v>570498.72</v>
      </c>
      <c r="M23" s="70">
        <v>570498.72</v>
      </c>
      <c r="N23" s="70"/>
      <c r="O23" s="70"/>
      <c r="P23" s="70"/>
      <c r="Q23" s="70"/>
      <c r="R23" s="70"/>
      <c r="S23" s="69"/>
      <c r="T23" s="70"/>
      <c r="U23" s="70"/>
      <c r="V23" s="70"/>
    </row>
    <row r="24" spans="1:22" ht="19.899999999999999" customHeight="1">
      <c r="A24" s="68" t="s">
        <v>178</v>
      </c>
      <c r="B24" s="68" t="s">
        <v>182</v>
      </c>
      <c r="C24" s="68"/>
      <c r="D24" s="68" t="s">
        <v>223</v>
      </c>
      <c r="E24" s="62" t="s">
        <v>469</v>
      </c>
      <c r="F24" s="69">
        <f>F25</f>
        <v>28379</v>
      </c>
      <c r="G24" s="69">
        <f t="shared" ref="G24:V24" si="9">G25</f>
        <v>0</v>
      </c>
      <c r="H24" s="69">
        <f t="shared" si="9"/>
        <v>0</v>
      </c>
      <c r="I24" s="69">
        <f t="shared" si="9"/>
        <v>0</v>
      </c>
      <c r="J24" s="69">
        <f t="shared" si="9"/>
        <v>0</v>
      </c>
      <c r="K24" s="69">
        <f t="shared" si="9"/>
        <v>0</v>
      </c>
      <c r="L24" s="69">
        <f t="shared" si="9"/>
        <v>28379</v>
      </c>
      <c r="M24" s="69">
        <f t="shared" si="9"/>
        <v>0</v>
      </c>
      <c r="N24" s="69">
        <f t="shared" si="9"/>
        <v>0</v>
      </c>
      <c r="O24" s="69">
        <f t="shared" si="9"/>
        <v>0</v>
      </c>
      <c r="P24" s="69">
        <f t="shared" si="9"/>
        <v>0</v>
      </c>
      <c r="Q24" s="69">
        <f t="shared" si="9"/>
        <v>28379</v>
      </c>
      <c r="R24" s="69">
        <f t="shared" si="9"/>
        <v>0</v>
      </c>
      <c r="S24" s="69">
        <f t="shared" si="9"/>
        <v>0</v>
      </c>
      <c r="T24" s="69">
        <f t="shared" si="9"/>
        <v>0</v>
      </c>
      <c r="U24" s="69">
        <f t="shared" si="9"/>
        <v>0</v>
      </c>
      <c r="V24" s="69">
        <f t="shared" si="9"/>
        <v>0</v>
      </c>
    </row>
    <row r="25" spans="1:22" ht="19.899999999999999" customHeight="1">
      <c r="A25" s="68" t="s">
        <v>178</v>
      </c>
      <c r="B25" s="68" t="s">
        <v>182</v>
      </c>
      <c r="C25" s="68" t="s">
        <v>183</v>
      </c>
      <c r="D25" s="68" t="s">
        <v>223</v>
      </c>
      <c r="E25" s="62" t="s">
        <v>185</v>
      </c>
      <c r="F25" s="69">
        <v>28379</v>
      </c>
      <c r="G25" s="70"/>
      <c r="H25" s="70"/>
      <c r="I25" s="70"/>
      <c r="J25" s="70"/>
      <c r="K25" s="70"/>
      <c r="L25" s="69">
        <v>28379</v>
      </c>
      <c r="M25" s="70"/>
      <c r="N25" s="70"/>
      <c r="O25" s="70"/>
      <c r="P25" s="70"/>
      <c r="Q25" s="70">
        <v>28379</v>
      </c>
      <c r="R25" s="70"/>
      <c r="S25" s="69"/>
      <c r="T25" s="70"/>
      <c r="U25" s="70"/>
      <c r="V25" s="70"/>
    </row>
    <row r="26" spans="1:22" ht="19.899999999999999" customHeight="1">
      <c r="A26" s="68" t="s">
        <v>178</v>
      </c>
      <c r="B26" s="68" t="s">
        <v>186</v>
      </c>
      <c r="C26" s="68"/>
      <c r="D26" s="68" t="s">
        <v>223</v>
      </c>
      <c r="E26" s="62" t="s">
        <v>470</v>
      </c>
      <c r="F26" s="69">
        <f>F27+F28</f>
        <v>28437.53</v>
      </c>
      <c r="G26" s="69">
        <f t="shared" ref="G26:V26" si="10">G27+G28</f>
        <v>0</v>
      </c>
      <c r="H26" s="69">
        <f t="shared" si="10"/>
        <v>0</v>
      </c>
      <c r="I26" s="69">
        <f t="shared" si="10"/>
        <v>0</v>
      </c>
      <c r="J26" s="69">
        <f t="shared" si="10"/>
        <v>0</v>
      </c>
      <c r="K26" s="69">
        <f t="shared" si="10"/>
        <v>0</v>
      </c>
      <c r="L26" s="69">
        <f t="shared" si="10"/>
        <v>28437.53</v>
      </c>
      <c r="M26" s="69">
        <f t="shared" si="10"/>
        <v>0</v>
      </c>
      <c r="N26" s="69">
        <f t="shared" si="10"/>
        <v>0</v>
      </c>
      <c r="O26" s="69">
        <f t="shared" si="10"/>
        <v>0</v>
      </c>
      <c r="P26" s="69">
        <f t="shared" si="10"/>
        <v>0</v>
      </c>
      <c r="Q26" s="69">
        <f t="shared" si="10"/>
        <v>28437.53</v>
      </c>
      <c r="R26" s="69">
        <f t="shared" si="10"/>
        <v>0</v>
      </c>
      <c r="S26" s="69">
        <f t="shared" si="10"/>
        <v>0</v>
      </c>
      <c r="T26" s="69">
        <f t="shared" si="10"/>
        <v>0</v>
      </c>
      <c r="U26" s="69">
        <f t="shared" si="10"/>
        <v>0</v>
      </c>
      <c r="V26" s="69">
        <f t="shared" si="10"/>
        <v>0</v>
      </c>
    </row>
    <row r="27" spans="1:22" ht="19.899999999999999" customHeight="1">
      <c r="A27" s="68" t="s">
        <v>178</v>
      </c>
      <c r="B27" s="68" t="s">
        <v>186</v>
      </c>
      <c r="C27" s="68" t="s">
        <v>167</v>
      </c>
      <c r="D27" s="68" t="s">
        <v>223</v>
      </c>
      <c r="E27" s="62" t="s">
        <v>188</v>
      </c>
      <c r="F27" s="69">
        <v>12168.24</v>
      </c>
      <c r="G27" s="70"/>
      <c r="H27" s="70"/>
      <c r="I27" s="70"/>
      <c r="J27" s="70"/>
      <c r="K27" s="70"/>
      <c r="L27" s="69">
        <v>12168.24</v>
      </c>
      <c r="M27" s="70"/>
      <c r="N27" s="70"/>
      <c r="O27" s="70"/>
      <c r="P27" s="70"/>
      <c r="Q27" s="70">
        <v>12168.24</v>
      </c>
      <c r="R27" s="70"/>
      <c r="S27" s="69"/>
      <c r="T27" s="70"/>
      <c r="U27" s="70"/>
      <c r="V27" s="70"/>
    </row>
    <row r="28" spans="1:22" ht="19.899999999999999" customHeight="1">
      <c r="A28" s="68" t="s">
        <v>178</v>
      </c>
      <c r="B28" s="68" t="s">
        <v>186</v>
      </c>
      <c r="C28" s="68" t="s">
        <v>189</v>
      </c>
      <c r="D28" s="68" t="s">
        <v>223</v>
      </c>
      <c r="E28" s="62" t="s">
        <v>191</v>
      </c>
      <c r="F28" s="69">
        <v>16269.29</v>
      </c>
      <c r="G28" s="70"/>
      <c r="H28" s="70"/>
      <c r="I28" s="70"/>
      <c r="J28" s="70"/>
      <c r="K28" s="70"/>
      <c r="L28" s="69">
        <v>16269.29</v>
      </c>
      <c r="M28" s="70"/>
      <c r="N28" s="70"/>
      <c r="O28" s="70"/>
      <c r="P28" s="70"/>
      <c r="Q28" s="70">
        <v>16269.29</v>
      </c>
      <c r="R28" s="70"/>
      <c r="S28" s="69"/>
      <c r="T28" s="70"/>
      <c r="U28" s="70"/>
      <c r="V28" s="70"/>
    </row>
    <row r="29" spans="1:22" ht="19.899999999999999" customHeight="1">
      <c r="A29" s="68" t="s">
        <v>178</v>
      </c>
      <c r="B29" s="68" t="s">
        <v>192</v>
      </c>
      <c r="C29" s="68"/>
      <c r="D29" s="68" t="s">
        <v>223</v>
      </c>
      <c r="E29" s="62" t="s">
        <v>471</v>
      </c>
      <c r="F29" s="69">
        <f>F30</f>
        <v>164001</v>
      </c>
      <c r="G29" s="69">
        <f t="shared" ref="G29:V29" si="11">G30</f>
        <v>148653</v>
      </c>
      <c r="H29" s="69">
        <f t="shared" si="11"/>
        <v>56412</v>
      </c>
      <c r="I29" s="69">
        <f t="shared" si="11"/>
        <v>0</v>
      </c>
      <c r="J29" s="69">
        <f t="shared" si="11"/>
        <v>52701</v>
      </c>
      <c r="K29" s="69">
        <f t="shared" si="11"/>
        <v>39540</v>
      </c>
      <c r="L29" s="69">
        <f t="shared" si="11"/>
        <v>0</v>
      </c>
      <c r="M29" s="69">
        <f t="shared" si="11"/>
        <v>0</v>
      </c>
      <c r="N29" s="69">
        <f t="shared" si="11"/>
        <v>0</v>
      </c>
      <c r="O29" s="69">
        <f t="shared" si="11"/>
        <v>0</v>
      </c>
      <c r="P29" s="69">
        <f t="shared" si="11"/>
        <v>0</v>
      </c>
      <c r="Q29" s="69">
        <f t="shared" si="11"/>
        <v>0</v>
      </c>
      <c r="R29" s="69">
        <f t="shared" si="11"/>
        <v>0</v>
      </c>
      <c r="S29" s="69">
        <f t="shared" si="11"/>
        <v>15348</v>
      </c>
      <c r="T29" s="69">
        <f t="shared" si="11"/>
        <v>0</v>
      </c>
      <c r="U29" s="69">
        <f t="shared" si="11"/>
        <v>0</v>
      </c>
      <c r="V29" s="69">
        <f t="shared" si="11"/>
        <v>15348</v>
      </c>
    </row>
    <row r="30" spans="1:22" ht="19.899999999999999" customHeight="1">
      <c r="A30" s="68" t="s">
        <v>178</v>
      </c>
      <c r="B30" s="68" t="s">
        <v>192</v>
      </c>
      <c r="C30" s="68" t="s">
        <v>167</v>
      </c>
      <c r="D30" s="68" t="s">
        <v>223</v>
      </c>
      <c r="E30" s="62" t="s">
        <v>169</v>
      </c>
      <c r="F30" s="69">
        <v>164001</v>
      </c>
      <c r="G30" s="70">
        <v>148653</v>
      </c>
      <c r="H30" s="70">
        <v>56412</v>
      </c>
      <c r="I30" s="70"/>
      <c r="J30" s="70">
        <v>52701</v>
      </c>
      <c r="K30" s="70">
        <v>39540</v>
      </c>
      <c r="L30" s="69"/>
      <c r="M30" s="70"/>
      <c r="N30" s="70"/>
      <c r="O30" s="70"/>
      <c r="P30" s="70"/>
      <c r="Q30" s="70"/>
      <c r="R30" s="70"/>
      <c r="S30" s="69">
        <v>15348</v>
      </c>
      <c r="T30" s="70"/>
      <c r="U30" s="70"/>
      <c r="V30" s="70">
        <v>15348</v>
      </c>
    </row>
    <row r="31" spans="1:22" ht="19.899999999999999" customHeight="1">
      <c r="A31" s="68" t="s">
        <v>194</v>
      </c>
      <c r="B31" s="68"/>
      <c r="C31" s="68"/>
      <c r="D31" s="68" t="s">
        <v>223</v>
      </c>
      <c r="E31" s="62" t="s">
        <v>472</v>
      </c>
      <c r="F31" s="69">
        <f>F32</f>
        <v>401364.01</v>
      </c>
      <c r="G31" s="69"/>
      <c r="H31" s="69"/>
      <c r="I31" s="69"/>
      <c r="J31" s="69"/>
      <c r="K31" s="69"/>
      <c r="L31" s="69">
        <f t="shared" ref="G31:V31" si="12">L32</f>
        <v>396564.01</v>
      </c>
      <c r="M31" s="69"/>
      <c r="N31" s="69"/>
      <c r="O31" s="69">
        <f t="shared" si="12"/>
        <v>294880.93</v>
      </c>
      <c r="P31" s="69">
        <f t="shared" si="12"/>
        <v>101683.08</v>
      </c>
      <c r="Q31" s="69"/>
      <c r="R31" s="69"/>
      <c r="S31" s="69">
        <f t="shared" si="12"/>
        <v>4800</v>
      </c>
      <c r="T31" s="69"/>
      <c r="U31" s="69">
        <f t="shared" si="12"/>
        <v>4800</v>
      </c>
      <c r="V31" s="69"/>
    </row>
    <row r="32" spans="1:22" ht="19.899999999999999" customHeight="1">
      <c r="A32" s="68" t="s">
        <v>194</v>
      </c>
      <c r="B32" s="68" t="s">
        <v>182</v>
      </c>
      <c r="C32" s="68"/>
      <c r="D32" s="68" t="s">
        <v>223</v>
      </c>
      <c r="E32" s="62" t="s">
        <v>473</v>
      </c>
      <c r="F32" s="69">
        <f>F33+F34+F35</f>
        <v>401364.01</v>
      </c>
      <c r="G32" s="69"/>
      <c r="H32" s="69"/>
      <c r="I32" s="69"/>
      <c r="J32" s="69"/>
      <c r="K32" s="69"/>
      <c r="L32" s="69">
        <f t="shared" ref="G32:V32" si="13">L33+L34+L35</f>
        <v>396564.01</v>
      </c>
      <c r="M32" s="69"/>
      <c r="N32" s="69"/>
      <c r="O32" s="69">
        <f t="shared" si="13"/>
        <v>294880.93</v>
      </c>
      <c r="P32" s="69">
        <f t="shared" si="13"/>
        <v>101683.08</v>
      </c>
      <c r="Q32" s="69"/>
      <c r="R32" s="69"/>
      <c r="S32" s="69">
        <f t="shared" si="13"/>
        <v>4800</v>
      </c>
      <c r="T32" s="69"/>
      <c r="U32" s="69">
        <f t="shared" si="13"/>
        <v>4800</v>
      </c>
      <c r="V32" s="69"/>
    </row>
    <row r="33" spans="1:22" ht="19.899999999999999" customHeight="1">
      <c r="A33" s="68" t="s">
        <v>194</v>
      </c>
      <c r="B33" s="68" t="s">
        <v>182</v>
      </c>
      <c r="C33" s="68" t="s">
        <v>167</v>
      </c>
      <c r="D33" s="68" t="s">
        <v>223</v>
      </c>
      <c r="E33" s="62" t="s">
        <v>196</v>
      </c>
      <c r="F33" s="69">
        <v>294880.93</v>
      </c>
      <c r="G33" s="70"/>
      <c r="H33" s="70"/>
      <c r="I33" s="70"/>
      <c r="J33" s="70"/>
      <c r="K33" s="70"/>
      <c r="L33" s="69">
        <v>294880.93</v>
      </c>
      <c r="M33" s="70"/>
      <c r="N33" s="70"/>
      <c r="O33" s="70">
        <v>294880.93</v>
      </c>
      <c r="P33" s="70"/>
      <c r="Q33" s="70"/>
      <c r="R33" s="70"/>
      <c r="S33" s="69"/>
      <c r="T33" s="70"/>
      <c r="U33" s="70"/>
      <c r="V33" s="70"/>
    </row>
    <row r="34" spans="1:22" ht="19.899999999999999" customHeight="1">
      <c r="A34" s="68" t="s">
        <v>194</v>
      </c>
      <c r="B34" s="68" t="s">
        <v>182</v>
      </c>
      <c r="C34" s="68" t="s">
        <v>170</v>
      </c>
      <c r="D34" s="68" t="s">
        <v>223</v>
      </c>
      <c r="E34" s="62" t="s">
        <v>198</v>
      </c>
      <c r="F34" s="69">
        <v>101683.08</v>
      </c>
      <c r="G34" s="70"/>
      <c r="H34" s="70"/>
      <c r="I34" s="70"/>
      <c r="J34" s="70"/>
      <c r="K34" s="70"/>
      <c r="L34" s="69">
        <v>101683.08</v>
      </c>
      <c r="M34" s="70"/>
      <c r="N34" s="70"/>
      <c r="O34" s="70"/>
      <c r="P34" s="70">
        <v>101683.08</v>
      </c>
      <c r="Q34" s="70"/>
      <c r="R34" s="70"/>
      <c r="S34" s="69"/>
      <c r="T34" s="70"/>
      <c r="U34" s="70"/>
      <c r="V34" s="70"/>
    </row>
    <row r="35" spans="1:22" ht="19.899999999999999" customHeight="1">
      <c r="A35" s="68" t="s">
        <v>194</v>
      </c>
      <c r="B35" s="68" t="s">
        <v>182</v>
      </c>
      <c r="C35" s="68" t="s">
        <v>183</v>
      </c>
      <c r="D35" s="68" t="s">
        <v>223</v>
      </c>
      <c r="E35" s="62" t="s">
        <v>200</v>
      </c>
      <c r="F35" s="69">
        <v>4800</v>
      </c>
      <c r="G35" s="70"/>
      <c r="H35" s="70"/>
      <c r="I35" s="70"/>
      <c r="J35" s="70"/>
      <c r="K35" s="70"/>
      <c r="L35" s="69"/>
      <c r="M35" s="70"/>
      <c r="N35" s="70"/>
      <c r="O35" s="70"/>
      <c r="P35" s="70"/>
      <c r="Q35" s="70"/>
      <c r="R35" s="70"/>
      <c r="S35" s="69">
        <v>4800</v>
      </c>
      <c r="T35" s="70"/>
      <c r="U35" s="70">
        <v>4800</v>
      </c>
      <c r="V35" s="70"/>
    </row>
    <row r="36" spans="1:22" ht="19.899999999999999" customHeight="1">
      <c r="A36" s="68">
        <v>213</v>
      </c>
      <c r="B36" s="68"/>
      <c r="C36" s="68"/>
      <c r="D36" s="68" t="s">
        <v>223</v>
      </c>
      <c r="E36" s="62" t="s">
        <v>474</v>
      </c>
      <c r="F36" s="69">
        <f>F37</f>
        <v>1411590</v>
      </c>
      <c r="G36" s="69">
        <f t="shared" ref="G36:V36" si="14">G37</f>
        <v>1261950</v>
      </c>
      <c r="H36" s="69">
        <f t="shared" si="14"/>
        <v>581112</v>
      </c>
      <c r="I36" s="69">
        <f t="shared" si="14"/>
        <v>0</v>
      </c>
      <c r="J36" s="69">
        <f t="shared" si="14"/>
        <v>384426</v>
      </c>
      <c r="K36" s="69">
        <f t="shared" si="14"/>
        <v>296412</v>
      </c>
      <c r="L36" s="69">
        <f t="shared" si="14"/>
        <v>0</v>
      </c>
      <c r="M36" s="69">
        <f t="shared" si="14"/>
        <v>0</v>
      </c>
      <c r="N36" s="69">
        <f t="shared" si="14"/>
        <v>0</v>
      </c>
      <c r="O36" s="69">
        <f t="shared" si="14"/>
        <v>0</v>
      </c>
      <c r="P36" s="69">
        <f t="shared" si="14"/>
        <v>0</v>
      </c>
      <c r="Q36" s="69">
        <f t="shared" si="14"/>
        <v>0</v>
      </c>
      <c r="R36" s="69">
        <f t="shared" si="14"/>
        <v>0</v>
      </c>
      <c r="S36" s="69">
        <f t="shared" si="14"/>
        <v>149640</v>
      </c>
      <c r="T36" s="69">
        <f t="shared" si="14"/>
        <v>0</v>
      </c>
      <c r="U36" s="69">
        <f t="shared" si="14"/>
        <v>0</v>
      </c>
      <c r="V36" s="69">
        <f t="shared" si="14"/>
        <v>149640</v>
      </c>
    </row>
    <row r="37" spans="1:22" ht="19.899999999999999" customHeight="1">
      <c r="A37" s="68" t="s">
        <v>201</v>
      </c>
      <c r="B37" s="68" t="s">
        <v>167</v>
      </c>
      <c r="C37" s="68"/>
      <c r="D37" s="68" t="s">
        <v>223</v>
      </c>
      <c r="E37" s="62" t="s">
        <v>475</v>
      </c>
      <c r="F37" s="69">
        <f>F38</f>
        <v>1411590</v>
      </c>
      <c r="G37" s="69">
        <f t="shared" ref="G37:V37" si="15">G38</f>
        <v>1261950</v>
      </c>
      <c r="H37" s="69">
        <f t="shared" si="15"/>
        <v>581112</v>
      </c>
      <c r="I37" s="69">
        <f t="shared" si="15"/>
        <v>0</v>
      </c>
      <c r="J37" s="69">
        <f t="shared" si="15"/>
        <v>384426</v>
      </c>
      <c r="K37" s="69">
        <f t="shared" si="15"/>
        <v>296412</v>
      </c>
      <c r="L37" s="69">
        <f t="shared" si="15"/>
        <v>0</v>
      </c>
      <c r="M37" s="69">
        <f t="shared" si="15"/>
        <v>0</v>
      </c>
      <c r="N37" s="69">
        <f t="shared" si="15"/>
        <v>0</v>
      </c>
      <c r="O37" s="69">
        <f t="shared" si="15"/>
        <v>0</v>
      </c>
      <c r="P37" s="69">
        <f t="shared" si="15"/>
        <v>0</v>
      </c>
      <c r="Q37" s="69">
        <f t="shared" si="15"/>
        <v>0</v>
      </c>
      <c r="R37" s="69">
        <f t="shared" si="15"/>
        <v>0</v>
      </c>
      <c r="S37" s="69">
        <f t="shared" si="15"/>
        <v>149640</v>
      </c>
      <c r="T37" s="69">
        <f t="shared" si="15"/>
        <v>0</v>
      </c>
      <c r="U37" s="69">
        <f t="shared" si="15"/>
        <v>0</v>
      </c>
      <c r="V37" s="69">
        <f t="shared" si="15"/>
        <v>149640</v>
      </c>
    </row>
    <row r="38" spans="1:22" ht="19.899999999999999" customHeight="1">
      <c r="A38" s="68" t="s">
        <v>201</v>
      </c>
      <c r="B38" s="68" t="s">
        <v>167</v>
      </c>
      <c r="C38" s="68" t="s">
        <v>167</v>
      </c>
      <c r="D38" s="68" t="s">
        <v>223</v>
      </c>
      <c r="E38" s="62" t="s">
        <v>169</v>
      </c>
      <c r="F38" s="69">
        <v>1411590</v>
      </c>
      <c r="G38" s="70">
        <v>1261950</v>
      </c>
      <c r="H38" s="70">
        <v>581112</v>
      </c>
      <c r="I38" s="70"/>
      <c r="J38" s="70">
        <v>384426</v>
      </c>
      <c r="K38" s="70">
        <v>296412</v>
      </c>
      <c r="L38" s="69"/>
      <c r="M38" s="70"/>
      <c r="N38" s="70"/>
      <c r="O38" s="70"/>
      <c r="P38" s="70"/>
      <c r="Q38" s="70"/>
      <c r="R38" s="70"/>
      <c r="S38" s="69">
        <v>149640</v>
      </c>
      <c r="T38" s="70"/>
      <c r="U38" s="70"/>
      <c r="V38" s="70">
        <v>149640</v>
      </c>
    </row>
    <row r="39" spans="1:22" ht="19.899999999999999" customHeight="1">
      <c r="A39" s="68" t="s">
        <v>203</v>
      </c>
      <c r="B39" s="68"/>
      <c r="C39" s="68"/>
      <c r="D39" s="68" t="s">
        <v>223</v>
      </c>
      <c r="E39" s="62" t="s">
        <v>476</v>
      </c>
      <c r="F39" s="69">
        <f>F40</f>
        <v>600674.04</v>
      </c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>
        <f t="shared" ref="G39:V40" si="16">R40</f>
        <v>600674.04</v>
      </c>
      <c r="S39" s="69"/>
      <c r="T39" s="69"/>
      <c r="U39" s="69"/>
      <c r="V39" s="69"/>
    </row>
    <row r="40" spans="1:22" ht="19.899999999999999" customHeight="1">
      <c r="A40" s="68" t="s">
        <v>203</v>
      </c>
      <c r="B40" s="68" t="s">
        <v>189</v>
      </c>
      <c r="C40" s="68"/>
      <c r="D40" s="68" t="s">
        <v>223</v>
      </c>
      <c r="E40" s="62" t="s">
        <v>477</v>
      </c>
      <c r="F40" s="69">
        <f>F41</f>
        <v>600674.04</v>
      </c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>
        <f t="shared" si="16"/>
        <v>600674.04</v>
      </c>
      <c r="S40" s="69"/>
      <c r="T40" s="69"/>
      <c r="U40" s="69"/>
      <c r="V40" s="69"/>
    </row>
    <row r="41" spans="1:22" ht="19.899999999999999" customHeight="1">
      <c r="A41" s="68" t="s">
        <v>203</v>
      </c>
      <c r="B41" s="68" t="s">
        <v>189</v>
      </c>
      <c r="C41" s="68" t="s">
        <v>167</v>
      </c>
      <c r="D41" s="68" t="s">
        <v>223</v>
      </c>
      <c r="E41" s="62" t="s">
        <v>205</v>
      </c>
      <c r="F41" s="69">
        <v>600674.04</v>
      </c>
      <c r="G41" s="70"/>
      <c r="H41" s="70"/>
      <c r="I41" s="70"/>
      <c r="J41" s="70"/>
      <c r="K41" s="70"/>
      <c r="L41" s="69"/>
      <c r="M41" s="70"/>
      <c r="N41" s="70"/>
      <c r="O41" s="70"/>
      <c r="P41" s="70"/>
      <c r="Q41" s="70"/>
      <c r="R41" s="70">
        <v>600674.04</v>
      </c>
      <c r="S41" s="69"/>
      <c r="T41" s="70"/>
      <c r="U41" s="70"/>
      <c r="V41" s="7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D26" sqref="D26"/>
    </sheetView>
  </sheetViews>
  <sheetFormatPr defaultColWidth="10" defaultRowHeight="13.5"/>
  <cols>
    <col min="1" max="1" width="4.75" style="58" customWidth="1"/>
    <col min="2" max="2" width="5.875" style="58" customWidth="1"/>
    <col min="3" max="3" width="7.625" style="58" customWidth="1"/>
    <col min="4" max="4" width="12.5" style="58" customWidth="1"/>
    <col min="5" max="5" width="29.875" style="58" customWidth="1"/>
    <col min="6" max="6" width="16.375" style="58" customWidth="1"/>
    <col min="7" max="7" width="13.375" style="58" customWidth="1"/>
    <col min="8" max="8" width="11.125" style="58" customWidth="1"/>
    <col min="9" max="9" width="12.125" style="58" customWidth="1"/>
    <col min="10" max="10" width="12" style="58" customWidth="1"/>
    <col min="11" max="11" width="11.5" style="58" customWidth="1"/>
    <col min="12" max="13" width="9.75" style="58" customWidth="1"/>
    <col min="14" max="16384" width="10" style="58"/>
  </cols>
  <sheetData>
    <row r="1" spans="1:11" ht="14.25" customHeight="1">
      <c r="A1" s="57"/>
    </row>
    <row r="2" spans="1:11" ht="40.700000000000003" customHeight="1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21.2" customHeight="1">
      <c r="A3" s="135" t="s">
        <v>29</v>
      </c>
      <c r="B3" s="135"/>
      <c r="C3" s="135"/>
      <c r="D3" s="135"/>
      <c r="E3" s="135"/>
      <c r="F3" s="135"/>
      <c r="G3" s="135"/>
      <c r="H3" s="135"/>
      <c r="I3" s="135"/>
      <c r="J3" s="85" t="s">
        <v>30</v>
      </c>
      <c r="K3" s="85"/>
    </row>
    <row r="4" spans="1:11" ht="20.45" customHeight="1">
      <c r="A4" s="86" t="s">
        <v>155</v>
      </c>
      <c r="B4" s="86"/>
      <c r="C4" s="86"/>
      <c r="D4" s="86" t="s">
        <v>206</v>
      </c>
      <c r="E4" s="86" t="s">
        <v>207</v>
      </c>
      <c r="F4" s="86" t="s">
        <v>274</v>
      </c>
      <c r="G4" s="86" t="s">
        <v>275</v>
      </c>
      <c r="H4" s="86" t="s">
        <v>276</v>
      </c>
      <c r="I4" s="86" t="s">
        <v>277</v>
      </c>
      <c r="J4" s="86" t="s">
        <v>278</v>
      </c>
      <c r="K4" s="86" t="s">
        <v>279</v>
      </c>
    </row>
    <row r="5" spans="1:11" ht="20.45" customHeight="1">
      <c r="A5" s="61" t="s">
        <v>163</v>
      </c>
      <c r="B5" s="61" t="s">
        <v>164</v>
      </c>
      <c r="C5" s="61" t="s">
        <v>165</v>
      </c>
      <c r="D5" s="86"/>
      <c r="E5" s="86"/>
      <c r="F5" s="86"/>
      <c r="G5" s="86"/>
      <c r="H5" s="86"/>
      <c r="I5" s="86"/>
      <c r="J5" s="86"/>
      <c r="K5" s="86"/>
    </row>
    <row r="6" spans="1:11" ht="19.899999999999999" customHeight="1">
      <c r="A6" s="64"/>
      <c r="B6" s="64"/>
      <c r="C6" s="64"/>
      <c r="D6" s="64"/>
      <c r="E6" s="64" t="s">
        <v>133</v>
      </c>
      <c r="F6" s="65">
        <v>111500</v>
      </c>
      <c r="G6" s="65">
        <v>111500</v>
      </c>
      <c r="H6" s="65"/>
      <c r="I6" s="65"/>
      <c r="J6" s="65"/>
      <c r="K6" s="65"/>
    </row>
    <row r="7" spans="1:11" ht="19.899999999999999" customHeight="1">
      <c r="A7" s="64"/>
      <c r="B7" s="64"/>
      <c r="C7" s="64"/>
      <c r="D7" s="63" t="s">
        <v>151</v>
      </c>
      <c r="E7" s="63" t="s">
        <v>152</v>
      </c>
      <c r="F7" s="65">
        <v>111500</v>
      </c>
      <c r="G7" s="65">
        <v>111500</v>
      </c>
      <c r="H7" s="65"/>
      <c r="I7" s="65"/>
      <c r="J7" s="65"/>
      <c r="K7" s="65"/>
    </row>
    <row r="8" spans="1:11" ht="19.899999999999999" customHeight="1">
      <c r="A8" s="64"/>
      <c r="B8" s="64"/>
      <c r="C8" s="64"/>
      <c r="D8" s="66" t="s">
        <v>153</v>
      </c>
      <c r="E8" s="66" t="s">
        <v>154</v>
      </c>
      <c r="F8" s="65">
        <v>111500</v>
      </c>
      <c r="G8" s="65">
        <v>111500</v>
      </c>
      <c r="H8" s="65"/>
      <c r="I8" s="65"/>
      <c r="J8" s="65"/>
      <c r="K8" s="65"/>
    </row>
    <row r="9" spans="1:11" ht="19.899999999999999" customHeight="1">
      <c r="A9" s="67" t="s">
        <v>166</v>
      </c>
      <c r="B9" s="62"/>
      <c r="C9" s="62"/>
      <c r="D9" s="68" t="s">
        <v>223</v>
      </c>
      <c r="E9" s="62" t="s">
        <v>460</v>
      </c>
      <c r="F9" s="69">
        <f>F10</f>
        <v>109980</v>
      </c>
      <c r="G9" s="70">
        <f>G10</f>
        <v>109980</v>
      </c>
      <c r="H9" s="65"/>
      <c r="I9" s="65"/>
      <c r="J9" s="65"/>
      <c r="K9" s="65"/>
    </row>
    <row r="10" spans="1:11" ht="19.899999999999999" customHeight="1">
      <c r="A10" s="67" t="s">
        <v>166</v>
      </c>
      <c r="B10" s="67" t="s">
        <v>170</v>
      </c>
      <c r="C10" s="67"/>
      <c r="D10" s="68" t="s">
        <v>223</v>
      </c>
      <c r="E10" s="62" t="s">
        <v>462</v>
      </c>
      <c r="F10" s="69">
        <f>F11</f>
        <v>109980</v>
      </c>
      <c r="G10" s="70">
        <f>G11</f>
        <v>109980</v>
      </c>
      <c r="H10" s="65"/>
      <c r="I10" s="65"/>
      <c r="J10" s="65"/>
      <c r="K10" s="65"/>
    </row>
    <row r="11" spans="1:11" ht="19.899999999999999" customHeight="1">
      <c r="A11" s="67" t="s">
        <v>166</v>
      </c>
      <c r="B11" s="67" t="s">
        <v>170</v>
      </c>
      <c r="C11" s="67" t="s">
        <v>167</v>
      </c>
      <c r="D11" s="68" t="s">
        <v>223</v>
      </c>
      <c r="E11" s="62" t="s">
        <v>169</v>
      </c>
      <c r="F11" s="69">
        <v>109980</v>
      </c>
      <c r="G11" s="70">
        <v>109980</v>
      </c>
      <c r="H11" s="70"/>
      <c r="I11" s="70"/>
      <c r="J11" s="70"/>
      <c r="K11" s="70"/>
    </row>
    <row r="12" spans="1:11" ht="19.899999999999999" customHeight="1">
      <c r="A12" s="67" t="s">
        <v>194</v>
      </c>
      <c r="B12" s="67"/>
      <c r="C12" s="67"/>
      <c r="D12" s="68" t="s">
        <v>223</v>
      </c>
      <c r="E12" s="62" t="s">
        <v>472</v>
      </c>
      <c r="F12" s="69">
        <f>F14</f>
        <v>1520</v>
      </c>
      <c r="G12" s="69">
        <f>G14</f>
        <v>1520</v>
      </c>
      <c r="H12" s="70"/>
      <c r="I12" s="70"/>
      <c r="J12" s="70"/>
      <c r="K12" s="70"/>
    </row>
    <row r="13" spans="1:11" ht="19.899999999999999" customHeight="1">
      <c r="A13" s="67" t="s">
        <v>194</v>
      </c>
      <c r="B13" s="67" t="s">
        <v>182</v>
      </c>
      <c r="C13" s="67"/>
      <c r="D13" s="68" t="s">
        <v>223</v>
      </c>
      <c r="E13" s="62" t="s">
        <v>473</v>
      </c>
      <c r="F13" s="69">
        <f>F14</f>
        <v>1520</v>
      </c>
      <c r="G13" s="69">
        <f>G14</f>
        <v>1520</v>
      </c>
      <c r="H13" s="70"/>
      <c r="I13" s="70"/>
      <c r="J13" s="70"/>
      <c r="K13" s="70"/>
    </row>
    <row r="14" spans="1:11" ht="19.899999999999999" customHeight="1">
      <c r="A14" s="67" t="s">
        <v>194</v>
      </c>
      <c r="B14" s="67" t="s">
        <v>182</v>
      </c>
      <c r="C14" s="67" t="s">
        <v>183</v>
      </c>
      <c r="D14" s="68" t="s">
        <v>223</v>
      </c>
      <c r="E14" s="62" t="s">
        <v>200</v>
      </c>
      <c r="F14" s="69">
        <v>1520</v>
      </c>
      <c r="G14" s="70">
        <v>1520</v>
      </c>
      <c r="H14" s="70"/>
      <c r="I14" s="70"/>
      <c r="J14" s="70"/>
      <c r="K14" s="7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4"/>
  <sheetViews>
    <sheetView workbookViewId="0">
      <selection activeCell="J26" sqref="J26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6" width="9.375" customWidth="1"/>
    <col min="7" max="10" width="7.75" customWidth="1"/>
    <col min="11" max="11" width="9" bestFit="1" customWidth="1"/>
    <col min="12" max="18" width="7.75" customWidth="1"/>
    <col min="19" max="20" width="9.75" customWidth="1"/>
  </cols>
  <sheetData>
    <row r="1" spans="1:18" ht="14.25" customHeight="1">
      <c r="A1" s="16"/>
    </row>
    <row r="2" spans="1:18" ht="35.450000000000003" customHeight="1">
      <c r="A2" s="80" t="s">
        <v>17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18" ht="21.2" customHeight="1">
      <c r="A3" s="77" t="s">
        <v>29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30</v>
      </c>
      <c r="R3" s="78"/>
    </row>
    <row r="4" spans="1:18" ht="21.2" customHeight="1">
      <c r="A4" s="79" t="s">
        <v>155</v>
      </c>
      <c r="B4" s="79"/>
      <c r="C4" s="79"/>
      <c r="D4" s="79" t="s">
        <v>206</v>
      </c>
      <c r="E4" s="79" t="s">
        <v>207</v>
      </c>
      <c r="F4" s="79" t="s">
        <v>274</v>
      </c>
      <c r="G4" s="79" t="s">
        <v>280</v>
      </c>
      <c r="H4" s="79" t="s">
        <v>281</v>
      </c>
      <c r="I4" s="79" t="s">
        <v>282</v>
      </c>
      <c r="J4" s="79" t="s">
        <v>283</v>
      </c>
      <c r="K4" s="79" t="s">
        <v>284</v>
      </c>
      <c r="L4" s="79" t="s">
        <v>285</v>
      </c>
      <c r="M4" s="79" t="s">
        <v>286</v>
      </c>
      <c r="N4" s="79" t="s">
        <v>276</v>
      </c>
      <c r="O4" s="79" t="s">
        <v>287</v>
      </c>
      <c r="P4" s="79" t="s">
        <v>288</v>
      </c>
      <c r="Q4" s="79" t="s">
        <v>277</v>
      </c>
      <c r="R4" s="79" t="s">
        <v>279</v>
      </c>
    </row>
    <row r="5" spans="1:18" ht="18.75" customHeight="1">
      <c r="A5" s="18" t="s">
        <v>163</v>
      </c>
      <c r="B5" s="18" t="s">
        <v>164</v>
      </c>
      <c r="C5" s="18" t="s">
        <v>165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</row>
    <row r="6" spans="1:18" ht="19.899999999999999" customHeight="1">
      <c r="A6" s="21"/>
      <c r="B6" s="21"/>
      <c r="C6" s="21"/>
      <c r="D6" s="21"/>
      <c r="E6" s="21" t="s">
        <v>133</v>
      </c>
      <c r="F6" s="20">
        <v>111500</v>
      </c>
      <c r="G6" s="20"/>
      <c r="H6" s="20"/>
      <c r="I6" s="20"/>
      <c r="J6" s="20"/>
      <c r="K6" s="20">
        <v>109980</v>
      </c>
      <c r="L6" s="20"/>
      <c r="M6" s="20">
        <v>1520</v>
      </c>
      <c r="N6" s="20"/>
      <c r="O6" s="20"/>
      <c r="P6" s="20"/>
      <c r="Q6" s="20"/>
      <c r="R6" s="20"/>
    </row>
    <row r="7" spans="1:18" ht="19.899999999999999" customHeight="1">
      <c r="A7" s="21"/>
      <c r="B7" s="21"/>
      <c r="C7" s="21"/>
      <c r="D7" s="19" t="s">
        <v>151</v>
      </c>
      <c r="E7" s="19" t="s">
        <v>152</v>
      </c>
      <c r="F7" s="20">
        <v>111500</v>
      </c>
      <c r="G7" s="20"/>
      <c r="H7" s="20"/>
      <c r="I7" s="20"/>
      <c r="J7" s="20"/>
      <c r="K7" s="20">
        <v>109980</v>
      </c>
      <c r="L7" s="20"/>
      <c r="M7" s="20">
        <v>1520</v>
      </c>
      <c r="N7" s="20"/>
      <c r="O7" s="20"/>
      <c r="P7" s="20"/>
      <c r="Q7" s="20"/>
      <c r="R7" s="20"/>
    </row>
    <row r="8" spans="1:18" ht="19.899999999999999" customHeight="1">
      <c r="A8" s="21"/>
      <c r="B8" s="21"/>
      <c r="C8" s="21"/>
      <c r="D8" s="30" t="s">
        <v>153</v>
      </c>
      <c r="E8" s="30" t="s">
        <v>154</v>
      </c>
      <c r="F8" s="20">
        <v>111500</v>
      </c>
      <c r="G8" s="20"/>
      <c r="H8" s="20"/>
      <c r="I8" s="20"/>
      <c r="J8" s="20"/>
      <c r="K8" s="20">
        <v>109980</v>
      </c>
      <c r="L8" s="20"/>
      <c r="M8" s="20">
        <v>1520</v>
      </c>
      <c r="N8" s="20"/>
      <c r="O8" s="20"/>
      <c r="P8" s="20"/>
      <c r="Q8" s="20"/>
      <c r="R8" s="20"/>
    </row>
    <row r="9" spans="1:18" ht="19.899999999999999" customHeight="1">
      <c r="A9" s="67" t="s">
        <v>166</v>
      </c>
      <c r="B9" s="62"/>
      <c r="C9" s="62"/>
      <c r="D9" s="68" t="s">
        <v>223</v>
      </c>
      <c r="E9" s="62" t="s">
        <v>460</v>
      </c>
      <c r="F9" s="56">
        <f>F10</f>
        <v>109980</v>
      </c>
      <c r="G9" s="56"/>
      <c r="H9" s="56"/>
      <c r="I9" s="56"/>
      <c r="J9" s="56"/>
      <c r="K9" s="56">
        <f t="shared" ref="K9" si="0">K10</f>
        <v>109980</v>
      </c>
      <c r="L9" s="20"/>
      <c r="M9" s="20"/>
      <c r="N9" s="20"/>
      <c r="O9" s="20"/>
      <c r="P9" s="20"/>
      <c r="Q9" s="20"/>
      <c r="R9" s="20"/>
    </row>
    <row r="10" spans="1:18" ht="19.899999999999999" customHeight="1">
      <c r="A10" s="67" t="s">
        <v>166</v>
      </c>
      <c r="B10" s="67" t="s">
        <v>170</v>
      </c>
      <c r="C10" s="67"/>
      <c r="D10" s="68" t="s">
        <v>223</v>
      </c>
      <c r="E10" s="62" t="s">
        <v>462</v>
      </c>
      <c r="F10" s="56">
        <f>F11</f>
        <v>109980</v>
      </c>
      <c r="G10" s="56"/>
      <c r="H10" s="56"/>
      <c r="I10" s="56"/>
      <c r="J10" s="56"/>
      <c r="K10" s="56">
        <f t="shared" ref="G10:N10" si="1">K11</f>
        <v>109980</v>
      </c>
      <c r="L10" s="20"/>
      <c r="M10" s="20"/>
      <c r="N10" s="20"/>
      <c r="O10" s="20"/>
      <c r="P10" s="20"/>
      <c r="Q10" s="20"/>
      <c r="R10" s="20"/>
    </row>
    <row r="11" spans="1:18" ht="19.899999999999999" customHeight="1">
      <c r="A11" s="33" t="s">
        <v>166</v>
      </c>
      <c r="B11" s="33" t="s">
        <v>170</v>
      </c>
      <c r="C11" s="33" t="s">
        <v>167</v>
      </c>
      <c r="D11" s="29" t="s">
        <v>223</v>
      </c>
      <c r="E11" s="22" t="s">
        <v>169</v>
      </c>
      <c r="F11" s="23">
        <v>109980</v>
      </c>
      <c r="G11" s="31"/>
      <c r="H11" s="31"/>
      <c r="I11" s="31"/>
      <c r="J11" s="31"/>
      <c r="K11" s="31">
        <v>109980</v>
      </c>
      <c r="L11" s="31"/>
      <c r="M11" s="31"/>
      <c r="N11" s="31"/>
      <c r="O11" s="31"/>
      <c r="P11" s="31"/>
      <c r="Q11" s="31"/>
      <c r="R11" s="31"/>
    </row>
    <row r="12" spans="1:18" ht="19.899999999999999" customHeight="1">
      <c r="A12" s="67" t="s">
        <v>194</v>
      </c>
      <c r="B12" s="67"/>
      <c r="C12" s="67"/>
      <c r="D12" s="68" t="s">
        <v>223</v>
      </c>
      <c r="E12" s="62" t="s">
        <v>472</v>
      </c>
      <c r="F12" s="56">
        <f>F13</f>
        <v>1520</v>
      </c>
      <c r="G12" s="31"/>
      <c r="H12" s="31"/>
      <c r="I12" s="31"/>
      <c r="J12" s="31"/>
      <c r="K12" s="31"/>
      <c r="L12" s="31"/>
      <c r="M12" s="56">
        <f>M14</f>
        <v>1520</v>
      </c>
      <c r="N12" s="31"/>
      <c r="O12" s="31"/>
      <c r="P12" s="31"/>
      <c r="Q12" s="31"/>
      <c r="R12" s="31"/>
    </row>
    <row r="13" spans="1:18" ht="19.899999999999999" customHeight="1">
      <c r="A13" s="67" t="s">
        <v>194</v>
      </c>
      <c r="B13" s="67" t="s">
        <v>182</v>
      </c>
      <c r="C13" s="67"/>
      <c r="D13" s="68" t="s">
        <v>223</v>
      </c>
      <c r="E13" s="62" t="s">
        <v>473</v>
      </c>
      <c r="F13" s="56">
        <f>F14</f>
        <v>1520</v>
      </c>
      <c r="G13" s="31"/>
      <c r="H13" s="31"/>
      <c r="I13" s="31"/>
      <c r="J13" s="31"/>
      <c r="K13" s="31"/>
      <c r="L13" s="31"/>
      <c r="M13" s="31">
        <f>M14</f>
        <v>1520</v>
      </c>
      <c r="N13" s="31"/>
      <c r="O13" s="31"/>
      <c r="P13" s="31"/>
      <c r="Q13" s="31"/>
      <c r="R13" s="31"/>
    </row>
    <row r="14" spans="1:18" ht="19.899999999999999" customHeight="1">
      <c r="A14" s="33" t="s">
        <v>194</v>
      </c>
      <c r="B14" s="33" t="s">
        <v>182</v>
      </c>
      <c r="C14" s="33" t="s">
        <v>183</v>
      </c>
      <c r="D14" s="29" t="s">
        <v>223</v>
      </c>
      <c r="E14" s="22" t="s">
        <v>200</v>
      </c>
      <c r="F14" s="23">
        <v>1520</v>
      </c>
      <c r="G14" s="31"/>
      <c r="H14" s="31"/>
      <c r="I14" s="31"/>
      <c r="J14" s="31"/>
      <c r="K14" s="31"/>
      <c r="L14" s="31"/>
      <c r="M14" s="31">
        <v>1520</v>
      </c>
      <c r="N14" s="31"/>
      <c r="O14" s="31"/>
      <c r="P14" s="31"/>
      <c r="Q14" s="31"/>
      <c r="R14" s="31"/>
    </row>
  </sheetData>
  <mergeCells count="19">
    <mergeCell ref="R4:R5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26"/>
  <sheetViews>
    <sheetView topLeftCell="A4" workbookViewId="0">
      <selection activeCell="F29" sqref="F29"/>
    </sheetView>
  </sheetViews>
  <sheetFormatPr defaultColWidth="10" defaultRowHeight="13.5"/>
  <cols>
    <col min="1" max="1" width="3.625" style="58" customWidth="1"/>
    <col min="2" max="2" width="4.625" style="58" customWidth="1"/>
    <col min="3" max="3" width="5.25" style="58" customWidth="1"/>
    <col min="4" max="4" width="7" style="58" customWidth="1"/>
    <col min="5" max="5" width="15.875" style="58" customWidth="1"/>
    <col min="6" max="7" width="11" style="58" customWidth="1"/>
    <col min="8" max="8" width="9.375" style="58" customWidth="1"/>
    <col min="9" max="10" width="8.625" style="58" customWidth="1"/>
    <col min="11" max="11" width="7.125" style="58" customWidth="1"/>
    <col min="12" max="12" width="7.75" style="58" customWidth="1"/>
    <col min="13" max="13" width="8.625" style="58" customWidth="1"/>
    <col min="14" max="14" width="7.125" style="58" customWidth="1"/>
    <col min="15" max="17" width="8.625" style="58" customWidth="1"/>
    <col min="18" max="18" width="8.5" style="58" customWidth="1"/>
    <col min="19" max="20" width="7.125" style="58" customWidth="1"/>
    <col min="21" max="22" width="9.75" style="58" customWidth="1"/>
    <col min="23" max="16384" width="10" style="58"/>
  </cols>
  <sheetData>
    <row r="1" spans="1:20" ht="14.25" customHeight="1">
      <c r="A1" s="57"/>
    </row>
    <row r="2" spans="1:20" ht="31.7" customHeight="1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ht="21.2" customHeight="1">
      <c r="A3" s="84" t="s">
        <v>29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5" t="s">
        <v>30</v>
      </c>
      <c r="T3" s="85"/>
    </row>
    <row r="4" spans="1:20" ht="24.95" customHeight="1">
      <c r="A4" s="86" t="s">
        <v>155</v>
      </c>
      <c r="B4" s="86"/>
      <c r="C4" s="86"/>
      <c r="D4" s="86" t="s">
        <v>206</v>
      </c>
      <c r="E4" s="86" t="s">
        <v>207</v>
      </c>
      <c r="F4" s="86" t="s">
        <v>274</v>
      </c>
      <c r="G4" s="86" t="s">
        <v>210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 t="s">
        <v>213</v>
      </c>
      <c r="S4" s="86"/>
      <c r="T4" s="86"/>
    </row>
    <row r="5" spans="1:20" ht="31.7" customHeight="1">
      <c r="A5" s="61" t="s">
        <v>163</v>
      </c>
      <c r="B5" s="61" t="s">
        <v>164</v>
      </c>
      <c r="C5" s="61" t="s">
        <v>165</v>
      </c>
      <c r="D5" s="86"/>
      <c r="E5" s="86"/>
      <c r="F5" s="86"/>
      <c r="G5" s="61" t="s">
        <v>133</v>
      </c>
      <c r="H5" s="61" t="s">
        <v>289</v>
      </c>
      <c r="I5" s="61" t="s">
        <v>290</v>
      </c>
      <c r="J5" s="61" t="s">
        <v>291</v>
      </c>
      <c r="K5" s="61" t="s">
        <v>292</v>
      </c>
      <c r="L5" s="61" t="s">
        <v>293</v>
      </c>
      <c r="M5" s="61" t="s">
        <v>294</v>
      </c>
      <c r="N5" s="61" t="s">
        <v>295</v>
      </c>
      <c r="O5" s="61" t="s">
        <v>296</v>
      </c>
      <c r="P5" s="61" t="s">
        <v>297</v>
      </c>
      <c r="Q5" s="61" t="s">
        <v>298</v>
      </c>
      <c r="R5" s="61" t="s">
        <v>133</v>
      </c>
      <c r="S5" s="61" t="s">
        <v>299</v>
      </c>
      <c r="T5" s="61" t="s">
        <v>259</v>
      </c>
    </row>
    <row r="6" spans="1:20" ht="19.899999999999999" customHeight="1">
      <c r="A6" s="64"/>
      <c r="B6" s="64"/>
      <c r="C6" s="64"/>
      <c r="D6" s="64"/>
      <c r="E6" s="64" t="s">
        <v>133</v>
      </c>
      <c r="F6" s="133">
        <v>1121018.1000000001</v>
      </c>
      <c r="G6" s="133">
        <v>1121018.1000000001</v>
      </c>
      <c r="H6" s="133">
        <v>884018.1</v>
      </c>
      <c r="I6" s="133">
        <v>32000</v>
      </c>
      <c r="J6" s="133">
        <v>10000</v>
      </c>
      <c r="K6" s="133"/>
      <c r="L6" s="133">
        <v>5000</v>
      </c>
      <c r="M6" s="133">
        <v>80000</v>
      </c>
      <c r="N6" s="133"/>
      <c r="O6" s="133">
        <v>80000</v>
      </c>
      <c r="P6" s="133">
        <v>20000</v>
      </c>
      <c r="Q6" s="133">
        <v>10000</v>
      </c>
      <c r="R6" s="133"/>
      <c r="S6" s="133"/>
      <c r="T6" s="133"/>
    </row>
    <row r="7" spans="1:20" ht="19.899999999999999" customHeight="1">
      <c r="A7" s="64"/>
      <c r="B7" s="64"/>
      <c r="C7" s="64"/>
      <c r="D7" s="63" t="s">
        <v>151</v>
      </c>
      <c r="E7" s="63" t="s">
        <v>152</v>
      </c>
      <c r="F7" s="133">
        <v>1121018.1000000001</v>
      </c>
      <c r="G7" s="133">
        <v>1121018.1000000001</v>
      </c>
      <c r="H7" s="133">
        <v>884018.1</v>
      </c>
      <c r="I7" s="133">
        <v>32000</v>
      </c>
      <c r="J7" s="133">
        <v>10000</v>
      </c>
      <c r="K7" s="133"/>
      <c r="L7" s="133">
        <v>5000</v>
      </c>
      <c r="M7" s="133">
        <v>80000</v>
      </c>
      <c r="N7" s="133"/>
      <c r="O7" s="133">
        <v>80000</v>
      </c>
      <c r="P7" s="133">
        <v>20000</v>
      </c>
      <c r="Q7" s="133">
        <v>10000</v>
      </c>
      <c r="R7" s="133"/>
      <c r="S7" s="133"/>
      <c r="T7" s="133"/>
    </row>
    <row r="8" spans="1:20" ht="19.899999999999999" customHeight="1">
      <c r="A8" s="64"/>
      <c r="B8" s="64"/>
      <c r="C8" s="64"/>
      <c r="D8" s="66" t="s">
        <v>153</v>
      </c>
      <c r="E8" s="66" t="s">
        <v>154</v>
      </c>
      <c r="F8" s="133">
        <v>1121018.1000000001</v>
      </c>
      <c r="G8" s="133">
        <v>1121018.1000000001</v>
      </c>
      <c r="H8" s="133">
        <v>884018.1</v>
      </c>
      <c r="I8" s="133">
        <v>32000</v>
      </c>
      <c r="J8" s="133">
        <v>10000</v>
      </c>
      <c r="K8" s="133"/>
      <c r="L8" s="133">
        <v>5000</v>
      </c>
      <c r="M8" s="133">
        <v>80000</v>
      </c>
      <c r="N8" s="133"/>
      <c r="O8" s="133">
        <v>80000</v>
      </c>
      <c r="P8" s="133">
        <v>20000</v>
      </c>
      <c r="Q8" s="133">
        <v>10000</v>
      </c>
      <c r="R8" s="133"/>
      <c r="S8" s="133"/>
      <c r="T8" s="133"/>
    </row>
    <row r="9" spans="1:20" ht="19.899999999999999" customHeight="1">
      <c r="A9" s="67" t="s">
        <v>166</v>
      </c>
      <c r="B9" s="62"/>
      <c r="C9" s="62"/>
      <c r="D9" s="68" t="s">
        <v>223</v>
      </c>
      <c r="E9" s="62" t="s">
        <v>460</v>
      </c>
      <c r="F9" s="69">
        <f>F10+F12+F14+F16</f>
        <v>899978.1</v>
      </c>
      <c r="G9" s="69">
        <f t="shared" ref="G9:P9" si="0">G10+G12+G14+G16</f>
        <v>899978.1</v>
      </c>
      <c r="H9" s="69">
        <f t="shared" si="0"/>
        <v>672978.1</v>
      </c>
      <c r="I9" s="69">
        <f t="shared" si="0"/>
        <v>32000</v>
      </c>
      <c r="J9" s="69">
        <f t="shared" si="0"/>
        <v>10000</v>
      </c>
      <c r="K9" s="69"/>
      <c r="L9" s="69">
        <f t="shared" si="0"/>
        <v>5000</v>
      </c>
      <c r="M9" s="69">
        <f t="shared" si="0"/>
        <v>80000</v>
      </c>
      <c r="N9" s="69"/>
      <c r="O9" s="69">
        <f t="shared" si="0"/>
        <v>80000</v>
      </c>
      <c r="P9" s="69">
        <f t="shared" si="0"/>
        <v>20000</v>
      </c>
      <c r="Q9" s="133"/>
      <c r="R9" s="133"/>
      <c r="S9" s="133"/>
      <c r="T9" s="133"/>
    </row>
    <row r="10" spans="1:20" ht="19.899999999999999" customHeight="1">
      <c r="A10" s="67" t="s">
        <v>166</v>
      </c>
      <c r="B10" s="67" t="s">
        <v>167</v>
      </c>
      <c r="C10" s="62"/>
      <c r="D10" s="68" t="s">
        <v>223</v>
      </c>
      <c r="E10" s="62" t="s">
        <v>461</v>
      </c>
      <c r="F10" s="69">
        <f>F11</f>
        <v>15360</v>
      </c>
      <c r="G10" s="69">
        <f t="shared" ref="G10:H10" si="1">G11</f>
        <v>15360</v>
      </c>
      <c r="H10" s="69">
        <f t="shared" si="1"/>
        <v>15360</v>
      </c>
      <c r="I10" s="69"/>
      <c r="J10" s="69"/>
      <c r="K10" s="69"/>
      <c r="L10" s="69"/>
      <c r="M10" s="69"/>
      <c r="N10" s="69"/>
      <c r="O10" s="69"/>
      <c r="P10" s="69"/>
      <c r="Q10" s="133"/>
      <c r="R10" s="133"/>
      <c r="S10" s="133"/>
      <c r="T10" s="133"/>
    </row>
    <row r="11" spans="1:20" ht="19.899999999999999" customHeight="1">
      <c r="A11" s="67" t="s">
        <v>166</v>
      </c>
      <c r="B11" s="67" t="s">
        <v>167</v>
      </c>
      <c r="C11" s="67" t="s">
        <v>167</v>
      </c>
      <c r="D11" s="68" t="s">
        <v>223</v>
      </c>
      <c r="E11" s="62" t="s">
        <v>169</v>
      </c>
      <c r="F11" s="69">
        <v>15360</v>
      </c>
      <c r="G11" s="69">
        <v>15360</v>
      </c>
      <c r="H11" s="69">
        <v>15360</v>
      </c>
      <c r="I11" s="69"/>
      <c r="J11" s="69"/>
      <c r="K11" s="69"/>
      <c r="L11" s="69"/>
      <c r="M11" s="69"/>
      <c r="N11" s="69"/>
      <c r="O11" s="69"/>
      <c r="P11" s="69"/>
      <c r="Q11" s="70"/>
      <c r="R11" s="70"/>
      <c r="S11" s="70"/>
      <c r="T11" s="70"/>
    </row>
    <row r="12" spans="1:20" ht="19.899999999999999" customHeight="1">
      <c r="A12" s="67" t="s">
        <v>166</v>
      </c>
      <c r="B12" s="67" t="s">
        <v>170</v>
      </c>
      <c r="C12" s="67"/>
      <c r="D12" s="68" t="s">
        <v>223</v>
      </c>
      <c r="E12" s="62" t="s">
        <v>462</v>
      </c>
      <c r="F12" s="69">
        <f>F13</f>
        <v>809498.1</v>
      </c>
      <c r="G12" s="69">
        <f t="shared" ref="G12:P12" si="2">G13</f>
        <v>809498.1</v>
      </c>
      <c r="H12" s="69">
        <f t="shared" si="2"/>
        <v>582498.1</v>
      </c>
      <c r="I12" s="69">
        <f t="shared" si="2"/>
        <v>32000</v>
      </c>
      <c r="J12" s="69">
        <f t="shared" si="2"/>
        <v>10000</v>
      </c>
      <c r="K12" s="69"/>
      <c r="L12" s="69">
        <f t="shared" si="2"/>
        <v>5000</v>
      </c>
      <c r="M12" s="69">
        <f t="shared" si="2"/>
        <v>80000</v>
      </c>
      <c r="N12" s="69"/>
      <c r="O12" s="69">
        <f t="shared" si="2"/>
        <v>80000</v>
      </c>
      <c r="P12" s="69">
        <f t="shared" si="2"/>
        <v>20000</v>
      </c>
      <c r="Q12" s="70"/>
      <c r="R12" s="70"/>
      <c r="S12" s="70"/>
      <c r="T12" s="70"/>
    </row>
    <row r="13" spans="1:20" ht="19.899999999999999" customHeight="1">
      <c r="A13" s="67" t="s">
        <v>166</v>
      </c>
      <c r="B13" s="67" t="s">
        <v>170</v>
      </c>
      <c r="C13" s="67" t="s">
        <v>167</v>
      </c>
      <c r="D13" s="68" t="s">
        <v>223</v>
      </c>
      <c r="E13" s="62" t="s">
        <v>169</v>
      </c>
      <c r="F13" s="69">
        <v>809498.1</v>
      </c>
      <c r="G13" s="70">
        <v>809498.1</v>
      </c>
      <c r="H13" s="70">
        <v>582498.1</v>
      </c>
      <c r="I13" s="70">
        <v>32000</v>
      </c>
      <c r="J13" s="70">
        <v>10000</v>
      </c>
      <c r="K13" s="70"/>
      <c r="L13" s="70">
        <v>5000</v>
      </c>
      <c r="M13" s="70">
        <v>80000</v>
      </c>
      <c r="N13" s="70"/>
      <c r="O13" s="70">
        <v>80000</v>
      </c>
      <c r="P13" s="70">
        <v>20000</v>
      </c>
      <c r="Q13" s="70"/>
      <c r="R13" s="70"/>
      <c r="S13" s="70"/>
      <c r="T13" s="70"/>
    </row>
    <row r="14" spans="1:20" ht="19.899999999999999" customHeight="1">
      <c r="A14" s="67" t="s">
        <v>166</v>
      </c>
      <c r="B14" s="67" t="s">
        <v>172</v>
      </c>
      <c r="C14" s="67"/>
      <c r="D14" s="68" t="s">
        <v>223</v>
      </c>
      <c r="E14" s="62" t="s">
        <v>463</v>
      </c>
      <c r="F14" s="69">
        <f>F15</f>
        <v>29280</v>
      </c>
      <c r="G14" s="69">
        <f t="shared" ref="G14:H14" si="3">G15</f>
        <v>29280</v>
      </c>
      <c r="H14" s="69">
        <f t="shared" si="3"/>
        <v>29280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</row>
    <row r="15" spans="1:20" ht="19.899999999999999" customHeight="1">
      <c r="A15" s="67" t="s">
        <v>166</v>
      </c>
      <c r="B15" s="67" t="s">
        <v>172</v>
      </c>
      <c r="C15" s="67" t="s">
        <v>167</v>
      </c>
      <c r="D15" s="68" t="s">
        <v>223</v>
      </c>
      <c r="E15" s="62" t="s">
        <v>169</v>
      </c>
      <c r="F15" s="69">
        <v>29280</v>
      </c>
      <c r="G15" s="70">
        <v>29280</v>
      </c>
      <c r="H15" s="70">
        <v>29280</v>
      </c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</row>
    <row r="16" spans="1:20" ht="19.899999999999999" customHeight="1">
      <c r="A16" s="67" t="s">
        <v>166</v>
      </c>
      <c r="B16" s="67" t="s">
        <v>174</v>
      </c>
      <c r="C16" s="67"/>
      <c r="D16" s="68" t="s">
        <v>223</v>
      </c>
      <c r="E16" s="62" t="s">
        <v>464</v>
      </c>
      <c r="F16" s="69">
        <f>F17</f>
        <v>45840</v>
      </c>
      <c r="G16" s="69">
        <f t="shared" ref="G16:H16" si="4">G17</f>
        <v>45840</v>
      </c>
      <c r="H16" s="69">
        <f t="shared" si="4"/>
        <v>45840</v>
      </c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1:20" ht="19.899999999999999" customHeight="1">
      <c r="A17" s="67" t="s">
        <v>166</v>
      </c>
      <c r="B17" s="67" t="s">
        <v>174</v>
      </c>
      <c r="C17" s="67" t="s">
        <v>167</v>
      </c>
      <c r="D17" s="68" t="s">
        <v>223</v>
      </c>
      <c r="E17" s="62" t="s">
        <v>169</v>
      </c>
      <c r="F17" s="69">
        <v>45840</v>
      </c>
      <c r="G17" s="70">
        <v>45840</v>
      </c>
      <c r="H17" s="70">
        <v>45840</v>
      </c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</row>
    <row r="18" spans="1:20" ht="19.899999999999999" customHeight="1">
      <c r="A18" s="67" t="s">
        <v>176</v>
      </c>
      <c r="B18" s="67"/>
      <c r="C18" s="67"/>
      <c r="D18" s="68" t="s">
        <v>223</v>
      </c>
      <c r="E18" s="62" t="s">
        <v>465</v>
      </c>
      <c r="F18" s="69">
        <f>F20</f>
        <v>26160</v>
      </c>
      <c r="G18" s="69">
        <f t="shared" ref="G18:H18" si="5">G20</f>
        <v>26160</v>
      </c>
      <c r="H18" s="69">
        <f t="shared" si="5"/>
        <v>26160</v>
      </c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</row>
    <row r="19" spans="1:20" ht="19.899999999999999" customHeight="1">
      <c r="A19" s="67" t="s">
        <v>176</v>
      </c>
      <c r="B19" s="67" t="s">
        <v>167</v>
      </c>
      <c r="C19" s="67"/>
      <c r="D19" s="68" t="s">
        <v>223</v>
      </c>
      <c r="E19" s="62" t="s">
        <v>466</v>
      </c>
      <c r="F19" s="69">
        <f>F20</f>
        <v>26160</v>
      </c>
      <c r="G19" s="69">
        <f t="shared" ref="G19:H19" si="6">G20</f>
        <v>26160</v>
      </c>
      <c r="H19" s="69">
        <f t="shared" si="6"/>
        <v>26160</v>
      </c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</row>
    <row r="20" spans="1:20" ht="19.899999999999999" customHeight="1">
      <c r="A20" s="67" t="s">
        <v>176</v>
      </c>
      <c r="B20" s="67" t="s">
        <v>167</v>
      </c>
      <c r="C20" s="67" t="s">
        <v>167</v>
      </c>
      <c r="D20" s="68" t="s">
        <v>223</v>
      </c>
      <c r="E20" s="62" t="s">
        <v>169</v>
      </c>
      <c r="F20" s="69">
        <v>26160</v>
      </c>
      <c r="G20" s="70">
        <v>26160</v>
      </c>
      <c r="H20" s="70">
        <v>26160</v>
      </c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1:20" ht="19.899999999999999" customHeight="1">
      <c r="A21" s="67" t="s">
        <v>178</v>
      </c>
      <c r="B21" s="67"/>
      <c r="C21" s="67"/>
      <c r="D21" s="68" t="s">
        <v>223</v>
      </c>
      <c r="E21" s="62" t="s">
        <v>467</v>
      </c>
      <c r="F21" s="69">
        <f>F23</f>
        <v>12960</v>
      </c>
      <c r="G21" s="69">
        <f t="shared" ref="G21:H21" si="7">G23</f>
        <v>12960</v>
      </c>
      <c r="H21" s="69">
        <f t="shared" si="7"/>
        <v>12960</v>
      </c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</row>
    <row r="22" spans="1:20" ht="19.899999999999999" customHeight="1">
      <c r="A22" s="67" t="s">
        <v>178</v>
      </c>
      <c r="B22" s="67" t="s">
        <v>179</v>
      </c>
      <c r="C22" s="67"/>
      <c r="D22" s="68" t="s">
        <v>223</v>
      </c>
      <c r="E22" s="62" t="s">
        <v>468</v>
      </c>
      <c r="F22" s="69">
        <f>F23</f>
        <v>12960</v>
      </c>
      <c r="G22" s="69">
        <f t="shared" ref="G22:H22" si="8">G23</f>
        <v>12960</v>
      </c>
      <c r="H22" s="69">
        <f t="shared" si="8"/>
        <v>12960</v>
      </c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</row>
    <row r="23" spans="1:20" ht="19.899999999999999" customHeight="1">
      <c r="A23" s="67" t="s">
        <v>178</v>
      </c>
      <c r="B23" s="67" t="s">
        <v>192</v>
      </c>
      <c r="C23" s="67" t="s">
        <v>167</v>
      </c>
      <c r="D23" s="68" t="s">
        <v>223</v>
      </c>
      <c r="E23" s="62" t="s">
        <v>169</v>
      </c>
      <c r="F23" s="69">
        <v>12960</v>
      </c>
      <c r="G23" s="70">
        <v>12960</v>
      </c>
      <c r="H23" s="70">
        <v>12960</v>
      </c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</row>
    <row r="24" spans="1:20" ht="19.899999999999999" customHeight="1">
      <c r="A24" s="67">
        <v>213</v>
      </c>
      <c r="B24" s="67"/>
      <c r="C24" s="67"/>
      <c r="D24" s="68" t="s">
        <v>223</v>
      </c>
      <c r="E24" s="62" t="s">
        <v>474</v>
      </c>
      <c r="F24" s="69">
        <f>F25</f>
        <v>181920</v>
      </c>
      <c r="G24" s="69">
        <f t="shared" ref="G24:Q24" si="9">G25</f>
        <v>181920</v>
      </c>
      <c r="H24" s="69">
        <f t="shared" si="9"/>
        <v>171920</v>
      </c>
      <c r="I24" s="69"/>
      <c r="J24" s="69"/>
      <c r="K24" s="69"/>
      <c r="L24" s="69"/>
      <c r="M24" s="69"/>
      <c r="N24" s="69"/>
      <c r="O24" s="69"/>
      <c r="P24" s="69"/>
      <c r="Q24" s="69">
        <f t="shared" si="9"/>
        <v>10000</v>
      </c>
      <c r="R24" s="70"/>
      <c r="S24" s="70"/>
      <c r="T24" s="70"/>
    </row>
    <row r="25" spans="1:20" ht="19.899999999999999" customHeight="1">
      <c r="A25" s="67" t="s">
        <v>201</v>
      </c>
      <c r="B25" s="67" t="s">
        <v>167</v>
      </c>
      <c r="C25" s="67"/>
      <c r="D25" s="68" t="s">
        <v>223</v>
      </c>
      <c r="E25" s="62" t="s">
        <v>475</v>
      </c>
      <c r="F25" s="69">
        <f>F26</f>
        <v>181920</v>
      </c>
      <c r="G25" s="69">
        <f t="shared" ref="G25:Q25" si="10">G26</f>
        <v>181920</v>
      </c>
      <c r="H25" s="69">
        <f t="shared" si="10"/>
        <v>171920</v>
      </c>
      <c r="I25" s="69"/>
      <c r="J25" s="69"/>
      <c r="K25" s="69"/>
      <c r="L25" s="69"/>
      <c r="M25" s="69"/>
      <c r="N25" s="69"/>
      <c r="O25" s="69"/>
      <c r="P25" s="69"/>
      <c r="Q25" s="69">
        <f t="shared" si="10"/>
        <v>10000</v>
      </c>
      <c r="R25" s="70"/>
      <c r="S25" s="70"/>
      <c r="T25" s="70"/>
    </row>
    <row r="26" spans="1:20" ht="19.899999999999999" customHeight="1">
      <c r="A26" s="67" t="s">
        <v>201</v>
      </c>
      <c r="B26" s="67" t="s">
        <v>167</v>
      </c>
      <c r="C26" s="67" t="s">
        <v>167</v>
      </c>
      <c r="D26" s="68" t="s">
        <v>223</v>
      </c>
      <c r="E26" s="62" t="s">
        <v>169</v>
      </c>
      <c r="F26" s="69">
        <v>181920</v>
      </c>
      <c r="G26" s="70">
        <v>181920</v>
      </c>
      <c r="H26" s="70">
        <v>171920</v>
      </c>
      <c r="I26" s="70"/>
      <c r="J26" s="70"/>
      <c r="K26" s="70"/>
      <c r="L26" s="70"/>
      <c r="M26" s="70"/>
      <c r="N26" s="70"/>
      <c r="O26" s="70"/>
      <c r="P26" s="70"/>
      <c r="Q26" s="70">
        <v>10000</v>
      </c>
      <c r="R26" s="70"/>
      <c r="S26" s="70"/>
      <c r="T26" s="7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G26"/>
  <sheetViews>
    <sheetView showZeros="0" workbookViewId="0">
      <selection activeCell="M18" sqref="M18"/>
    </sheetView>
  </sheetViews>
  <sheetFormatPr defaultColWidth="10" defaultRowHeight="13.5"/>
  <cols>
    <col min="1" max="1" width="5.25" style="58" customWidth="1"/>
    <col min="2" max="2" width="5.625" style="58" customWidth="1"/>
    <col min="3" max="3" width="5.875" style="58" customWidth="1"/>
    <col min="4" max="4" width="10.125" style="58" customWidth="1"/>
    <col min="5" max="5" width="18.125" style="58" customWidth="1"/>
    <col min="6" max="6" width="11" style="58" customWidth="1"/>
    <col min="7" max="7" width="9.375" style="58" customWidth="1"/>
    <col min="8" max="8" width="8.625" style="58" customWidth="1"/>
    <col min="9" max="10" width="7.125" style="58" customWidth="1"/>
    <col min="11" max="12" width="8.625" style="58" customWidth="1"/>
    <col min="13" max="13" width="7.75" style="58" customWidth="1"/>
    <col min="14" max="15" width="7.125" style="58" customWidth="1"/>
    <col min="16" max="16" width="8.625" style="58" customWidth="1"/>
    <col min="17" max="17" width="7.125" style="58" customWidth="1"/>
    <col min="18" max="18" width="8.625" style="58" customWidth="1"/>
    <col min="19" max="19" width="7.125" style="58" customWidth="1"/>
    <col min="20" max="22" width="8.625" style="58" customWidth="1"/>
    <col min="23" max="25" width="7.125" style="58" customWidth="1"/>
    <col min="26" max="26" width="7.75" style="58" customWidth="1"/>
    <col min="27" max="27" width="7.125" style="58" customWidth="1"/>
    <col min="28" max="28" width="8.625" style="58" customWidth="1"/>
    <col min="29" max="29" width="7.125" style="58" customWidth="1"/>
    <col min="30" max="30" width="8.625" style="58" customWidth="1"/>
    <col min="31" max="31" width="9.375" style="58" customWidth="1"/>
    <col min="32" max="32" width="7.125" style="58" customWidth="1"/>
    <col min="33" max="33" width="8.625" style="58" customWidth="1"/>
    <col min="34" max="35" width="9.75" style="58" customWidth="1"/>
    <col min="36" max="16384" width="10" style="58"/>
  </cols>
  <sheetData>
    <row r="1" spans="1:33" ht="14.25" customHeight="1">
      <c r="A1" s="57"/>
    </row>
    <row r="2" spans="1:33" ht="38.450000000000003" customHeight="1">
      <c r="A2" s="83" t="s">
        <v>19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</row>
    <row r="3" spans="1:33" ht="21.2" customHeight="1">
      <c r="A3" s="84" t="s">
        <v>29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5" t="s">
        <v>30</v>
      </c>
      <c r="AG3" s="85"/>
    </row>
    <row r="4" spans="1:33" ht="21.95" customHeight="1">
      <c r="A4" s="86" t="s">
        <v>155</v>
      </c>
      <c r="B4" s="86"/>
      <c r="C4" s="86"/>
      <c r="D4" s="86" t="s">
        <v>206</v>
      </c>
      <c r="E4" s="86" t="s">
        <v>207</v>
      </c>
      <c r="F4" s="86" t="s">
        <v>300</v>
      </c>
      <c r="G4" s="86" t="s">
        <v>301</v>
      </c>
      <c r="H4" s="86" t="s">
        <v>302</v>
      </c>
      <c r="I4" s="86" t="s">
        <v>303</v>
      </c>
      <c r="J4" s="86" t="s">
        <v>304</v>
      </c>
      <c r="K4" s="86" t="s">
        <v>305</v>
      </c>
      <c r="L4" s="86" t="s">
        <v>306</v>
      </c>
      <c r="M4" s="86" t="s">
        <v>307</v>
      </c>
      <c r="N4" s="86" t="s">
        <v>308</v>
      </c>
      <c r="O4" s="86" t="s">
        <v>309</v>
      </c>
      <c r="P4" s="86" t="s">
        <v>310</v>
      </c>
      <c r="Q4" s="86" t="s">
        <v>295</v>
      </c>
      <c r="R4" s="86" t="s">
        <v>297</v>
      </c>
      <c r="S4" s="86" t="s">
        <v>311</v>
      </c>
      <c r="T4" s="86" t="s">
        <v>290</v>
      </c>
      <c r="U4" s="86" t="s">
        <v>291</v>
      </c>
      <c r="V4" s="86" t="s">
        <v>294</v>
      </c>
      <c r="W4" s="86" t="s">
        <v>312</v>
      </c>
      <c r="X4" s="86" t="s">
        <v>313</v>
      </c>
      <c r="Y4" s="86" t="s">
        <v>314</v>
      </c>
      <c r="Z4" s="86" t="s">
        <v>315</v>
      </c>
      <c r="AA4" s="86" t="s">
        <v>293</v>
      </c>
      <c r="AB4" s="86" t="s">
        <v>316</v>
      </c>
      <c r="AC4" s="86" t="s">
        <v>317</v>
      </c>
      <c r="AD4" s="86" t="s">
        <v>296</v>
      </c>
      <c r="AE4" s="86" t="s">
        <v>318</v>
      </c>
      <c r="AF4" s="86" t="s">
        <v>319</v>
      </c>
      <c r="AG4" s="86" t="s">
        <v>298</v>
      </c>
    </row>
    <row r="5" spans="1:33" ht="18.75" customHeight="1">
      <c r="A5" s="61" t="s">
        <v>163</v>
      </c>
      <c r="B5" s="61" t="s">
        <v>164</v>
      </c>
      <c r="C5" s="61" t="s">
        <v>165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</row>
    <row r="6" spans="1:33" ht="19.899999999999999" customHeight="1">
      <c r="A6" s="136"/>
      <c r="B6" s="137"/>
      <c r="C6" s="137"/>
      <c r="D6" s="62"/>
      <c r="E6" s="62" t="s">
        <v>133</v>
      </c>
      <c r="F6" s="133">
        <v>1121018.1000000001</v>
      </c>
      <c r="G6" s="133">
        <v>230000</v>
      </c>
      <c r="H6" s="133">
        <v>20000</v>
      </c>
      <c r="I6" s="133"/>
      <c r="J6" s="133"/>
      <c r="K6" s="133">
        <v>20000</v>
      </c>
      <c r="L6" s="133">
        <v>80000</v>
      </c>
      <c r="M6" s="133">
        <v>5000</v>
      </c>
      <c r="N6" s="133"/>
      <c r="O6" s="133"/>
      <c r="P6" s="133">
        <v>20000</v>
      </c>
      <c r="Q6" s="133"/>
      <c r="R6" s="133">
        <v>20000</v>
      </c>
      <c r="S6" s="133"/>
      <c r="T6" s="133">
        <v>32000</v>
      </c>
      <c r="U6" s="133">
        <v>10000</v>
      </c>
      <c r="V6" s="133">
        <v>80000</v>
      </c>
      <c r="W6" s="133"/>
      <c r="X6" s="133"/>
      <c r="Y6" s="133"/>
      <c r="Z6" s="133">
        <v>5000</v>
      </c>
      <c r="AA6" s="133"/>
      <c r="AB6" s="133">
        <v>99818.1</v>
      </c>
      <c r="AC6" s="133"/>
      <c r="AD6" s="133">
        <v>80000</v>
      </c>
      <c r="AE6" s="133">
        <v>409200</v>
      </c>
      <c r="AF6" s="133"/>
      <c r="AG6" s="133">
        <v>10000</v>
      </c>
    </row>
    <row r="7" spans="1:33" ht="19.899999999999999" customHeight="1">
      <c r="A7" s="64"/>
      <c r="B7" s="64"/>
      <c r="C7" s="64"/>
      <c r="D7" s="63" t="s">
        <v>151</v>
      </c>
      <c r="E7" s="63" t="s">
        <v>152</v>
      </c>
      <c r="F7" s="133">
        <v>1121018.1000000001</v>
      </c>
      <c r="G7" s="133">
        <v>230000</v>
      </c>
      <c r="H7" s="133">
        <v>20000</v>
      </c>
      <c r="I7" s="133"/>
      <c r="J7" s="133"/>
      <c r="K7" s="133">
        <v>20000</v>
      </c>
      <c r="L7" s="133">
        <v>80000</v>
      </c>
      <c r="M7" s="133">
        <v>5000</v>
      </c>
      <c r="N7" s="133"/>
      <c r="O7" s="133"/>
      <c r="P7" s="133">
        <v>20000</v>
      </c>
      <c r="Q7" s="133"/>
      <c r="R7" s="133">
        <v>20000</v>
      </c>
      <c r="S7" s="133"/>
      <c r="T7" s="133">
        <v>32000</v>
      </c>
      <c r="U7" s="133">
        <v>10000</v>
      </c>
      <c r="V7" s="133">
        <v>80000</v>
      </c>
      <c r="W7" s="133"/>
      <c r="X7" s="133"/>
      <c r="Y7" s="133"/>
      <c r="Z7" s="133">
        <v>5000</v>
      </c>
      <c r="AA7" s="133"/>
      <c r="AB7" s="133">
        <v>99818.1</v>
      </c>
      <c r="AC7" s="133"/>
      <c r="AD7" s="133">
        <v>80000</v>
      </c>
      <c r="AE7" s="133">
        <v>409200</v>
      </c>
      <c r="AF7" s="133"/>
      <c r="AG7" s="133">
        <v>10000</v>
      </c>
    </row>
    <row r="8" spans="1:33" ht="19.899999999999999" customHeight="1">
      <c r="A8" s="64"/>
      <c r="B8" s="64"/>
      <c r="C8" s="64"/>
      <c r="D8" s="66" t="s">
        <v>153</v>
      </c>
      <c r="E8" s="66" t="s">
        <v>154</v>
      </c>
      <c r="F8" s="133">
        <v>1121018.1000000001</v>
      </c>
      <c r="G8" s="133">
        <v>230000</v>
      </c>
      <c r="H8" s="133">
        <v>20000</v>
      </c>
      <c r="I8" s="133"/>
      <c r="J8" s="133"/>
      <c r="K8" s="133">
        <v>20000</v>
      </c>
      <c r="L8" s="133">
        <v>80000</v>
      </c>
      <c r="M8" s="133">
        <v>5000</v>
      </c>
      <c r="N8" s="133"/>
      <c r="O8" s="133"/>
      <c r="P8" s="133">
        <v>20000</v>
      </c>
      <c r="Q8" s="133"/>
      <c r="R8" s="133">
        <v>20000</v>
      </c>
      <c r="S8" s="133"/>
      <c r="T8" s="133">
        <v>32000</v>
      </c>
      <c r="U8" s="133">
        <v>10000</v>
      </c>
      <c r="V8" s="133">
        <v>80000</v>
      </c>
      <c r="W8" s="133"/>
      <c r="X8" s="133"/>
      <c r="Y8" s="133"/>
      <c r="Z8" s="133">
        <v>5000</v>
      </c>
      <c r="AA8" s="133"/>
      <c r="AB8" s="133">
        <v>99818.1</v>
      </c>
      <c r="AC8" s="133"/>
      <c r="AD8" s="133">
        <v>80000</v>
      </c>
      <c r="AE8" s="133">
        <v>409200</v>
      </c>
      <c r="AF8" s="133"/>
      <c r="AG8" s="133">
        <v>10000</v>
      </c>
    </row>
    <row r="9" spans="1:33" ht="19.899999999999999" customHeight="1">
      <c r="A9" s="67" t="s">
        <v>166</v>
      </c>
      <c r="B9" s="62"/>
      <c r="C9" s="62"/>
      <c r="D9" s="68" t="s">
        <v>223</v>
      </c>
      <c r="E9" s="62" t="s">
        <v>460</v>
      </c>
      <c r="F9" s="133">
        <f>F10+F12+F14+F16</f>
        <v>899978.1</v>
      </c>
      <c r="G9" s="133">
        <f t="shared" ref="G9:AG9" si="0">G10+G12+G14+G16</f>
        <v>150000</v>
      </c>
      <c r="H9" s="133">
        <f t="shared" si="0"/>
        <v>20000</v>
      </c>
      <c r="I9" s="133">
        <f t="shared" si="0"/>
        <v>0</v>
      </c>
      <c r="J9" s="133">
        <f t="shared" si="0"/>
        <v>0</v>
      </c>
      <c r="K9" s="133">
        <f t="shared" si="0"/>
        <v>20000</v>
      </c>
      <c r="L9" s="133">
        <f t="shared" si="0"/>
        <v>80000</v>
      </c>
      <c r="M9" s="133">
        <f t="shared" si="0"/>
        <v>5000</v>
      </c>
      <c r="N9" s="133">
        <f t="shared" si="0"/>
        <v>0</v>
      </c>
      <c r="O9" s="133">
        <f t="shared" si="0"/>
        <v>0</v>
      </c>
      <c r="P9" s="133">
        <f t="shared" si="0"/>
        <v>20000</v>
      </c>
      <c r="Q9" s="133">
        <f t="shared" si="0"/>
        <v>0</v>
      </c>
      <c r="R9" s="133">
        <f t="shared" si="0"/>
        <v>20000</v>
      </c>
      <c r="S9" s="133">
        <f t="shared" si="0"/>
        <v>0</v>
      </c>
      <c r="T9" s="133">
        <f t="shared" si="0"/>
        <v>32000</v>
      </c>
      <c r="U9" s="133">
        <f t="shared" si="0"/>
        <v>10000</v>
      </c>
      <c r="V9" s="133">
        <f t="shared" si="0"/>
        <v>80000</v>
      </c>
      <c r="W9" s="133">
        <f t="shared" si="0"/>
        <v>0</v>
      </c>
      <c r="X9" s="133">
        <f t="shared" si="0"/>
        <v>0</v>
      </c>
      <c r="Y9" s="133">
        <f t="shared" si="0"/>
        <v>0</v>
      </c>
      <c r="Z9" s="133">
        <f t="shared" si="0"/>
        <v>5000</v>
      </c>
      <c r="AA9" s="133">
        <f t="shared" si="0"/>
        <v>0</v>
      </c>
      <c r="AB9" s="133">
        <f t="shared" si="0"/>
        <v>99818.1</v>
      </c>
      <c r="AC9" s="133">
        <f t="shared" si="0"/>
        <v>0</v>
      </c>
      <c r="AD9" s="133">
        <f t="shared" si="0"/>
        <v>80000</v>
      </c>
      <c r="AE9" s="133">
        <f t="shared" si="0"/>
        <v>278160</v>
      </c>
      <c r="AF9" s="133">
        <f t="shared" si="0"/>
        <v>0</v>
      </c>
      <c r="AG9" s="133">
        <f t="shared" si="0"/>
        <v>0</v>
      </c>
    </row>
    <row r="10" spans="1:33" ht="19.899999999999999" customHeight="1">
      <c r="A10" s="67" t="s">
        <v>166</v>
      </c>
      <c r="B10" s="67" t="s">
        <v>167</v>
      </c>
      <c r="C10" s="62"/>
      <c r="D10" s="68" t="s">
        <v>223</v>
      </c>
      <c r="E10" s="62" t="s">
        <v>461</v>
      </c>
      <c r="F10" s="133">
        <f>F11</f>
        <v>15360</v>
      </c>
      <c r="G10" s="133">
        <f t="shared" ref="G10:AG10" si="1">G11</f>
        <v>0</v>
      </c>
      <c r="H10" s="133">
        <f t="shared" si="1"/>
        <v>0</v>
      </c>
      <c r="I10" s="133">
        <f t="shared" si="1"/>
        <v>0</v>
      </c>
      <c r="J10" s="133">
        <f t="shared" si="1"/>
        <v>0</v>
      </c>
      <c r="K10" s="133">
        <f t="shared" si="1"/>
        <v>0</v>
      </c>
      <c r="L10" s="133">
        <f t="shared" si="1"/>
        <v>0</v>
      </c>
      <c r="M10" s="133">
        <f t="shared" si="1"/>
        <v>0</v>
      </c>
      <c r="N10" s="133">
        <f t="shared" si="1"/>
        <v>0</v>
      </c>
      <c r="O10" s="133">
        <f t="shared" si="1"/>
        <v>0</v>
      </c>
      <c r="P10" s="133">
        <f t="shared" si="1"/>
        <v>0</v>
      </c>
      <c r="Q10" s="133">
        <f t="shared" si="1"/>
        <v>0</v>
      </c>
      <c r="R10" s="133">
        <f t="shared" si="1"/>
        <v>0</v>
      </c>
      <c r="S10" s="133">
        <f t="shared" si="1"/>
        <v>0</v>
      </c>
      <c r="T10" s="133">
        <f t="shared" si="1"/>
        <v>0</v>
      </c>
      <c r="U10" s="133">
        <f t="shared" si="1"/>
        <v>0</v>
      </c>
      <c r="V10" s="133">
        <f t="shared" si="1"/>
        <v>0</v>
      </c>
      <c r="W10" s="133">
        <f t="shared" si="1"/>
        <v>0</v>
      </c>
      <c r="X10" s="133">
        <f t="shared" si="1"/>
        <v>0</v>
      </c>
      <c r="Y10" s="133">
        <f t="shared" si="1"/>
        <v>0</v>
      </c>
      <c r="Z10" s="133">
        <f t="shared" si="1"/>
        <v>0</v>
      </c>
      <c r="AA10" s="133">
        <f t="shared" si="1"/>
        <v>0</v>
      </c>
      <c r="AB10" s="133">
        <f t="shared" si="1"/>
        <v>0</v>
      </c>
      <c r="AC10" s="133">
        <f t="shared" si="1"/>
        <v>0</v>
      </c>
      <c r="AD10" s="133">
        <f t="shared" si="1"/>
        <v>0</v>
      </c>
      <c r="AE10" s="133">
        <f t="shared" si="1"/>
        <v>15360</v>
      </c>
      <c r="AF10" s="133">
        <f t="shared" si="1"/>
        <v>0</v>
      </c>
      <c r="AG10" s="133">
        <f t="shared" si="1"/>
        <v>0</v>
      </c>
    </row>
    <row r="11" spans="1:33" ht="19.899999999999999" customHeight="1">
      <c r="A11" s="67" t="s">
        <v>166</v>
      </c>
      <c r="B11" s="67" t="s">
        <v>167</v>
      </c>
      <c r="C11" s="67" t="s">
        <v>167</v>
      </c>
      <c r="D11" s="68" t="s">
        <v>223</v>
      </c>
      <c r="E11" s="62" t="s">
        <v>169</v>
      </c>
      <c r="F11" s="70">
        <v>15360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>
        <v>15360</v>
      </c>
      <c r="AF11" s="70"/>
      <c r="AG11" s="70"/>
    </row>
    <row r="12" spans="1:33" ht="19.899999999999999" customHeight="1">
      <c r="A12" s="67" t="s">
        <v>166</v>
      </c>
      <c r="B12" s="67" t="s">
        <v>170</v>
      </c>
      <c r="C12" s="67"/>
      <c r="D12" s="68" t="s">
        <v>223</v>
      </c>
      <c r="E12" s="62" t="s">
        <v>462</v>
      </c>
      <c r="F12" s="70">
        <f>F13</f>
        <v>809498.1</v>
      </c>
      <c r="G12" s="70">
        <f t="shared" ref="G12:AG12" si="2">G13</f>
        <v>150000</v>
      </c>
      <c r="H12" s="70">
        <f t="shared" si="2"/>
        <v>20000</v>
      </c>
      <c r="I12" s="70">
        <f t="shared" si="2"/>
        <v>0</v>
      </c>
      <c r="J12" s="70">
        <f t="shared" si="2"/>
        <v>0</v>
      </c>
      <c r="K12" s="70">
        <f t="shared" si="2"/>
        <v>20000</v>
      </c>
      <c r="L12" s="70">
        <f t="shared" si="2"/>
        <v>80000</v>
      </c>
      <c r="M12" s="70">
        <f t="shared" si="2"/>
        <v>5000</v>
      </c>
      <c r="N12" s="70">
        <f t="shared" si="2"/>
        <v>0</v>
      </c>
      <c r="O12" s="70">
        <f t="shared" si="2"/>
        <v>0</v>
      </c>
      <c r="P12" s="70">
        <f t="shared" si="2"/>
        <v>20000</v>
      </c>
      <c r="Q12" s="70">
        <f t="shared" si="2"/>
        <v>0</v>
      </c>
      <c r="R12" s="70">
        <f t="shared" si="2"/>
        <v>20000</v>
      </c>
      <c r="S12" s="70">
        <f t="shared" si="2"/>
        <v>0</v>
      </c>
      <c r="T12" s="70">
        <f t="shared" si="2"/>
        <v>32000</v>
      </c>
      <c r="U12" s="70">
        <f t="shared" si="2"/>
        <v>10000</v>
      </c>
      <c r="V12" s="70">
        <f t="shared" si="2"/>
        <v>80000</v>
      </c>
      <c r="W12" s="70">
        <f t="shared" si="2"/>
        <v>0</v>
      </c>
      <c r="X12" s="70">
        <f t="shared" si="2"/>
        <v>0</v>
      </c>
      <c r="Y12" s="70">
        <f t="shared" si="2"/>
        <v>0</v>
      </c>
      <c r="Z12" s="70">
        <f t="shared" si="2"/>
        <v>5000</v>
      </c>
      <c r="AA12" s="70">
        <f t="shared" si="2"/>
        <v>0</v>
      </c>
      <c r="AB12" s="70">
        <f t="shared" si="2"/>
        <v>99818.1</v>
      </c>
      <c r="AC12" s="70">
        <f t="shared" si="2"/>
        <v>0</v>
      </c>
      <c r="AD12" s="70">
        <f t="shared" si="2"/>
        <v>80000</v>
      </c>
      <c r="AE12" s="70">
        <f t="shared" si="2"/>
        <v>187680</v>
      </c>
      <c r="AF12" s="70">
        <f t="shared" si="2"/>
        <v>0</v>
      </c>
      <c r="AG12" s="70">
        <f t="shared" si="2"/>
        <v>0</v>
      </c>
    </row>
    <row r="13" spans="1:33" ht="19.899999999999999" customHeight="1">
      <c r="A13" s="67" t="s">
        <v>166</v>
      </c>
      <c r="B13" s="67" t="s">
        <v>170</v>
      </c>
      <c r="C13" s="67" t="s">
        <v>167</v>
      </c>
      <c r="D13" s="68" t="s">
        <v>223</v>
      </c>
      <c r="E13" s="62" t="s">
        <v>169</v>
      </c>
      <c r="F13" s="70">
        <v>809498.1</v>
      </c>
      <c r="G13" s="70">
        <v>150000</v>
      </c>
      <c r="H13" s="70">
        <v>20000</v>
      </c>
      <c r="I13" s="70"/>
      <c r="J13" s="70"/>
      <c r="K13" s="70">
        <v>20000</v>
      </c>
      <c r="L13" s="70">
        <v>80000</v>
      </c>
      <c r="M13" s="70">
        <v>5000</v>
      </c>
      <c r="N13" s="70"/>
      <c r="O13" s="70"/>
      <c r="P13" s="70">
        <v>20000</v>
      </c>
      <c r="Q13" s="70"/>
      <c r="R13" s="70">
        <v>20000</v>
      </c>
      <c r="S13" s="70"/>
      <c r="T13" s="70">
        <v>32000</v>
      </c>
      <c r="U13" s="70">
        <v>10000</v>
      </c>
      <c r="V13" s="70">
        <v>80000</v>
      </c>
      <c r="W13" s="70"/>
      <c r="X13" s="70"/>
      <c r="Y13" s="70"/>
      <c r="Z13" s="70">
        <v>5000</v>
      </c>
      <c r="AA13" s="70"/>
      <c r="AB13" s="70">
        <v>99818.1</v>
      </c>
      <c r="AC13" s="70"/>
      <c r="AD13" s="70">
        <v>80000</v>
      </c>
      <c r="AE13" s="70">
        <v>187680</v>
      </c>
      <c r="AF13" s="70"/>
      <c r="AG13" s="70"/>
    </row>
    <row r="14" spans="1:33" ht="19.899999999999999" customHeight="1">
      <c r="A14" s="67" t="s">
        <v>166</v>
      </c>
      <c r="B14" s="67" t="s">
        <v>172</v>
      </c>
      <c r="C14" s="67"/>
      <c r="D14" s="68" t="s">
        <v>223</v>
      </c>
      <c r="E14" s="62" t="s">
        <v>463</v>
      </c>
      <c r="F14" s="70">
        <f>F15</f>
        <v>29280</v>
      </c>
      <c r="G14" s="70">
        <f t="shared" ref="G14:AF14" si="3">G15</f>
        <v>0</v>
      </c>
      <c r="H14" s="70">
        <f t="shared" si="3"/>
        <v>0</v>
      </c>
      <c r="I14" s="70">
        <f t="shared" si="3"/>
        <v>0</v>
      </c>
      <c r="J14" s="70">
        <f t="shared" si="3"/>
        <v>0</v>
      </c>
      <c r="K14" s="70">
        <f t="shared" si="3"/>
        <v>0</v>
      </c>
      <c r="L14" s="70">
        <f t="shared" si="3"/>
        <v>0</v>
      </c>
      <c r="M14" s="70">
        <f t="shared" si="3"/>
        <v>0</v>
      </c>
      <c r="N14" s="70">
        <f t="shared" si="3"/>
        <v>0</v>
      </c>
      <c r="O14" s="70">
        <f t="shared" si="3"/>
        <v>0</v>
      </c>
      <c r="P14" s="70">
        <f t="shared" si="3"/>
        <v>0</v>
      </c>
      <c r="Q14" s="70">
        <f t="shared" si="3"/>
        <v>0</v>
      </c>
      <c r="R14" s="70">
        <f t="shared" si="3"/>
        <v>0</v>
      </c>
      <c r="S14" s="70">
        <f t="shared" si="3"/>
        <v>0</v>
      </c>
      <c r="T14" s="70">
        <f t="shared" si="3"/>
        <v>0</v>
      </c>
      <c r="U14" s="70">
        <f t="shared" si="3"/>
        <v>0</v>
      </c>
      <c r="V14" s="70">
        <f t="shared" si="3"/>
        <v>0</v>
      </c>
      <c r="W14" s="70">
        <f t="shared" si="3"/>
        <v>0</v>
      </c>
      <c r="X14" s="70">
        <f t="shared" si="3"/>
        <v>0</v>
      </c>
      <c r="Y14" s="70">
        <f t="shared" si="3"/>
        <v>0</v>
      </c>
      <c r="Z14" s="70">
        <f t="shared" si="3"/>
        <v>0</v>
      </c>
      <c r="AA14" s="70">
        <f t="shared" si="3"/>
        <v>0</v>
      </c>
      <c r="AB14" s="70">
        <f t="shared" si="3"/>
        <v>0</v>
      </c>
      <c r="AC14" s="70">
        <f t="shared" si="3"/>
        <v>0</v>
      </c>
      <c r="AD14" s="70">
        <f t="shared" si="3"/>
        <v>0</v>
      </c>
      <c r="AE14" s="70">
        <f t="shared" si="3"/>
        <v>29280</v>
      </c>
      <c r="AF14" s="70">
        <f t="shared" si="3"/>
        <v>0</v>
      </c>
      <c r="AG14" s="70"/>
    </row>
    <row r="15" spans="1:33" ht="19.899999999999999" customHeight="1">
      <c r="A15" s="67" t="s">
        <v>166</v>
      </c>
      <c r="B15" s="67" t="s">
        <v>172</v>
      </c>
      <c r="C15" s="67" t="s">
        <v>167</v>
      </c>
      <c r="D15" s="68" t="s">
        <v>223</v>
      </c>
      <c r="E15" s="62" t="s">
        <v>169</v>
      </c>
      <c r="F15" s="70">
        <v>29280</v>
      </c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>
        <v>29280</v>
      </c>
      <c r="AF15" s="70"/>
      <c r="AG15" s="70"/>
    </row>
    <row r="16" spans="1:33" ht="19.899999999999999" customHeight="1">
      <c r="A16" s="67" t="s">
        <v>166</v>
      </c>
      <c r="B16" s="67" t="s">
        <v>174</v>
      </c>
      <c r="C16" s="67"/>
      <c r="D16" s="68" t="s">
        <v>223</v>
      </c>
      <c r="E16" s="62" t="s">
        <v>464</v>
      </c>
      <c r="F16" s="70">
        <f>F17</f>
        <v>45840</v>
      </c>
      <c r="G16" s="70">
        <f t="shared" ref="G16:AG16" si="4">G17</f>
        <v>0</v>
      </c>
      <c r="H16" s="70">
        <f t="shared" si="4"/>
        <v>0</v>
      </c>
      <c r="I16" s="70">
        <f t="shared" si="4"/>
        <v>0</v>
      </c>
      <c r="J16" s="70">
        <f t="shared" si="4"/>
        <v>0</v>
      </c>
      <c r="K16" s="70">
        <f t="shared" si="4"/>
        <v>0</v>
      </c>
      <c r="L16" s="70">
        <f t="shared" si="4"/>
        <v>0</v>
      </c>
      <c r="M16" s="70">
        <f t="shared" si="4"/>
        <v>0</v>
      </c>
      <c r="N16" s="70">
        <f t="shared" si="4"/>
        <v>0</v>
      </c>
      <c r="O16" s="70">
        <f t="shared" si="4"/>
        <v>0</v>
      </c>
      <c r="P16" s="70">
        <f t="shared" si="4"/>
        <v>0</v>
      </c>
      <c r="Q16" s="70">
        <f t="shared" si="4"/>
        <v>0</v>
      </c>
      <c r="R16" s="70">
        <f t="shared" si="4"/>
        <v>0</v>
      </c>
      <c r="S16" s="70">
        <f t="shared" si="4"/>
        <v>0</v>
      </c>
      <c r="T16" s="70">
        <f t="shared" si="4"/>
        <v>0</v>
      </c>
      <c r="U16" s="70">
        <f t="shared" si="4"/>
        <v>0</v>
      </c>
      <c r="V16" s="70">
        <f t="shared" si="4"/>
        <v>0</v>
      </c>
      <c r="W16" s="70">
        <f t="shared" si="4"/>
        <v>0</v>
      </c>
      <c r="X16" s="70">
        <f t="shared" si="4"/>
        <v>0</v>
      </c>
      <c r="Y16" s="70">
        <f t="shared" si="4"/>
        <v>0</v>
      </c>
      <c r="Z16" s="70">
        <f t="shared" si="4"/>
        <v>0</v>
      </c>
      <c r="AA16" s="70">
        <f t="shared" si="4"/>
        <v>0</v>
      </c>
      <c r="AB16" s="70">
        <f t="shared" si="4"/>
        <v>0</v>
      </c>
      <c r="AC16" s="70">
        <f t="shared" si="4"/>
        <v>0</v>
      </c>
      <c r="AD16" s="70">
        <f t="shared" si="4"/>
        <v>0</v>
      </c>
      <c r="AE16" s="70">
        <f t="shared" si="4"/>
        <v>45840</v>
      </c>
      <c r="AF16" s="70">
        <f t="shared" si="4"/>
        <v>0</v>
      </c>
      <c r="AG16" s="70">
        <f t="shared" si="4"/>
        <v>0</v>
      </c>
    </row>
    <row r="17" spans="1:33" ht="19.899999999999999" customHeight="1">
      <c r="A17" s="67" t="s">
        <v>166</v>
      </c>
      <c r="B17" s="67" t="s">
        <v>174</v>
      </c>
      <c r="C17" s="67" t="s">
        <v>167</v>
      </c>
      <c r="D17" s="68" t="s">
        <v>223</v>
      </c>
      <c r="E17" s="62" t="s">
        <v>169</v>
      </c>
      <c r="F17" s="70">
        <v>45840</v>
      </c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>
        <v>45840</v>
      </c>
      <c r="AF17" s="70"/>
      <c r="AG17" s="70"/>
    </row>
    <row r="18" spans="1:33" ht="19.899999999999999" customHeight="1">
      <c r="A18" s="67" t="s">
        <v>176</v>
      </c>
      <c r="B18" s="67"/>
      <c r="C18" s="67"/>
      <c r="D18" s="68" t="s">
        <v>223</v>
      </c>
      <c r="E18" s="62" t="s">
        <v>465</v>
      </c>
      <c r="F18" s="70">
        <v>26160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>
        <v>26160</v>
      </c>
      <c r="AF18" s="70"/>
      <c r="AG18" s="70"/>
    </row>
    <row r="19" spans="1:33" ht="19.899999999999999" customHeight="1">
      <c r="A19" s="67" t="s">
        <v>176</v>
      </c>
      <c r="B19" s="67" t="s">
        <v>167</v>
      </c>
      <c r="C19" s="67"/>
      <c r="D19" s="68" t="s">
        <v>223</v>
      </c>
      <c r="E19" s="62" t="s">
        <v>466</v>
      </c>
      <c r="F19" s="70">
        <v>26160</v>
      </c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>
        <v>26160</v>
      </c>
      <c r="AF19" s="70"/>
      <c r="AG19" s="70"/>
    </row>
    <row r="20" spans="1:33" ht="19.899999999999999" customHeight="1">
      <c r="A20" s="67" t="s">
        <v>176</v>
      </c>
      <c r="B20" s="67" t="s">
        <v>167</v>
      </c>
      <c r="C20" s="67" t="s">
        <v>167</v>
      </c>
      <c r="D20" s="68" t="s">
        <v>223</v>
      </c>
      <c r="E20" s="62" t="s">
        <v>169</v>
      </c>
      <c r="F20" s="70">
        <v>26160</v>
      </c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>
        <v>26160</v>
      </c>
      <c r="AF20" s="70"/>
      <c r="AG20" s="70"/>
    </row>
    <row r="21" spans="1:33" ht="19.899999999999999" customHeight="1">
      <c r="A21" s="67" t="s">
        <v>178</v>
      </c>
      <c r="B21" s="67"/>
      <c r="C21" s="67"/>
      <c r="D21" s="68" t="s">
        <v>223</v>
      </c>
      <c r="E21" s="62" t="s">
        <v>467</v>
      </c>
      <c r="F21" s="70">
        <v>12960</v>
      </c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>
        <v>12960</v>
      </c>
      <c r="AF21" s="70"/>
      <c r="AG21" s="70"/>
    </row>
    <row r="22" spans="1:33" ht="19.899999999999999" customHeight="1">
      <c r="A22" s="67" t="s">
        <v>178</v>
      </c>
      <c r="B22" s="67" t="s">
        <v>179</v>
      </c>
      <c r="C22" s="67"/>
      <c r="D22" s="68" t="s">
        <v>223</v>
      </c>
      <c r="E22" s="62" t="s">
        <v>468</v>
      </c>
      <c r="F22" s="70">
        <v>12960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>
        <v>12960</v>
      </c>
      <c r="AF22" s="70"/>
      <c r="AG22" s="70"/>
    </row>
    <row r="23" spans="1:33" ht="19.899999999999999" customHeight="1">
      <c r="A23" s="67" t="s">
        <v>178</v>
      </c>
      <c r="B23" s="67" t="s">
        <v>192</v>
      </c>
      <c r="C23" s="67" t="s">
        <v>167</v>
      </c>
      <c r="D23" s="68" t="s">
        <v>223</v>
      </c>
      <c r="E23" s="62" t="s">
        <v>169</v>
      </c>
      <c r="F23" s="70">
        <v>12960</v>
      </c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>
        <v>12960</v>
      </c>
      <c r="AF23" s="70"/>
      <c r="AG23" s="70"/>
    </row>
    <row r="24" spans="1:33" ht="19.899999999999999" customHeight="1">
      <c r="A24" s="67">
        <v>213</v>
      </c>
      <c r="B24" s="67"/>
      <c r="C24" s="67"/>
      <c r="D24" s="68" t="s">
        <v>223</v>
      </c>
      <c r="E24" s="62" t="s">
        <v>474</v>
      </c>
      <c r="F24" s="70">
        <v>181920</v>
      </c>
      <c r="G24" s="70">
        <v>80000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>
        <v>91920</v>
      </c>
      <c r="AF24" s="70"/>
      <c r="AG24" s="70">
        <v>10000</v>
      </c>
    </row>
    <row r="25" spans="1:33" ht="19.899999999999999" customHeight="1">
      <c r="A25" s="67" t="s">
        <v>201</v>
      </c>
      <c r="B25" s="67" t="s">
        <v>167</v>
      </c>
      <c r="C25" s="67"/>
      <c r="D25" s="68" t="s">
        <v>223</v>
      </c>
      <c r="E25" s="62" t="s">
        <v>475</v>
      </c>
      <c r="F25" s="70">
        <v>181920</v>
      </c>
      <c r="G25" s="70">
        <v>80000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>
        <v>91920</v>
      </c>
      <c r="AF25" s="70"/>
      <c r="AG25" s="70">
        <v>10000</v>
      </c>
    </row>
    <row r="26" spans="1:33" ht="19.899999999999999" customHeight="1">
      <c r="A26" s="67" t="s">
        <v>201</v>
      </c>
      <c r="B26" s="67" t="s">
        <v>167</v>
      </c>
      <c r="C26" s="67" t="s">
        <v>167</v>
      </c>
      <c r="D26" s="68" t="s">
        <v>223</v>
      </c>
      <c r="E26" s="62" t="s">
        <v>169</v>
      </c>
      <c r="F26" s="70">
        <v>181920</v>
      </c>
      <c r="G26" s="70">
        <v>80000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>
        <v>91920</v>
      </c>
      <c r="AF26" s="70"/>
      <c r="AG26" s="70">
        <v>10000</v>
      </c>
    </row>
  </sheetData>
  <mergeCells count="34">
    <mergeCell ref="AE4:AE5"/>
    <mergeCell ref="AF4:AF5"/>
    <mergeCell ref="AG4:AG5"/>
    <mergeCell ref="Z4:Z5"/>
    <mergeCell ref="AA4:AA5"/>
    <mergeCell ref="AB4:AB5"/>
    <mergeCell ref="AC4:AC5"/>
    <mergeCell ref="AD4:AD5"/>
    <mergeCell ref="U4:U5"/>
    <mergeCell ref="V4:V5"/>
    <mergeCell ref="W4:W5"/>
    <mergeCell ref="X4:X5"/>
    <mergeCell ref="Y4:Y5"/>
    <mergeCell ref="P4:P5"/>
    <mergeCell ref="Q4:Q5"/>
    <mergeCell ref="R4:R5"/>
    <mergeCell ref="S4:S5"/>
    <mergeCell ref="T4:T5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7" sqref="C7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4.25" customHeight="1">
      <c r="A1" s="16"/>
    </row>
    <row r="2" spans="1:8" ht="29.45" customHeight="1">
      <c r="A2" s="80" t="s">
        <v>20</v>
      </c>
      <c r="B2" s="80"/>
      <c r="C2" s="80"/>
      <c r="D2" s="80"/>
      <c r="E2" s="80"/>
      <c r="F2" s="80"/>
      <c r="G2" s="80"/>
      <c r="H2" s="80"/>
    </row>
    <row r="3" spans="1:8" ht="21.2" customHeight="1">
      <c r="A3" s="77" t="s">
        <v>29</v>
      </c>
      <c r="B3" s="77"/>
      <c r="C3" s="77"/>
      <c r="D3" s="77"/>
      <c r="E3" s="77"/>
      <c r="F3" s="77"/>
      <c r="G3" s="78" t="s">
        <v>30</v>
      </c>
      <c r="H3" s="78"/>
    </row>
    <row r="4" spans="1:8" ht="20.45" customHeight="1">
      <c r="A4" s="79" t="s">
        <v>320</v>
      </c>
      <c r="B4" s="79" t="s">
        <v>321</v>
      </c>
      <c r="C4" s="79" t="s">
        <v>322</v>
      </c>
      <c r="D4" s="79" t="s">
        <v>323</v>
      </c>
      <c r="E4" s="79" t="s">
        <v>324</v>
      </c>
      <c r="F4" s="79"/>
      <c r="G4" s="79"/>
      <c r="H4" s="79" t="s">
        <v>325</v>
      </c>
    </row>
    <row r="5" spans="1:8" ht="22.7" customHeight="1">
      <c r="A5" s="79"/>
      <c r="B5" s="79"/>
      <c r="C5" s="79"/>
      <c r="D5" s="79"/>
      <c r="E5" s="18" t="s">
        <v>135</v>
      </c>
      <c r="F5" s="18" t="s">
        <v>326</v>
      </c>
      <c r="G5" s="18" t="s">
        <v>327</v>
      </c>
      <c r="H5" s="79"/>
    </row>
    <row r="6" spans="1:8" ht="19.899999999999999" customHeight="1">
      <c r="A6" s="21"/>
      <c r="B6" s="21" t="s">
        <v>133</v>
      </c>
      <c r="C6" s="20">
        <v>160000</v>
      </c>
      <c r="D6" s="20"/>
      <c r="E6" s="20">
        <v>80000</v>
      </c>
      <c r="F6" s="20"/>
      <c r="G6" s="20">
        <v>80000</v>
      </c>
      <c r="H6" s="20">
        <v>80000</v>
      </c>
    </row>
    <row r="7" spans="1:8" ht="19.899999999999999" customHeight="1">
      <c r="A7" s="19" t="s">
        <v>151</v>
      </c>
      <c r="B7" s="19" t="s">
        <v>152</v>
      </c>
      <c r="C7" s="20">
        <v>160000</v>
      </c>
      <c r="D7" s="20"/>
      <c r="E7" s="20">
        <v>80000</v>
      </c>
      <c r="F7" s="20"/>
      <c r="G7" s="20">
        <v>80000</v>
      </c>
      <c r="H7" s="20">
        <v>80000</v>
      </c>
    </row>
    <row r="8" spans="1:8" ht="19.899999999999999" customHeight="1">
      <c r="A8" s="29" t="s">
        <v>153</v>
      </c>
      <c r="B8" s="29" t="s">
        <v>154</v>
      </c>
      <c r="C8" s="31">
        <v>160000</v>
      </c>
      <c r="D8" s="31"/>
      <c r="E8" s="23">
        <v>80000</v>
      </c>
      <c r="F8" s="31"/>
      <c r="G8" s="31">
        <v>80000</v>
      </c>
      <c r="H8" s="31">
        <v>80000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3" sqref="A3:F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spans="1:8" ht="14.25" customHeight="1">
      <c r="A1" s="16"/>
    </row>
    <row r="2" spans="1:8" ht="33.950000000000003" customHeight="1">
      <c r="A2" s="80" t="s">
        <v>21</v>
      </c>
      <c r="B2" s="80"/>
      <c r="C2" s="80"/>
      <c r="D2" s="80"/>
      <c r="E2" s="80"/>
      <c r="F2" s="80"/>
      <c r="G2" s="80"/>
      <c r="H2" s="80"/>
    </row>
    <row r="3" spans="1:8" ht="21.2" customHeight="1">
      <c r="A3" s="77" t="s">
        <v>29</v>
      </c>
      <c r="B3" s="77"/>
      <c r="C3" s="77"/>
      <c r="D3" s="77"/>
      <c r="E3" s="77"/>
      <c r="F3" s="77"/>
      <c r="G3" s="78" t="s">
        <v>30</v>
      </c>
      <c r="H3" s="78"/>
    </row>
    <row r="4" spans="1:8" ht="20.45" customHeight="1">
      <c r="A4" s="79" t="s">
        <v>156</v>
      </c>
      <c r="B4" s="79" t="s">
        <v>157</v>
      </c>
      <c r="C4" s="79" t="s">
        <v>133</v>
      </c>
      <c r="D4" s="79" t="s">
        <v>328</v>
      </c>
      <c r="E4" s="79"/>
      <c r="F4" s="79"/>
      <c r="G4" s="79"/>
      <c r="H4" s="79" t="s">
        <v>159</v>
      </c>
    </row>
    <row r="5" spans="1:8" ht="17.25" customHeight="1">
      <c r="A5" s="79"/>
      <c r="B5" s="79"/>
      <c r="C5" s="79"/>
      <c r="D5" s="79" t="s">
        <v>135</v>
      </c>
      <c r="E5" s="79" t="s">
        <v>237</v>
      </c>
      <c r="F5" s="79"/>
      <c r="G5" s="79" t="s">
        <v>238</v>
      </c>
      <c r="H5" s="79"/>
    </row>
    <row r="6" spans="1:8" ht="24.2" customHeight="1">
      <c r="A6" s="79"/>
      <c r="B6" s="79"/>
      <c r="C6" s="79"/>
      <c r="D6" s="79"/>
      <c r="E6" s="18" t="s">
        <v>224</v>
      </c>
      <c r="F6" s="18" t="s">
        <v>217</v>
      </c>
      <c r="G6" s="79"/>
      <c r="H6" s="79"/>
    </row>
    <row r="7" spans="1:8" ht="19.899999999999999" customHeight="1">
      <c r="A7" s="21"/>
      <c r="B7" s="28" t="s">
        <v>133</v>
      </c>
      <c r="C7" s="20">
        <v>0</v>
      </c>
      <c r="D7" s="20"/>
      <c r="E7" s="20"/>
      <c r="F7" s="20"/>
      <c r="G7" s="20"/>
      <c r="H7" s="20"/>
    </row>
    <row r="8" spans="1:8" ht="19.899999999999999" customHeight="1">
      <c r="A8" s="19"/>
      <c r="B8" s="19"/>
      <c r="C8" s="20"/>
      <c r="D8" s="20"/>
      <c r="E8" s="20"/>
      <c r="F8" s="20"/>
      <c r="G8" s="20"/>
      <c r="H8" s="20"/>
    </row>
    <row r="9" spans="1:8" ht="19.899999999999999" customHeight="1">
      <c r="A9" s="30"/>
      <c r="B9" s="30"/>
      <c r="C9" s="20"/>
      <c r="D9" s="20"/>
      <c r="E9" s="20"/>
      <c r="F9" s="20"/>
      <c r="G9" s="20"/>
      <c r="H9" s="20"/>
    </row>
    <row r="10" spans="1:8" ht="19.899999999999999" customHeight="1">
      <c r="A10" s="30"/>
      <c r="B10" s="30"/>
      <c r="C10" s="20"/>
      <c r="D10" s="20"/>
      <c r="E10" s="20"/>
      <c r="F10" s="20"/>
      <c r="G10" s="20"/>
      <c r="H10" s="20"/>
    </row>
    <row r="11" spans="1:8" ht="19.899999999999999" customHeight="1">
      <c r="A11" s="30"/>
      <c r="B11" s="30"/>
      <c r="C11" s="20"/>
      <c r="D11" s="20"/>
      <c r="E11" s="20"/>
      <c r="F11" s="20"/>
      <c r="G11" s="20"/>
      <c r="H11" s="20"/>
    </row>
    <row r="12" spans="1:8" ht="19.899999999999999" customHeight="1">
      <c r="A12" s="29"/>
      <c r="B12" s="29"/>
      <c r="C12" s="23"/>
      <c r="D12" s="23"/>
      <c r="E12" s="31"/>
      <c r="F12" s="31"/>
      <c r="G12" s="31"/>
      <c r="H12" s="3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D37" sqref="D37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4.25" customHeight="1">
      <c r="A1" s="16"/>
    </row>
    <row r="2" spans="1:20" ht="41.45" customHeight="1">
      <c r="A2" s="80" t="s">
        <v>22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0" ht="21.2" customHeight="1">
      <c r="A3" s="77" t="s">
        <v>29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8" t="s">
        <v>30</v>
      </c>
      <c r="T3" s="78"/>
    </row>
    <row r="4" spans="1:20" ht="24.2" customHeight="1">
      <c r="A4" s="79" t="s">
        <v>155</v>
      </c>
      <c r="B4" s="79"/>
      <c r="C4" s="79"/>
      <c r="D4" s="79" t="s">
        <v>206</v>
      </c>
      <c r="E4" s="79" t="s">
        <v>207</v>
      </c>
      <c r="F4" s="79" t="s">
        <v>208</v>
      </c>
      <c r="G4" s="79" t="s">
        <v>209</v>
      </c>
      <c r="H4" s="79" t="s">
        <v>210</v>
      </c>
      <c r="I4" s="79" t="s">
        <v>211</v>
      </c>
      <c r="J4" s="79" t="s">
        <v>212</v>
      </c>
      <c r="K4" s="79" t="s">
        <v>213</v>
      </c>
      <c r="L4" s="79" t="s">
        <v>214</v>
      </c>
      <c r="M4" s="79" t="s">
        <v>215</v>
      </c>
      <c r="N4" s="79" t="s">
        <v>216</v>
      </c>
      <c r="O4" s="79" t="s">
        <v>217</v>
      </c>
      <c r="P4" s="79" t="s">
        <v>218</v>
      </c>
      <c r="Q4" s="79" t="s">
        <v>219</v>
      </c>
      <c r="R4" s="79" t="s">
        <v>220</v>
      </c>
      <c r="S4" s="79" t="s">
        <v>221</v>
      </c>
      <c r="T4" s="79" t="s">
        <v>222</v>
      </c>
    </row>
    <row r="5" spans="1:20" ht="17.25" customHeight="1">
      <c r="A5" s="18" t="s">
        <v>163</v>
      </c>
      <c r="B5" s="18" t="s">
        <v>164</v>
      </c>
      <c r="C5" s="18" t="s">
        <v>165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spans="1:20" ht="19.899999999999999" customHeight="1">
      <c r="A6" s="21"/>
      <c r="B6" s="21"/>
      <c r="C6" s="21"/>
      <c r="D6" s="21"/>
      <c r="E6" s="21" t="s">
        <v>133</v>
      </c>
      <c r="F6" s="20">
        <v>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19.899999999999999" customHeight="1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19.899999999999999" customHeight="1">
      <c r="A8" s="32"/>
      <c r="B8" s="32"/>
      <c r="C8" s="32"/>
      <c r="D8" s="30"/>
      <c r="E8" s="3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19.899999999999999" customHeight="1">
      <c r="A9" s="33"/>
      <c r="B9" s="33"/>
      <c r="C9" s="33"/>
      <c r="D9" s="29"/>
      <c r="E9" s="34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</sheetData>
  <mergeCells count="21">
    <mergeCell ref="P4:P5"/>
    <mergeCell ref="Q4:Q5"/>
    <mergeCell ref="R4:R5"/>
    <mergeCell ref="S4:S5"/>
    <mergeCell ref="T4:T5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J19" sqref="J19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4.25" customHeight="1">
      <c r="A1" s="16"/>
    </row>
    <row r="2" spans="1:20" ht="41.45" customHeight="1">
      <c r="A2" s="80" t="s">
        <v>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 ht="29.45" customHeight="1">
      <c r="A3" s="77" t="s">
        <v>29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8" t="s">
        <v>30</v>
      </c>
      <c r="Q3" s="78"/>
      <c r="R3" s="78"/>
      <c r="S3" s="78"/>
      <c r="T3" s="78"/>
    </row>
    <row r="4" spans="1:20" ht="25.7" customHeight="1">
      <c r="A4" s="79" t="s">
        <v>155</v>
      </c>
      <c r="B4" s="79"/>
      <c r="C4" s="79"/>
      <c r="D4" s="79" t="s">
        <v>206</v>
      </c>
      <c r="E4" s="79" t="s">
        <v>207</v>
      </c>
      <c r="F4" s="79" t="s">
        <v>254</v>
      </c>
      <c r="G4" s="79" t="s">
        <v>158</v>
      </c>
      <c r="H4" s="79"/>
      <c r="I4" s="79"/>
      <c r="J4" s="79"/>
      <c r="K4" s="79" t="s">
        <v>159</v>
      </c>
      <c r="L4" s="79"/>
      <c r="M4" s="79"/>
      <c r="N4" s="79"/>
      <c r="O4" s="79"/>
      <c r="P4" s="79"/>
      <c r="Q4" s="79"/>
      <c r="R4" s="79"/>
      <c r="S4" s="79"/>
      <c r="T4" s="79"/>
    </row>
    <row r="5" spans="1:20" ht="43.7" customHeight="1">
      <c r="A5" s="18" t="s">
        <v>163</v>
      </c>
      <c r="B5" s="18" t="s">
        <v>164</v>
      </c>
      <c r="C5" s="18" t="s">
        <v>165</v>
      </c>
      <c r="D5" s="79"/>
      <c r="E5" s="79"/>
      <c r="F5" s="79"/>
      <c r="G5" s="18" t="s">
        <v>133</v>
      </c>
      <c r="H5" s="18" t="s">
        <v>224</v>
      </c>
      <c r="I5" s="18" t="s">
        <v>225</v>
      </c>
      <c r="J5" s="18" t="s">
        <v>217</v>
      </c>
      <c r="K5" s="18" t="s">
        <v>133</v>
      </c>
      <c r="L5" s="18" t="s">
        <v>329</v>
      </c>
      <c r="M5" s="18" t="s">
        <v>330</v>
      </c>
      <c r="N5" s="18" t="s">
        <v>219</v>
      </c>
      <c r="O5" s="18" t="s">
        <v>331</v>
      </c>
      <c r="P5" s="18" t="s">
        <v>332</v>
      </c>
      <c r="Q5" s="18" t="s">
        <v>333</v>
      </c>
      <c r="R5" s="18" t="s">
        <v>215</v>
      </c>
      <c r="S5" s="18" t="s">
        <v>218</v>
      </c>
      <c r="T5" s="18" t="s">
        <v>222</v>
      </c>
    </row>
    <row r="6" spans="1:20" ht="19.899999999999999" customHeight="1">
      <c r="A6" s="21"/>
      <c r="B6" s="21"/>
      <c r="C6" s="21"/>
      <c r="D6" s="21"/>
      <c r="E6" s="21" t="s">
        <v>133</v>
      </c>
      <c r="F6" s="20">
        <v>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19.899999999999999" customHeight="1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19.899999999999999" customHeight="1">
      <c r="A8" s="32"/>
      <c r="B8" s="32"/>
      <c r="C8" s="32"/>
      <c r="D8" s="30"/>
      <c r="E8" s="3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19.899999999999999" customHeight="1">
      <c r="A9" s="33"/>
      <c r="B9" s="33"/>
      <c r="C9" s="33"/>
      <c r="D9" s="29"/>
      <c r="E9" s="34"/>
      <c r="F9" s="31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A8" sqref="A8:XFD8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28.7" customHeight="1">
      <c r="A1" s="16"/>
      <c r="B1" s="75" t="s">
        <v>5</v>
      </c>
      <c r="C1" s="75"/>
    </row>
    <row r="2" spans="1:3" ht="21.95" customHeight="1">
      <c r="B2" s="75"/>
      <c r="C2" s="75"/>
    </row>
    <row r="3" spans="1:3" ht="27.2" customHeight="1">
      <c r="B3" s="74" t="s">
        <v>6</v>
      </c>
      <c r="C3" s="74"/>
    </row>
    <row r="4" spans="1:3" ht="28.5" customHeight="1">
      <c r="B4" s="51">
        <v>1</v>
      </c>
      <c r="C4" s="52" t="s">
        <v>7</v>
      </c>
    </row>
    <row r="5" spans="1:3" ht="28.5" customHeight="1">
      <c r="B5" s="51">
        <v>2</v>
      </c>
      <c r="C5" s="53" t="s">
        <v>8</v>
      </c>
    </row>
    <row r="6" spans="1:3" ht="28.5" customHeight="1">
      <c r="B6" s="51">
        <v>3</v>
      </c>
      <c r="C6" s="52" t="s">
        <v>9</v>
      </c>
    </row>
    <row r="7" spans="1:3" ht="28.5" customHeight="1">
      <c r="B7" s="51">
        <v>4</v>
      </c>
      <c r="C7" s="52" t="s">
        <v>10</v>
      </c>
    </row>
    <row r="8" spans="1:3" ht="28.5" customHeight="1">
      <c r="B8" s="51">
        <v>5</v>
      </c>
      <c r="C8" s="52" t="s">
        <v>11</v>
      </c>
    </row>
    <row r="9" spans="1:3" ht="28.5" customHeight="1">
      <c r="B9" s="51">
        <v>6</v>
      </c>
      <c r="C9" s="52" t="s">
        <v>12</v>
      </c>
    </row>
    <row r="10" spans="1:3" ht="28.5" customHeight="1">
      <c r="B10" s="51">
        <v>7</v>
      </c>
      <c r="C10" s="52" t="s">
        <v>13</v>
      </c>
    </row>
    <row r="11" spans="1:3" ht="28.5" customHeight="1">
      <c r="B11" s="51">
        <v>8</v>
      </c>
      <c r="C11" s="52" t="s">
        <v>14</v>
      </c>
    </row>
    <row r="12" spans="1:3" ht="28.5" customHeight="1">
      <c r="B12" s="51">
        <v>9</v>
      </c>
      <c r="C12" s="52" t="s">
        <v>15</v>
      </c>
    </row>
    <row r="13" spans="1:3" ht="28.5" customHeight="1">
      <c r="B13" s="51">
        <v>10</v>
      </c>
      <c r="C13" s="52" t="s">
        <v>16</v>
      </c>
    </row>
    <row r="14" spans="1:3" ht="28.5" customHeight="1">
      <c r="B14" s="51">
        <v>11</v>
      </c>
      <c r="C14" s="52" t="s">
        <v>17</v>
      </c>
    </row>
    <row r="15" spans="1:3" ht="28.5" customHeight="1">
      <c r="B15" s="51">
        <v>12</v>
      </c>
      <c r="C15" s="52" t="s">
        <v>18</v>
      </c>
    </row>
    <row r="16" spans="1:3" ht="28.5" customHeight="1">
      <c r="B16" s="51">
        <v>13</v>
      </c>
      <c r="C16" s="52" t="s">
        <v>19</v>
      </c>
    </row>
    <row r="17" spans="2:3" ht="28.5" customHeight="1">
      <c r="B17" s="51">
        <v>14</v>
      </c>
      <c r="C17" s="52" t="s">
        <v>20</v>
      </c>
    </row>
    <row r="18" spans="2:3" ht="28.5" customHeight="1">
      <c r="B18" s="51">
        <v>15</v>
      </c>
      <c r="C18" s="52" t="s">
        <v>21</v>
      </c>
    </row>
    <row r="19" spans="2:3" ht="28.5" customHeight="1">
      <c r="B19" s="51">
        <v>16</v>
      </c>
      <c r="C19" s="52" t="s">
        <v>22</v>
      </c>
    </row>
    <row r="20" spans="2:3" ht="28.5" customHeight="1">
      <c r="B20" s="51">
        <v>17</v>
      </c>
      <c r="C20" s="52" t="s">
        <v>23</v>
      </c>
    </row>
    <row r="21" spans="2:3" ht="28.5" customHeight="1">
      <c r="B21" s="51">
        <v>18</v>
      </c>
      <c r="C21" s="52" t="s">
        <v>24</v>
      </c>
    </row>
    <row r="22" spans="2:3" ht="28.5" customHeight="1">
      <c r="B22" s="51">
        <v>19</v>
      </c>
      <c r="C22" s="52" t="s">
        <v>25</v>
      </c>
    </row>
    <row r="23" spans="2:3" ht="28.5" customHeight="1">
      <c r="B23" s="51">
        <v>20</v>
      </c>
      <c r="C23" s="52" t="s">
        <v>26</v>
      </c>
    </row>
    <row r="24" spans="2:3" ht="28.5" customHeight="1">
      <c r="B24" s="51">
        <v>21</v>
      </c>
      <c r="C24" s="52" t="s">
        <v>27</v>
      </c>
    </row>
    <row r="25" spans="2:3" ht="28.5" customHeight="1">
      <c r="B25" s="51">
        <v>22</v>
      </c>
      <c r="C25" s="52" t="s">
        <v>28</v>
      </c>
    </row>
  </sheetData>
  <mergeCells count="2">
    <mergeCell ref="B3:C3"/>
    <mergeCell ref="B1:C2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3" sqref="A3:G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4.25" customHeight="1">
      <c r="A1" s="16"/>
    </row>
    <row r="2" spans="1:8" ht="33.950000000000003" customHeight="1">
      <c r="A2" s="80" t="s">
        <v>334</v>
      </c>
      <c r="B2" s="80"/>
      <c r="C2" s="80"/>
      <c r="D2" s="80"/>
      <c r="E2" s="80"/>
      <c r="F2" s="80"/>
      <c r="G2" s="80"/>
      <c r="H2" s="80"/>
    </row>
    <row r="3" spans="1:8" ht="21.2" customHeight="1">
      <c r="A3" s="77" t="s">
        <v>29</v>
      </c>
      <c r="B3" s="77"/>
      <c r="C3" s="77"/>
      <c r="D3" s="77"/>
      <c r="E3" s="77"/>
      <c r="F3" s="77"/>
      <c r="G3" s="77"/>
      <c r="H3" s="25" t="s">
        <v>30</v>
      </c>
    </row>
    <row r="4" spans="1:8" ht="17.25" customHeight="1">
      <c r="A4" s="79" t="s">
        <v>156</v>
      </c>
      <c r="B4" s="79" t="s">
        <v>157</v>
      </c>
      <c r="C4" s="79" t="s">
        <v>133</v>
      </c>
      <c r="D4" s="79" t="s">
        <v>335</v>
      </c>
      <c r="E4" s="79"/>
      <c r="F4" s="79"/>
      <c r="G4" s="79"/>
      <c r="H4" s="79" t="s">
        <v>159</v>
      </c>
    </row>
    <row r="5" spans="1:8" ht="20.45" customHeight="1">
      <c r="A5" s="79"/>
      <c r="B5" s="79"/>
      <c r="C5" s="79"/>
      <c r="D5" s="79" t="s">
        <v>135</v>
      </c>
      <c r="E5" s="79" t="s">
        <v>237</v>
      </c>
      <c r="F5" s="79"/>
      <c r="G5" s="79" t="s">
        <v>238</v>
      </c>
      <c r="H5" s="79"/>
    </row>
    <row r="6" spans="1:8" ht="20.45" customHeight="1">
      <c r="A6" s="79"/>
      <c r="B6" s="79"/>
      <c r="C6" s="79"/>
      <c r="D6" s="79"/>
      <c r="E6" s="18" t="s">
        <v>224</v>
      </c>
      <c r="F6" s="18" t="s">
        <v>217</v>
      </c>
      <c r="G6" s="79"/>
      <c r="H6" s="79"/>
    </row>
    <row r="7" spans="1:8" ht="19.899999999999999" customHeight="1">
      <c r="A7" s="21"/>
      <c r="B7" s="28" t="s">
        <v>133</v>
      </c>
      <c r="C7" s="20">
        <v>0</v>
      </c>
      <c r="D7" s="20"/>
      <c r="E7" s="20"/>
      <c r="F7" s="20"/>
      <c r="G7" s="20"/>
      <c r="H7" s="20"/>
    </row>
    <row r="8" spans="1:8" ht="19.899999999999999" customHeight="1">
      <c r="A8" s="19"/>
      <c r="B8" s="19"/>
      <c r="C8" s="20"/>
      <c r="D8" s="20"/>
      <c r="E8" s="20"/>
      <c r="F8" s="20"/>
      <c r="G8" s="20"/>
      <c r="H8" s="20"/>
    </row>
    <row r="9" spans="1:8" ht="19.899999999999999" customHeight="1">
      <c r="A9" s="30"/>
      <c r="B9" s="30"/>
      <c r="C9" s="20"/>
      <c r="D9" s="20"/>
      <c r="E9" s="20"/>
      <c r="F9" s="20"/>
      <c r="G9" s="20"/>
      <c r="H9" s="20"/>
    </row>
    <row r="10" spans="1:8" ht="19.899999999999999" customHeight="1">
      <c r="A10" s="30"/>
      <c r="B10" s="30"/>
      <c r="C10" s="20"/>
      <c r="D10" s="20"/>
      <c r="E10" s="20"/>
      <c r="F10" s="20"/>
      <c r="G10" s="20"/>
      <c r="H10" s="20"/>
    </row>
    <row r="11" spans="1:8" ht="19.899999999999999" customHeight="1">
      <c r="A11" s="30"/>
      <c r="B11" s="30"/>
      <c r="C11" s="20"/>
      <c r="D11" s="20"/>
      <c r="E11" s="20"/>
      <c r="F11" s="20"/>
      <c r="G11" s="20"/>
      <c r="H11" s="20"/>
    </row>
    <row r="12" spans="1:8" ht="19.899999999999999" customHeight="1">
      <c r="A12" s="29"/>
      <c r="B12" s="29"/>
      <c r="C12" s="23"/>
      <c r="D12" s="23"/>
      <c r="E12" s="31"/>
      <c r="F12" s="31"/>
      <c r="G12" s="31"/>
      <c r="H12" s="3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E20" sqref="E20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4.25" customHeight="1">
      <c r="A1" s="16"/>
    </row>
    <row r="2" spans="1:8" ht="33.950000000000003" customHeight="1">
      <c r="A2" s="80" t="s">
        <v>25</v>
      </c>
      <c r="B2" s="80"/>
      <c r="C2" s="80"/>
      <c r="D2" s="80"/>
      <c r="E2" s="80"/>
      <c r="F2" s="80"/>
      <c r="G2" s="80"/>
      <c r="H2" s="80"/>
    </row>
    <row r="3" spans="1:8" ht="21.2" customHeight="1">
      <c r="A3" s="77" t="s">
        <v>29</v>
      </c>
      <c r="B3" s="77"/>
      <c r="C3" s="77"/>
      <c r="D3" s="77"/>
      <c r="E3" s="77"/>
      <c r="F3" s="77"/>
      <c r="G3" s="77"/>
      <c r="H3" s="25" t="s">
        <v>30</v>
      </c>
    </row>
    <row r="4" spans="1:8" ht="21.95" customHeight="1">
      <c r="A4" s="79" t="s">
        <v>156</v>
      </c>
      <c r="B4" s="79" t="s">
        <v>157</v>
      </c>
      <c r="C4" s="79" t="s">
        <v>133</v>
      </c>
      <c r="D4" s="79" t="s">
        <v>336</v>
      </c>
      <c r="E4" s="79"/>
      <c r="F4" s="79"/>
      <c r="G4" s="79"/>
      <c r="H4" s="79" t="s">
        <v>159</v>
      </c>
    </row>
    <row r="5" spans="1:8" ht="22.7" customHeight="1">
      <c r="A5" s="79"/>
      <c r="B5" s="79"/>
      <c r="C5" s="79"/>
      <c r="D5" s="79" t="s">
        <v>135</v>
      </c>
      <c r="E5" s="79" t="s">
        <v>237</v>
      </c>
      <c r="F5" s="79"/>
      <c r="G5" s="79" t="s">
        <v>238</v>
      </c>
      <c r="H5" s="79"/>
    </row>
    <row r="6" spans="1:8" ht="30.95" customHeight="1">
      <c r="A6" s="79"/>
      <c r="B6" s="79"/>
      <c r="C6" s="79"/>
      <c r="D6" s="79"/>
      <c r="E6" s="18" t="s">
        <v>224</v>
      </c>
      <c r="F6" s="18" t="s">
        <v>217</v>
      </c>
      <c r="G6" s="79"/>
      <c r="H6" s="79"/>
    </row>
    <row r="7" spans="1:8" ht="19.899999999999999" customHeight="1">
      <c r="A7" s="21"/>
      <c r="B7" s="28" t="s">
        <v>133</v>
      </c>
      <c r="C7" s="20">
        <v>0</v>
      </c>
      <c r="D7" s="20"/>
      <c r="E7" s="20"/>
      <c r="F7" s="20"/>
      <c r="G7" s="20"/>
      <c r="H7" s="20"/>
    </row>
    <row r="8" spans="1:8" ht="19.899999999999999" customHeight="1">
      <c r="A8" s="19"/>
      <c r="B8" s="19"/>
      <c r="C8" s="20"/>
      <c r="D8" s="20"/>
      <c r="E8" s="20"/>
      <c r="F8" s="20"/>
      <c r="G8" s="20"/>
      <c r="H8" s="20"/>
    </row>
    <row r="9" spans="1:8" ht="19.899999999999999" customHeight="1">
      <c r="A9" s="30"/>
      <c r="B9" s="30"/>
      <c r="C9" s="20"/>
      <c r="D9" s="20"/>
      <c r="E9" s="20"/>
      <c r="F9" s="20"/>
      <c r="G9" s="20"/>
      <c r="H9" s="20"/>
    </row>
    <row r="10" spans="1:8" ht="19.899999999999999" customHeight="1">
      <c r="A10" s="30"/>
      <c r="B10" s="30"/>
      <c r="C10" s="20"/>
      <c r="D10" s="20"/>
      <c r="E10" s="20"/>
      <c r="F10" s="20"/>
      <c r="G10" s="20"/>
      <c r="H10" s="20"/>
    </row>
    <row r="11" spans="1:8" ht="19.899999999999999" customHeight="1">
      <c r="A11" s="30"/>
      <c r="B11" s="30"/>
      <c r="C11" s="20"/>
      <c r="D11" s="20"/>
      <c r="E11" s="20"/>
      <c r="F11" s="20"/>
      <c r="G11" s="20"/>
      <c r="H11" s="20"/>
    </row>
    <row r="12" spans="1:8" ht="19.899999999999999" customHeight="1">
      <c r="A12" s="29"/>
      <c r="B12" s="29"/>
      <c r="C12" s="23"/>
      <c r="D12" s="23"/>
      <c r="E12" s="31"/>
      <c r="F12" s="31"/>
      <c r="G12" s="31"/>
      <c r="H12" s="3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O9"/>
  <sheetViews>
    <sheetView workbookViewId="0">
      <selection activeCell="E17" sqref="E17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5" width="11" customWidth="1"/>
    <col min="6" max="6" width="7.75" customWidth="1"/>
    <col min="7" max="7" width="11" customWidth="1"/>
    <col min="8" max="13" width="7.75" customWidth="1"/>
    <col min="14" max="14" width="9.75" customWidth="1"/>
    <col min="15" max="15" width="7.75" customWidth="1"/>
    <col min="16" max="18" width="9.75" customWidth="1"/>
  </cols>
  <sheetData>
    <row r="1" spans="1:15" ht="14.25" customHeight="1">
      <c r="A1" s="16"/>
    </row>
    <row r="2" spans="1:15" ht="39.950000000000003" customHeight="1">
      <c r="A2" s="80" t="s">
        <v>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ht="21.2" customHeight="1">
      <c r="A3" s="88" t="s">
        <v>29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78" t="s">
        <v>30</v>
      </c>
      <c r="O3" s="78"/>
    </row>
    <row r="4" spans="1:15" ht="22.7" customHeight="1">
      <c r="A4" s="79" t="s">
        <v>206</v>
      </c>
      <c r="B4" s="26"/>
      <c r="C4" s="79" t="s">
        <v>337</v>
      </c>
      <c r="D4" s="79" t="s">
        <v>338</v>
      </c>
      <c r="E4" s="79"/>
      <c r="F4" s="79"/>
      <c r="G4" s="79"/>
      <c r="H4" s="79"/>
      <c r="I4" s="79"/>
      <c r="J4" s="79"/>
      <c r="K4" s="79"/>
      <c r="L4" s="79"/>
      <c r="M4" s="79"/>
      <c r="N4" s="79" t="s">
        <v>339</v>
      </c>
      <c r="O4" s="79"/>
    </row>
    <row r="5" spans="1:15" ht="27.95" customHeight="1">
      <c r="A5" s="79"/>
      <c r="B5" s="26"/>
      <c r="C5" s="79"/>
      <c r="D5" s="79" t="s">
        <v>340</v>
      </c>
      <c r="E5" s="79" t="s">
        <v>136</v>
      </c>
      <c r="F5" s="79"/>
      <c r="G5" s="79"/>
      <c r="H5" s="79"/>
      <c r="I5" s="79"/>
      <c r="J5" s="79"/>
      <c r="K5" s="79" t="s">
        <v>341</v>
      </c>
      <c r="L5" s="79" t="s">
        <v>138</v>
      </c>
      <c r="M5" s="79" t="s">
        <v>139</v>
      </c>
      <c r="N5" s="79" t="s">
        <v>342</v>
      </c>
      <c r="O5" s="79" t="s">
        <v>343</v>
      </c>
    </row>
    <row r="6" spans="1:15" ht="39.200000000000003" customHeight="1">
      <c r="A6" s="79"/>
      <c r="B6" s="26"/>
      <c r="C6" s="79"/>
      <c r="D6" s="79"/>
      <c r="E6" s="18" t="s">
        <v>344</v>
      </c>
      <c r="F6" s="18" t="s">
        <v>345</v>
      </c>
      <c r="G6" s="18" t="s">
        <v>346</v>
      </c>
      <c r="H6" s="18" t="s">
        <v>347</v>
      </c>
      <c r="I6" s="18" t="s">
        <v>348</v>
      </c>
      <c r="J6" s="18" t="s">
        <v>349</v>
      </c>
      <c r="K6" s="79"/>
      <c r="L6" s="79"/>
      <c r="M6" s="79"/>
      <c r="N6" s="79"/>
      <c r="O6" s="79"/>
    </row>
    <row r="7" spans="1:15" ht="19.899999999999999" customHeight="1">
      <c r="A7" s="21"/>
      <c r="B7" s="27"/>
      <c r="C7" s="28" t="s">
        <v>133</v>
      </c>
      <c r="D7" s="20">
        <v>1000000</v>
      </c>
      <c r="E7" s="20">
        <v>1000000</v>
      </c>
      <c r="F7" s="20"/>
      <c r="G7" s="20">
        <v>1000000</v>
      </c>
      <c r="H7" s="20"/>
      <c r="I7" s="20"/>
      <c r="J7" s="20"/>
      <c r="K7" s="20"/>
      <c r="L7" s="20"/>
      <c r="M7" s="20"/>
      <c r="N7" s="20">
        <v>1000000</v>
      </c>
      <c r="O7" s="21"/>
    </row>
    <row r="8" spans="1:15" ht="19.899999999999999" customHeight="1">
      <c r="A8" s="19" t="s">
        <v>151</v>
      </c>
      <c r="B8" s="27"/>
      <c r="C8" s="19" t="s">
        <v>152</v>
      </c>
      <c r="D8" s="20">
        <v>1000000</v>
      </c>
      <c r="E8" s="20">
        <v>1000000</v>
      </c>
      <c r="F8" s="20"/>
      <c r="G8" s="20">
        <v>1000000</v>
      </c>
      <c r="H8" s="20"/>
      <c r="I8" s="20"/>
      <c r="J8" s="20"/>
      <c r="K8" s="20"/>
      <c r="L8" s="20"/>
      <c r="M8" s="20"/>
      <c r="N8" s="20">
        <v>1000000</v>
      </c>
      <c r="O8" s="21"/>
    </row>
    <row r="9" spans="1:15" ht="19.899999999999999" customHeight="1">
      <c r="A9" s="29" t="s">
        <v>350</v>
      </c>
      <c r="B9" s="27" t="s">
        <v>351</v>
      </c>
      <c r="C9" s="29" t="s">
        <v>352</v>
      </c>
      <c r="D9" s="23">
        <v>1000000</v>
      </c>
      <c r="E9" s="23">
        <v>1000000</v>
      </c>
      <c r="F9" s="23"/>
      <c r="G9" s="23">
        <v>1000000</v>
      </c>
      <c r="H9" s="23"/>
      <c r="I9" s="23"/>
      <c r="J9" s="23"/>
      <c r="K9" s="23"/>
      <c r="L9" s="23"/>
      <c r="M9" s="23"/>
      <c r="N9" s="23">
        <v>1000000</v>
      </c>
      <c r="O9" s="22"/>
    </row>
  </sheetData>
  <mergeCells count="14">
    <mergeCell ref="A4:A6"/>
    <mergeCell ref="C4:C6"/>
    <mergeCell ref="D5:D6"/>
    <mergeCell ref="K5:K6"/>
    <mergeCell ref="A2:O2"/>
    <mergeCell ref="A3:M3"/>
    <mergeCell ref="N3:O3"/>
    <mergeCell ref="D4:M4"/>
    <mergeCell ref="N4:O4"/>
    <mergeCell ref="L5:L6"/>
    <mergeCell ref="M5:M6"/>
    <mergeCell ref="N5:N6"/>
    <mergeCell ref="O5:O6"/>
    <mergeCell ref="E5:J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16"/>
  <sheetViews>
    <sheetView workbookViewId="0">
      <selection activeCell="J10" sqref="J10"/>
    </sheetView>
  </sheetViews>
  <sheetFormatPr defaultColWidth="10" defaultRowHeight="13.5"/>
  <cols>
    <col min="1" max="1" width="6.75" customWidth="1"/>
    <col min="2" max="2" width="15.125" customWidth="1"/>
    <col min="3" max="3" width="10.87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spans="1:13" ht="14.2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3.200000000000003" customHeight="1">
      <c r="A2" s="16"/>
      <c r="B2" s="16"/>
      <c r="C2" s="75" t="s">
        <v>353</v>
      </c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21.2" customHeight="1">
      <c r="A3" s="77" t="s">
        <v>29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8" t="s">
        <v>30</v>
      </c>
      <c r="M3" s="78"/>
    </row>
    <row r="4" spans="1:13" ht="29.45" customHeight="1">
      <c r="A4" s="79" t="s">
        <v>206</v>
      </c>
      <c r="B4" s="79" t="s">
        <v>354</v>
      </c>
      <c r="C4" s="79" t="s">
        <v>355</v>
      </c>
      <c r="D4" s="79" t="s">
        <v>356</v>
      </c>
      <c r="E4" s="79" t="s">
        <v>357</v>
      </c>
      <c r="F4" s="79"/>
      <c r="G4" s="79"/>
      <c r="H4" s="79"/>
      <c r="I4" s="79"/>
      <c r="J4" s="79"/>
      <c r="K4" s="79"/>
      <c r="L4" s="79"/>
      <c r="M4" s="79"/>
    </row>
    <row r="5" spans="1:13" ht="31.7" customHeight="1">
      <c r="A5" s="79"/>
      <c r="B5" s="79"/>
      <c r="C5" s="79"/>
      <c r="D5" s="79"/>
      <c r="E5" s="18" t="s">
        <v>358</v>
      </c>
      <c r="F5" s="18" t="s">
        <v>359</v>
      </c>
      <c r="G5" s="18" t="s">
        <v>360</v>
      </c>
      <c r="H5" s="18" t="s">
        <v>361</v>
      </c>
      <c r="I5" s="18" t="s">
        <v>362</v>
      </c>
      <c r="J5" s="18" t="s">
        <v>363</v>
      </c>
      <c r="K5" s="18" t="s">
        <v>364</v>
      </c>
      <c r="L5" s="18" t="s">
        <v>365</v>
      </c>
      <c r="M5" s="18" t="s">
        <v>366</v>
      </c>
    </row>
    <row r="6" spans="1:13" ht="24.95" customHeight="1">
      <c r="A6" s="19" t="s">
        <v>2</v>
      </c>
      <c r="B6" s="19" t="s">
        <v>154</v>
      </c>
      <c r="C6" s="20">
        <v>1000000</v>
      </c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37.700000000000003" customHeight="1">
      <c r="A7" s="89" t="s">
        <v>153</v>
      </c>
      <c r="B7" s="89" t="s">
        <v>367</v>
      </c>
      <c r="C7" s="91">
        <v>1000000</v>
      </c>
      <c r="D7" s="89"/>
      <c r="E7" s="90" t="s">
        <v>368</v>
      </c>
      <c r="F7" s="22" t="s">
        <v>369</v>
      </c>
      <c r="G7" s="24">
        <v>1</v>
      </c>
      <c r="H7" s="24">
        <v>1</v>
      </c>
      <c r="I7" s="22"/>
      <c r="J7" s="22"/>
      <c r="K7" s="22"/>
      <c r="L7" s="22"/>
      <c r="M7" s="22"/>
    </row>
    <row r="8" spans="1:13" ht="37.700000000000003" customHeight="1">
      <c r="A8" s="89"/>
      <c r="B8" s="89"/>
      <c r="C8" s="91"/>
      <c r="D8" s="89"/>
      <c r="E8" s="90"/>
      <c r="F8" s="22" t="s">
        <v>370</v>
      </c>
      <c r="G8" s="24">
        <v>1</v>
      </c>
      <c r="H8" s="24">
        <v>1</v>
      </c>
      <c r="I8" s="22"/>
      <c r="J8" s="22"/>
      <c r="K8" s="22"/>
      <c r="L8" s="22"/>
      <c r="M8" s="22"/>
    </row>
    <row r="9" spans="1:13" ht="37.700000000000003" customHeight="1">
      <c r="A9" s="89"/>
      <c r="B9" s="89"/>
      <c r="C9" s="91"/>
      <c r="D9" s="89"/>
      <c r="E9" s="90"/>
      <c r="F9" s="22" t="s">
        <v>371</v>
      </c>
      <c r="G9" s="24">
        <v>1</v>
      </c>
      <c r="H9" s="24">
        <v>1</v>
      </c>
      <c r="I9" s="22"/>
      <c r="J9" s="22"/>
      <c r="K9" s="22"/>
      <c r="L9" s="22"/>
      <c r="M9" s="22"/>
    </row>
    <row r="10" spans="1:13" ht="37.700000000000003" customHeight="1">
      <c r="A10" s="89"/>
      <c r="B10" s="89"/>
      <c r="C10" s="91"/>
      <c r="D10" s="89"/>
      <c r="E10" s="90"/>
      <c r="F10" s="22" t="s">
        <v>372</v>
      </c>
      <c r="G10" s="24">
        <v>1</v>
      </c>
      <c r="H10" s="24">
        <v>1</v>
      </c>
      <c r="I10" s="22"/>
      <c r="J10" s="22"/>
      <c r="K10" s="22"/>
      <c r="L10" s="22"/>
      <c r="M10" s="22"/>
    </row>
    <row r="11" spans="1:13" ht="37.700000000000003" customHeight="1">
      <c r="A11" s="89"/>
      <c r="B11" s="89"/>
      <c r="C11" s="91"/>
      <c r="D11" s="89"/>
      <c r="E11" s="90"/>
      <c r="F11" s="22" t="s">
        <v>373</v>
      </c>
      <c r="G11" s="24">
        <v>1</v>
      </c>
      <c r="H11" s="24">
        <v>1</v>
      </c>
      <c r="I11" s="22"/>
      <c r="J11" s="22"/>
      <c r="K11" s="22"/>
      <c r="L11" s="22"/>
      <c r="M11" s="22"/>
    </row>
    <row r="12" spans="1:13" ht="37.700000000000003" customHeight="1">
      <c r="A12" s="89"/>
      <c r="B12" s="89"/>
      <c r="C12" s="91"/>
      <c r="D12" s="89"/>
      <c r="E12" s="90"/>
      <c r="F12" s="22" t="s">
        <v>374</v>
      </c>
      <c r="G12" s="24">
        <v>1</v>
      </c>
      <c r="H12" s="24">
        <v>1</v>
      </c>
      <c r="I12" s="22"/>
      <c r="J12" s="22"/>
      <c r="K12" s="22"/>
      <c r="L12" s="22"/>
      <c r="M12" s="22"/>
    </row>
    <row r="13" spans="1:13" ht="37.700000000000003" customHeight="1">
      <c r="A13" s="89"/>
      <c r="B13" s="89"/>
      <c r="C13" s="91"/>
      <c r="D13" s="89"/>
      <c r="E13" s="90" t="s">
        <v>375</v>
      </c>
      <c r="F13" s="22" t="s">
        <v>376</v>
      </c>
      <c r="G13" s="24">
        <v>1</v>
      </c>
      <c r="H13" s="24">
        <v>1</v>
      </c>
      <c r="I13" s="22"/>
      <c r="J13" s="22"/>
      <c r="K13" s="22"/>
      <c r="L13" s="22"/>
      <c r="M13" s="22"/>
    </row>
    <row r="14" spans="1:13" ht="37.700000000000003" customHeight="1">
      <c r="A14" s="89"/>
      <c r="B14" s="89"/>
      <c r="C14" s="91"/>
      <c r="D14" s="89"/>
      <c r="E14" s="90"/>
      <c r="F14" s="22" t="s">
        <v>377</v>
      </c>
      <c r="G14" s="24">
        <v>1</v>
      </c>
      <c r="H14" s="24">
        <v>1</v>
      </c>
      <c r="I14" s="22"/>
      <c r="J14" s="22"/>
      <c r="K14" s="22"/>
      <c r="L14" s="22"/>
      <c r="M14" s="22"/>
    </row>
    <row r="15" spans="1:13" ht="37.700000000000003" customHeight="1">
      <c r="A15" s="89"/>
      <c r="B15" s="89"/>
      <c r="C15" s="91"/>
      <c r="D15" s="89"/>
      <c r="E15" s="90"/>
      <c r="F15" s="22" t="s">
        <v>378</v>
      </c>
      <c r="G15" s="24">
        <v>1</v>
      </c>
      <c r="H15" s="24">
        <v>1</v>
      </c>
      <c r="I15" s="22"/>
      <c r="J15" s="22"/>
      <c r="K15" s="22"/>
      <c r="L15" s="22"/>
      <c r="M15" s="22"/>
    </row>
    <row r="16" spans="1:13" ht="37.700000000000003" customHeight="1">
      <c r="A16" s="89"/>
      <c r="B16" s="89"/>
      <c r="C16" s="91"/>
      <c r="D16" s="89"/>
      <c r="E16" s="21" t="s">
        <v>379</v>
      </c>
      <c r="F16" s="22" t="s">
        <v>380</v>
      </c>
      <c r="G16" s="24">
        <v>1</v>
      </c>
      <c r="H16" s="24">
        <v>1</v>
      </c>
      <c r="I16" s="22"/>
      <c r="J16" s="22"/>
      <c r="K16" s="22"/>
      <c r="L16" s="22"/>
      <c r="M16" s="22"/>
    </row>
  </sheetData>
  <mergeCells count="14">
    <mergeCell ref="D7:D16"/>
    <mergeCell ref="E7:E12"/>
    <mergeCell ref="E13:E15"/>
    <mergeCell ref="A7:A16"/>
    <mergeCell ref="B4:B5"/>
    <mergeCell ref="B7:B16"/>
    <mergeCell ref="C4:C5"/>
    <mergeCell ref="C7:C16"/>
    <mergeCell ref="C2:M2"/>
    <mergeCell ref="A3:K3"/>
    <mergeCell ref="L3:M3"/>
    <mergeCell ref="E4:M4"/>
    <mergeCell ref="A4:A5"/>
    <mergeCell ref="D4:D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G7" sqref="G7"/>
    </sheetView>
  </sheetViews>
  <sheetFormatPr defaultColWidth="10" defaultRowHeight="13.5"/>
  <cols>
    <col min="1" max="1" width="13.625" style="1" customWidth="1"/>
    <col min="2" max="2" width="9.75" style="1" customWidth="1"/>
    <col min="3" max="3" width="12.125" style="1" customWidth="1"/>
    <col min="4" max="4" width="12.75" style="1" customWidth="1"/>
    <col min="5" max="5" width="14.625" style="1" customWidth="1"/>
    <col min="6" max="6" width="15.25" style="1" customWidth="1"/>
    <col min="7" max="7" width="33.625" style="1" customWidth="1"/>
    <col min="8" max="8" width="7" style="1" customWidth="1"/>
    <col min="9" max="9" width="11.125" style="1" customWidth="1"/>
    <col min="10" max="13" width="9.75" style="1" customWidth="1"/>
    <col min="14" max="14" width="24.375" style="1" customWidth="1"/>
    <col min="15" max="15" width="15.75" style="1" customWidth="1"/>
    <col min="16" max="16" width="9.75" style="1" customWidth="1"/>
    <col min="17" max="16384" width="10" style="1"/>
  </cols>
  <sheetData>
    <row r="1" spans="1:7" ht="22.5">
      <c r="A1" s="92" t="s">
        <v>381</v>
      </c>
      <c r="B1" s="92"/>
      <c r="C1" s="92"/>
      <c r="D1" s="92"/>
      <c r="E1" s="92"/>
      <c r="F1" s="92"/>
    </row>
    <row r="2" spans="1:7" ht="18.75">
      <c r="A2" s="93" t="s">
        <v>382</v>
      </c>
      <c r="B2" s="93"/>
      <c r="C2" s="93"/>
      <c r="D2" s="2"/>
      <c r="E2" s="2"/>
      <c r="F2" s="3"/>
    </row>
    <row r="3" spans="1:7" ht="23.1" customHeight="1">
      <c r="A3" s="4" t="s">
        <v>383</v>
      </c>
      <c r="B3" s="94" t="s">
        <v>4</v>
      </c>
      <c r="C3" s="94"/>
      <c r="D3" s="94"/>
      <c r="E3" s="94"/>
      <c r="F3" s="94"/>
    </row>
    <row r="4" spans="1:7" ht="20.100000000000001" customHeight="1">
      <c r="A4" s="117" t="s">
        <v>384</v>
      </c>
      <c r="B4" s="95" t="s">
        <v>385</v>
      </c>
      <c r="C4" s="96"/>
      <c r="D4" s="96"/>
      <c r="E4" s="96"/>
      <c r="F4" s="97"/>
    </row>
    <row r="5" spans="1:7" ht="24" customHeight="1">
      <c r="A5" s="118"/>
      <c r="B5" s="95" t="s">
        <v>386</v>
      </c>
      <c r="C5" s="96"/>
      <c r="D5" s="97"/>
      <c r="E5" s="98" t="s">
        <v>387</v>
      </c>
      <c r="F5" s="99"/>
    </row>
    <row r="6" spans="1:7" ht="30" customHeight="1">
      <c r="A6" s="119"/>
      <c r="B6" s="100" t="s">
        <v>388</v>
      </c>
      <c r="C6" s="101"/>
      <c r="D6" s="5">
        <v>9370024.4000000004</v>
      </c>
      <c r="E6" s="6" t="s">
        <v>389</v>
      </c>
      <c r="F6" s="4">
        <v>8370024.4000000004</v>
      </c>
    </row>
    <row r="7" spans="1:7" ht="27" customHeight="1">
      <c r="A7" s="119"/>
      <c r="B7" s="100" t="s">
        <v>390</v>
      </c>
      <c r="C7" s="101"/>
      <c r="D7" s="5"/>
      <c r="E7" s="6" t="s">
        <v>391</v>
      </c>
      <c r="F7" s="4">
        <v>1000000</v>
      </c>
      <c r="G7" s="1" t="s">
        <v>392</v>
      </c>
    </row>
    <row r="8" spans="1:7" ht="21.95" customHeight="1">
      <c r="A8" s="120"/>
      <c r="B8" s="102" t="s">
        <v>393</v>
      </c>
      <c r="C8" s="103"/>
      <c r="D8" s="7"/>
      <c r="E8" s="6"/>
      <c r="F8" s="6"/>
    </row>
    <row r="9" spans="1:7" ht="60" customHeight="1">
      <c r="A9" s="4" t="s">
        <v>394</v>
      </c>
      <c r="B9" s="104" t="s">
        <v>395</v>
      </c>
      <c r="C9" s="104"/>
      <c r="D9" s="104"/>
      <c r="E9" s="104"/>
      <c r="F9" s="104"/>
    </row>
    <row r="10" spans="1:7" ht="21.95" customHeight="1">
      <c r="A10" s="121" t="s">
        <v>396</v>
      </c>
      <c r="B10" s="8" t="s">
        <v>397</v>
      </c>
      <c r="C10" s="105" t="s">
        <v>398</v>
      </c>
      <c r="D10" s="106"/>
      <c r="E10" s="106"/>
      <c r="F10" s="107"/>
    </row>
    <row r="11" spans="1:7" ht="21.95" customHeight="1">
      <c r="A11" s="122"/>
      <c r="B11" s="8" t="s">
        <v>399</v>
      </c>
      <c r="C11" s="109" t="s">
        <v>400</v>
      </c>
      <c r="D11" s="110"/>
      <c r="E11" s="110"/>
      <c r="F11" s="111"/>
    </row>
    <row r="12" spans="1:7" ht="21.95" customHeight="1">
      <c r="A12" s="122"/>
      <c r="B12" s="8" t="s">
        <v>401</v>
      </c>
      <c r="C12" s="109" t="s">
        <v>402</v>
      </c>
      <c r="D12" s="110"/>
      <c r="E12" s="110"/>
      <c r="F12" s="111"/>
    </row>
    <row r="13" spans="1:7" ht="21.95" customHeight="1">
      <c r="A13" s="122"/>
      <c r="B13" s="8" t="s">
        <v>403</v>
      </c>
      <c r="C13" s="109" t="s">
        <v>404</v>
      </c>
      <c r="D13" s="110"/>
      <c r="E13" s="110"/>
      <c r="F13" s="111"/>
    </row>
    <row r="14" spans="1:7" ht="21.95" customHeight="1">
      <c r="A14" s="122"/>
      <c r="B14" s="8" t="s">
        <v>405</v>
      </c>
      <c r="C14" s="109" t="s">
        <v>406</v>
      </c>
      <c r="D14" s="110"/>
      <c r="E14" s="110"/>
      <c r="F14" s="111"/>
    </row>
    <row r="15" spans="1:7" ht="21.95" customHeight="1">
      <c r="A15" s="123"/>
      <c r="B15" s="8" t="s">
        <v>407</v>
      </c>
      <c r="C15" s="109" t="s">
        <v>408</v>
      </c>
      <c r="D15" s="110"/>
      <c r="E15" s="110"/>
      <c r="F15" s="111"/>
    </row>
    <row r="16" spans="1:7" ht="30" customHeight="1">
      <c r="A16" s="124" t="s">
        <v>409</v>
      </c>
      <c r="B16" s="9" t="s">
        <v>358</v>
      </c>
      <c r="C16" s="9" t="s">
        <v>359</v>
      </c>
      <c r="D16" s="131" t="s">
        <v>360</v>
      </c>
      <c r="E16" s="132"/>
      <c r="F16" s="9" t="s">
        <v>410</v>
      </c>
    </row>
    <row r="17" spans="1:6" ht="24" customHeight="1">
      <c r="A17" s="124"/>
      <c r="B17" s="125" t="s">
        <v>368</v>
      </c>
      <c r="C17" s="11" t="s">
        <v>372</v>
      </c>
      <c r="D17" s="108" t="s">
        <v>411</v>
      </c>
      <c r="E17" s="108"/>
      <c r="F17" s="12" t="s">
        <v>412</v>
      </c>
    </row>
    <row r="18" spans="1:6" ht="18.95" customHeight="1">
      <c r="A18" s="124"/>
      <c r="B18" s="125"/>
      <c r="C18" s="11" t="s">
        <v>373</v>
      </c>
      <c r="D18" s="108" t="s">
        <v>413</v>
      </c>
      <c r="E18" s="108"/>
      <c r="F18" s="13">
        <v>1</v>
      </c>
    </row>
    <row r="19" spans="1:6" ht="26.1" customHeight="1">
      <c r="A19" s="124"/>
      <c r="B19" s="125"/>
      <c r="C19" s="11" t="s">
        <v>370</v>
      </c>
      <c r="D19" s="108" t="s">
        <v>414</v>
      </c>
      <c r="E19" s="108"/>
      <c r="F19" s="14" t="s">
        <v>415</v>
      </c>
    </row>
    <row r="20" spans="1:6" ht="24.95" customHeight="1">
      <c r="A20" s="124"/>
      <c r="B20" s="125"/>
      <c r="C20" s="11" t="s">
        <v>416</v>
      </c>
      <c r="D20" s="108" t="s">
        <v>417</v>
      </c>
      <c r="E20" s="108"/>
      <c r="F20" s="12" t="s">
        <v>418</v>
      </c>
    </row>
    <row r="21" spans="1:6" ht="27" customHeight="1">
      <c r="A21" s="124"/>
      <c r="B21" s="126" t="s">
        <v>375</v>
      </c>
      <c r="C21" s="10" t="s">
        <v>376</v>
      </c>
      <c r="D21" s="129" t="s">
        <v>419</v>
      </c>
      <c r="E21" s="130"/>
      <c r="F21" s="12" t="s">
        <v>420</v>
      </c>
    </row>
    <row r="22" spans="1:6">
      <c r="A22" s="124"/>
      <c r="B22" s="127"/>
      <c r="C22" s="10" t="s">
        <v>378</v>
      </c>
      <c r="D22" s="129" t="s">
        <v>421</v>
      </c>
      <c r="E22" s="130"/>
      <c r="F22" s="12" t="s">
        <v>422</v>
      </c>
    </row>
    <row r="23" spans="1:6">
      <c r="A23" s="124"/>
      <c r="B23" s="127"/>
      <c r="C23" s="10" t="s">
        <v>377</v>
      </c>
      <c r="D23" s="129" t="s">
        <v>423</v>
      </c>
      <c r="E23" s="130"/>
      <c r="F23" s="12" t="s">
        <v>420</v>
      </c>
    </row>
    <row r="24" spans="1:6">
      <c r="A24" s="124"/>
      <c r="B24" s="127"/>
      <c r="C24" s="10" t="s">
        <v>424</v>
      </c>
      <c r="D24" s="129" t="s">
        <v>425</v>
      </c>
      <c r="E24" s="130"/>
      <c r="F24" s="12" t="s">
        <v>420</v>
      </c>
    </row>
    <row r="25" spans="1:6" ht="24">
      <c r="A25" s="124"/>
      <c r="B25" s="128"/>
      <c r="C25" s="10" t="s">
        <v>426</v>
      </c>
      <c r="D25" s="129" t="s">
        <v>427</v>
      </c>
      <c r="E25" s="130"/>
      <c r="F25" s="13" t="s">
        <v>428</v>
      </c>
    </row>
    <row r="26" spans="1:6" ht="30" customHeight="1">
      <c r="A26" s="112" t="s">
        <v>429</v>
      </c>
      <c r="B26" s="112"/>
      <c r="C26" s="112"/>
      <c r="D26" s="112"/>
      <c r="E26" s="112"/>
      <c r="F26" s="112"/>
    </row>
    <row r="27" spans="1:6" ht="35.1" customHeight="1">
      <c r="A27" s="15" t="s">
        <v>430</v>
      </c>
      <c r="B27" s="113"/>
      <c r="C27" s="114"/>
      <c r="D27" s="114"/>
      <c r="E27" s="114"/>
      <c r="F27" s="115"/>
    </row>
    <row r="28" spans="1:6" ht="24" customHeight="1">
      <c r="A28" s="116" t="s">
        <v>431</v>
      </c>
      <c r="B28" s="116"/>
      <c r="C28" s="116"/>
      <c r="D28" s="116"/>
      <c r="E28" s="116"/>
      <c r="F28" s="116"/>
    </row>
  </sheetData>
  <mergeCells count="34">
    <mergeCell ref="A26:F26"/>
    <mergeCell ref="B27:F27"/>
    <mergeCell ref="A28:F28"/>
    <mergeCell ref="A4:A8"/>
    <mergeCell ref="A10:A15"/>
    <mergeCell ref="A16:A25"/>
    <mergeCell ref="B17:B20"/>
    <mergeCell ref="B21:B25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C11:F11"/>
    <mergeCell ref="C12:F12"/>
    <mergeCell ref="C13:F13"/>
    <mergeCell ref="C14:F14"/>
    <mergeCell ref="C15:F15"/>
    <mergeCell ref="B6:C6"/>
    <mergeCell ref="B7:C7"/>
    <mergeCell ref="B8:C8"/>
    <mergeCell ref="B9:F9"/>
    <mergeCell ref="C10:F10"/>
    <mergeCell ref="A1:F1"/>
    <mergeCell ref="A2:C2"/>
    <mergeCell ref="B3:F3"/>
    <mergeCell ref="B4:F4"/>
    <mergeCell ref="B5:D5"/>
    <mergeCell ref="E5:F5"/>
  </mergeCells>
  <phoneticPr fontId="21" type="noConversion"/>
  <printOptions horizontalCentered="1"/>
  <pageMargins left="7.8472222222222193E-2" right="7.8472222222222193E-2" top="1.0625" bottom="7.8472222222222193E-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F12" sqref="F12"/>
    </sheetView>
  </sheetViews>
  <sheetFormatPr defaultColWidth="10" defaultRowHeight="13.5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  <col min="9" max="9" width="9.75" customWidth="1"/>
  </cols>
  <sheetData>
    <row r="1" spans="1:8" ht="6" customHeight="1">
      <c r="A1" s="16"/>
      <c r="H1" s="50"/>
    </row>
    <row r="2" spans="1:8" ht="21.2" customHeight="1">
      <c r="A2" s="76" t="s">
        <v>7</v>
      </c>
      <c r="B2" s="76"/>
      <c r="C2" s="76"/>
      <c r="D2" s="76"/>
      <c r="E2" s="76"/>
      <c r="F2" s="76"/>
      <c r="G2" s="76"/>
      <c r="H2" s="76"/>
    </row>
    <row r="3" spans="1:8" ht="15" customHeight="1">
      <c r="A3" s="77" t="s">
        <v>29</v>
      </c>
      <c r="B3" s="77"/>
      <c r="C3" s="77"/>
      <c r="D3" s="77"/>
      <c r="E3" s="77"/>
      <c r="F3" s="77"/>
      <c r="G3" s="78" t="s">
        <v>30</v>
      </c>
      <c r="H3" s="78"/>
    </row>
    <row r="4" spans="1:8" ht="15.6" customHeight="1">
      <c r="A4" s="79" t="s">
        <v>31</v>
      </c>
      <c r="B4" s="79"/>
      <c r="C4" s="79" t="s">
        <v>32</v>
      </c>
      <c r="D4" s="79"/>
      <c r="E4" s="79"/>
      <c r="F4" s="79"/>
      <c r="G4" s="79"/>
      <c r="H4" s="79"/>
    </row>
    <row r="5" spans="1:8" ht="19.5" customHeight="1">
      <c r="A5" s="18" t="s">
        <v>33</v>
      </c>
      <c r="B5" s="18" t="s">
        <v>34</v>
      </c>
      <c r="C5" s="18" t="s">
        <v>35</v>
      </c>
      <c r="D5" s="18" t="s">
        <v>34</v>
      </c>
      <c r="E5" s="18" t="s">
        <v>36</v>
      </c>
      <c r="F5" s="18" t="s">
        <v>34</v>
      </c>
      <c r="G5" s="18" t="s">
        <v>37</v>
      </c>
      <c r="H5" s="18" t="s">
        <v>34</v>
      </c>
    </row>
    <row r="6" spans="1:8" ht="14.25" customHeight="1">
      <c r="A6" s="21" t="s">
        <v>38</v>
      </c>
      <c r="B6" s="23">
        <v>9370024.4000000004</v>
      </c>
      <c r="C6" s="22" t="s">
        <v>39</v>
      </c>
      <c r="D6" s="31">
        <v>5565016.0999999996</v>
      </c>
      <c r="E6" s="21" t="s">
        <v>40</v>
      </c>
      <c r="F6" s="20">
        <v>8370024.4000000004</v>
      </c>
      <c r="G6" s="22" t="s">
        <v>41</v>
      </c>
      <c r="H6" s="23">
        <v>7137506.2999999998</v>
      </c>
    </row>
    <row r="7" spans="1:8" ht="14.25" customHeight="1">
      <c r="A7" s="22" t="s">
        <v>42</v>
      </c>
      <c r="B7" s="23">
        <v>8370024.4000000004</v>
      </c>
      <c r="C7" s="22" t="s">
        <v>43</v>
      </c>
      <c r="D7" s="31"/>
      <c r="E7" s="22" t="s">
        <v>44</v>
      </c>
      <c r="F7" s="23">
        <v>7137506.2999999998</v>
      </c>
      <c r="G7" s="22" t="s">
        <v>45</v>
      </c>
      <c r="H7" s="23">
        <v>2121018.1</v>
      </c>
    </row>
    <row r="8" spans="1:8" ht="14.25" customHeight="1">
      <c r="A8" s="21" t="s">
        <v>46</v>
      </c>
      <c r="B8" s="23">
        <v>1000000</v>
      </c>
      <c r="C8" s="22" t="s">
        <v>47</v>
      </c>
      <c r="D8" s="31"/>
      <c r="E8" s="22" t="s">
        <v>48</v>
      </c>
      <c r="F8" s="23">
        <v>1121018.1000000001</v>
      </c>
      <c r="G8" s="22" t="s">
        <v>49</v>
      </c>
      <c r="H8" s="23"/>
    </row>
    <row r="9" spans="1:8" ht="14.25" customHeight="1">
      <c r="A9" s="22" t="s">
        <v>50</v>
      </c>
      <c r="B9" s="23"/>
      <c r="C9" s="22" t="s">
        <v>51</v>
      </c>
      <c r="D9" s="31"/>
      <c r="E9" s="22" t="s">
        <v>52</v>
      </c>
      <c r="F9" s="23">
        <v>111500</v>
      </c>
      <c r="G9" s="22" t="s">
        <v>53</v>
      </c>
      <c r="H9" s="23"/>
    </row>
    <row r="10" spans="1:8" ht="14.25" customHeight="1">
      <c r="A10" s="22" t="s">
        <v>54</v>
      </c>
      <c r="B10" s="23"/>
      <c r="C10" s="22" t="s">
        <v>55</v>
      </c>
      <c r="D10" s="31"/>
      <c r="E10" s="21" t="s">
        <v>56</v>
      </c>
      <c r="F10" s="20">
        <v>1000000</v>
      </c>
      <c r="G10" s="22" t="s">
        <v>57</v>
      </c>
      <c r="H10" s="23"/>
    </row>
    <row r="11" spans="1:8" ht="14.25" customHeight="1">
      <c r="A11" s="22" t="s">
        <v>58</v>
      </c>
      <c r="B11" s="23"/>
      <c r="C11" s="22" t="s">
        <v>59</v>
      </c>
      <c r="D11" s="31"/>
      <c r="E11" s="22" t="s">
        <v>60</v>
      </c>
      <c r="F11" s="23"/>
      <c r="G11" s="22" t="s">
        <v>61</v>
      </c>
      <c r="H11" s="23"/>
    </row>
    <row r="12" spans="1:8" ht="14.25" customHeight="1">
      <c r="A12" s="22" t="s">
        <v>62</v>
      </c>
      <c r="B12" s="23">
        <v>1000000</v>
      </c>
      <c r="C12" s="22" t="s">
        <v>63</v>
      </c>
      <c r="D12" s="31">
        <v>403664</v>
      </c>
      <c r="E12" s="22" t="s">
        <v>64</v>
      </c>
      <c r="F12" s="23">
        <v>1000000</v>
      </c>
      <c r="G12" s="22" t="s">
        <v>65</v>
      </c>
      <c r="H12" s="23"/>
    </row>
    <row r="13" spans="1:8" ht="14.25" customHeight="1">
      <c r="A13" s="22" t="s">
        <v>66</v>
      </c>
      <c r="B13" s="23"/>
      <c r="C13" s="22" t="s">
        <v>67</v>
      </c>
      <c r="D13" s="31">
        <v>804276.25</v>
      </c>
      <c r="E13" s="22" t="s">
        <v>68</v>
      </c>
      <c r="F13" s="23"/>
      <c r="G13" s="22" t="s">
        <v>69</v>
      </c>
      <c r="H13" s="23"/>
    </row>
    <row r="14" spans="1:8" ht="14.25" customHeight="1">
      <c r="A14" s="22" t="s">
        <v>70</v>
      </c>
      <c r="B14" s="23"/>
      <c r="C14" s="22" t="s">
        <v>71</v>
      </c>
      <c r="D14" s="31"/>
      <c r="E14" s="22" t="s">
        <v>72</v>
      </c>
      <c r="F14" s="23"/>
      <c r="G14" s="22" t="s">
        <v>73</v>
      </c>
      <c r="H14" s="23">
        <v>111500</v>
      </c>
    </row>
    <row r="15" spans="1:8" ht="14.25" customHeight="1">
      <c r="A15" s="22" t="s">
        <v>74</v>
      </c>
      <c r="B15" s="23"/>
      <c r="C15" s="22" t="s">
        <v>75</v>
      </c>
      <c r="D15" s="31">
        <v>402884.01</v>
      </c>
      <c r="E15" s="22" t="s">
        <v>76</v>
      </c>
      <c r="F15" s="23"/>
      <c r="G15" s="22" t="s">
        <v>77</v>
      </c>
      <c r="H15" s="23"/>
    </row>
    <row r="16" spans="1:8" ht="14.25" customHeight="1">
      <c r="A16" s="22" t="s">
        <v>78</v>
      </c>
      <c r="B16" s="23"/>
      <c r="C16" s="22" t="s">
        <v>79</v>
      </c>
      <c r="D16" s="31"/>
      <c r="E16" s="22" t="s">
        <v>80</v>
      </c>
      <c r="F16" s="23"/>
      <c r="G16" s="22" t="s">
        <v>81</v>
      </c>
      <c r="H16" s="23"/>
    </row>
    <row r="17" spans="1:8" ht="14.25" customHeight="1">
      <c r="A17" s="22" t="s">
        <v>82</v>
      </c>
      <c r="B17" s="23"/>
      <c r="C17" s="22" t="s">
        <v>83</v>
      </c>
      <c r="D17" s="31"/>
      <c r="E17" s="22" t="s">
        <v>84</v>
      </c>
      <c r="F17" s="23"/>
      <c r="G17" s="22" t="s">
        <v>85</v>
      </c>
      <c r="H17" s="23"/>
    </row>
    <row r="18" spans="1:8" ht="14.25" customHeight="1">
      <c r="A18" s="22" t="s">
        <v>86</v>
      </c>
      <c r="B18" s="23"/>
      <c r="C18" s="22" t="s">
        <v>87</v>
      </c>
      <c r="D18" s="31">
        <v>1593510</v>
      </c>
      <c r="E18" s="22" t="s">
        <v>88</v>
      </c>
      <c r="F18" s="23"/>
      <c r="G18" s="22" t="s">
        <v>89</v>
      </c>
      <c r="H18" s="23"/>
    </row>
    <row r="19" spans="1:8" ht="14.25" customHeight="1">
      <c r="A19" s="22" t="s">
        <v>90</v>
      </c>
      <c r="B19" s="23"/>
      <c r="C19" s="22" t="s">
        <v>91</v>
      </c>
      <c r="D19" s="31"/>
      <c r="E19" s="22" t="s">
        <v>92</v>
      </c>
      <c r="F19" s="23"/>
      <c r="G19" s="22" t="s">
        <v>93</v>
      </c>
      <c r="H19" s="23"/>
    </row>
    <row r="20" spans="1:8" ht="14.25" customHeight="1">
      <c r="A20" s="21" t="s">
        <v>94</v>
      </c>
      <c r="B20" s="20"/>
      <c r="C20" s="22" t="s">
        <v>95</v>
      </c>
      <c r="D20" s="31"/>
      <c r="E20" s="22" t="s">
        <v>96</v>
      </c>
      <c r="F20" s="23"/>
      <c r="G20" s="22"/>
      <c r="H20" s="23"/>
    </row>
    <row r="21" spans="1:8" ht="14.25" customHeight="1">
      <c r="A21" s="21" t="s">
        <v>97</v>
      </c>
      <c r="B21" s="20"/>
      <c r="C21" s="22" t="s">
        <v>98</v>
      </c>
      <c r="D21" s="31"/>
      <c r="E21" s="21" t="s">
        <v>99</v>
      </c>
      <c r="F21" s="20"/>
      <c r="G21" s="22"/>
      <c r="H21" s="23"/>
    </row>
    <row r="22" spans="1:8" ht="14.25" customHeight="1">
      <c r="A22" s="21" t="s">
        <v>100</v>
      </c>
      <c r="B22" s="20"/>
      <c r="C22" s="22" t="s">
        <v>101</v>
      </c>
      <c r="D22" s="31"/>
      <c r="E22" s="22"/>
      <c r="F22" s="22"/>
      <c r="G22" s="22"/>
      <c r="H22" s="23"/>
    </row>
    <row r="23" spans="1:8" ht="14.25" customHeight="1">
      <c r="A23" s="21" t="s">
        <v>102</v>
      </c>
      <c r="B23" s="20"/>
      <c r="C23" s="22" t="s">
        <v>103</v>
      </c>
      <c r="D23" s="31"/>
      <c r="E23" s="22"/>
      <c r="F23" s="22"/>
      <c r="G23" s="22"/>
      <c r="H23" s="23"/>
    </row>
    <row r="24" spans="1:8" ht="14.25" customHeight="1">
      <c r="A24" s="21" t="s">
        <v>104</v>
      </c>
      <c r="B24" s="20"/>
      <c r="C24" s="22" t="s">
        <v>105</v>
      </c>
      <c r="D24" s="31"/>
      <c r="E24" s="22"/>
      <c r="F24" s="22"/>
      <c r="G24" s="22"/>
      <c r="H24" s="23"/>
    </row>
    <row r="25" spans="1:8" ht="14.25" customHeight="1">
      <c r="A25" s="22" t="s">
        <v>106</v>
      </c>
      <c r="B25" s="23"/>
      <c r="C25" s="22" t="s">
        <v>107</v>
      </c>
      <c r="D25" s="31">
        <v>600674.04</v>
      </c>
      <c r="E25" s="22"/>
      <c r="F25" s="22"/>
      <c r="G25" s="22"/>
      <c r="H25" s="23"/>
    </row>
    <row r="26" spans="1:8" ht="14.25" customHeight="1">
      <c r="A26" s="22" t="s">
        <v>108</v>
      </c>
      <c r="B26" s="23"/>
      <c r="C26" s="22" t="s">
        <v>109</v>
      </c>
      <c r="D26" s="31"/>
      <c r="E26" s="22"/>
      <c r="F26" s="22"/>
      <c r="G26" s="22"/>
      <c r="H26" s="23"/>
    </row>
    <row r="27" spans="1:8" ht="14.25" customHeight="1">
      <c r="A27" s="22" t="s">
        <v>110</v>
      </c>
      <c r="B27" s="23"/>
      <c r="C27" s="22" t="s">
        <v>111</v>
      </c>
      <c r="D27" s="31"/>
      <c r="E27" s="22"/>
      <c r="F27" s="22"/>
      <c r="G27" s="22"/>
      <c r="H27" s="23"/>
    </row>
    <row r="28" spans="1:8" ht="14.25" customHeight="1">
      <c r="A28" s="21" t="s">
        <v>112</v>
      </c>
      <c r="B28" s="20"/>
      <c r="C28" s="22" t="s">
        <v>113</v>
      </c>
      <c r="D28" s="31"/>
      <c r="E28" s="22"/>
      <c r="F28" s="22"/>
      <c r="G28" s="22"/>
      <c r="H28" s="23"/>
    </row>
    <row r="29" spans="1:8" ht="14.25" customHeight="1">
      <c r="A29" s="21" t="s">
        <v>114</v>
      </c>
      <c r="B29" s="20"/>
      <c r="C29" s="22" t="s">
        <v>115</v>
      </c>
      <c r="D29" s="31"/>
      <c r="E29" s="22"/>
      <c r="F29" s="22"/>
      <c r="G29" s="22"/>
      <c r="H29" s="23"/>
    </row>
    <row r="30" spans="1:8" ht="14.25" customHeight="1">
      <c r="A30" s="21" t="s">
        <v>116</v>
      </c>
      <c r="B30" s="20"/>
      <c r="C30" s="22" t="s">
        <v>117</v>
      </c>
      <c r="D30" s="31"/>
      <c r="E30" s="22"/>
      <c r="F30" s="22"/>
      <c r="G30" s="22"/>
      <c r="H30" s="23"/>
    </row>
    <row r="31" spans="1:8" ht="14.25" customHeight="1">
      <c r="A31" s="21" t="s">
        <v>118</v>
      </c>
      <c r="B31" s="20"/>
      <c r="C31" s="22" t="s">
        <v>119</v>
      </c>
      <c r="D31" s="31"/>
      <c r="E31" s="22"/>
      <c r="F31" s="22"/>
      <c r="G31" s="22"/>
      <c r="H31" s="23"/>
    </row>
    <row r="32" spans="1:8" ht="14.25" customHeight="1">
      <c r="A32" s="21" t="s">
        <v>120</v>
      </c>
      <c r="B32" s="20"/>
      <c r="C32" s="22" t="s">
        <v>121</v>
      </c>
      <c r="D32" s="31"/>
      <c r="E32" s="22"/>
      <c r="F32" s="22"/>
      <c r="G32" s="22"/>
      <c r="H32" s="23"/>
    </row>
    <row r="33" spans="1:8" ht="14.25" customHeight="1">
      <c r="A33" s="22"/>
      <c r="B33" s="22"/>
      <c r="C33" s="22" t="s">
        <v>122</v>
      </c>
      <c r="D33" s="31"/>
      <c r="E33" s="22"/>
      <c r="F33" s="22"/>
      <c r="G33" s="22"/>
      <c r="H33" s="22"/>
    </row>
    <row r="34" spans="1:8" ht="14.25" customHeight="1">
      <c r="A34" s="22"/>
      <c r="B34" s="22"/>
      <c r="C34" s="22" t="s">
        <v>123</v>
      </c>
      <c r="D34" s="31"/>
      <c r="E34" s="22"/>
      <c r="F34" s="22"/>
      <c r="G34" s="22"/>
      <c r="H34" s="22"/>
    </row>
    <row r="35" spans="1:8" ht="14.25" customHeight="1">
      <c r="A35" s="22"/>
      <c r="B35" s="22"/>
      <c r="C35" s="22" t="s">
        <v>124</v>
      </c>
      <c r="D35" s="31"/>
      <c r="E35" s="22"/>
      <c r="F35" s="22"/>
      <c r="G35" s="22"/>
      <c r="H35" s="22"/>
    </row>
    <row r="36" spans="1:8" ht="14.25" customHeight="1">
      <c r="A36" s="22"/>
      <c r="B36" s="22"/>
      <c r="C36" s="22"/>
      <c r="D36" s="22"/>
      <c r="E36" s="22"/>
      <c r="F36" s="22"/>
      <c r="G36" s="22"/>
      <c r="H36" s="22"/>
    </row>
    <row r="37" spans="1:8" ht="14.25" customHeight="1">
      <c r="A37" s="21" t="s">
        <v>125</v>
      </c>
      <c r="B37" s="20">
        <v>9370024.4000000004</v>
      </c>
      <c r="C37" s="21" t="s">
        <v>126</v>
      </c>
      <c r="D37" s="20">
        <v>9370024.4000000004</v>
      </c>
      <c r="E37" s="21" t="s">
        <v>126</v>
      </c>
      <c r="F37" s="20">
        <v>9370024.4000000004</v>
      </c>
      <c r="G37" s="21" t="s">
        <v>126</v>
      </c>
      <c r="H37" s="20">
        <v>9370024.4000000004</v>
      </c>
    </row>
    <row r="38" spans="1:8" ht="14.25" customHeight="1">
      <c r="A38" s="21" t="s">
        <v>127</v>
      </c>
      <c r="B38" s="20"/>
      <c r="C38" s="21" t="s">
        <v>128</v>
      </c>
      <c r="D38" s="20"/>
      <c r="E38" s="21" t="s">
        <v>128</v>
      </c>
      <c r="F38" s="20"/>
      <c r="G38" s="21" t="s">
        <v>128</v>
      </c>
      <c r="H38" s="20"/>
    </row>
    <row r="39" spans="1:8" ht="14.25" customHeight="1">
      <c r="A39" s="22"/>
      <c r="B39" s="23"/>
      <c r="C39" s="22"/>
      <c r="D39" s="23"/>
      <c r="E39" s="21"/>
      <c r="F39" s="20"/>
      <c r="G39" s="21"/>
      <c r="H39" s="20"/>
    </row>
    <row r="40" spans="1:8" ht="14.25" customHeight="1">
      <c r="A40" s="21" t="s">
        <v>129</v>
      </c>
      <c r="B40" s="20">
        <v>9370024.4000000004</v>
      </c>
      <c r="C40" s="21" t="s">
        <v>130</v>
      </c>
      <c r="D40" s="20">
        <v>9370024.4000000004</v>
      </c>
      <c r="E40" s="21" t="s">
        <v>130</v>
      </c>
      <c r="F40" s="20">
        <v>9370024.4000000004</v>
      </c>
      <c r="G40" s="21" t="s">
        <v>130</v>
      </c>
      <c r="H40" s="20">
        <v>9370024.4000000004</v>
      </c>
    </row>
  </sheetData>
  <mergeCells count="5">
    <mergeCell ref="A2:H2"/>
    <mergeCell ref="A3:F3"/>
    <mergeCell ref="G3:H3"/>
    <mergeCell ref="A4:B4"/>
    <mergeCell ref="C4:H4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topLeftCell="C1" workbookViewId="0">
      <selection activeCell="K13" sqref="K13"/>
    </sheetView>
  </sheetViews>
  <sheetFormatPr defaultColWidth="10" defaultRowHeight="13.5"/>
  <cols>
    <col min="1" max="1" width="5.875" customWidth="1"/>
    <col min="2" max="2" width="16.125" customWidth="1"/>
    <col min="3" max="3" width="11" customWidth="1"/>
    <col min="4" max="4" width="10.375" customWidth="1"/>
    <col min="5" max="5" width="11" customWidth="1"/>
    <col min="6" max="25" width="7.75" customWidth="1"/>
    <col min="26" max="26" width="9.75" customWidth="1"/>
  </cols>
  <sheetData>
    <row r="1" spans="1:25" ht="14.25" customHeight="1">
      <c r="A1" s="16"/>
    </row>
    <row r="2" spans="1:25" ht="29.45" customHeight="1">
      <c r="A2" s="80" t="s">
        <v>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spans="1:25" ht="19.5" customHeight="1">
      <c r="A3" s="77" t="s">
        <v>29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 t="s">
        <v>30</v>
      </c>
      <c r="Y3" s="78"/>
    </row>
    <row r="4" spans="1:25" ht="19.5" customHeight="1">
      <c r="A4" s="81" t="s">
        <v>131</v>
      </c>
      <c r="B4" s="81" t="s">
        <v>132</v>
      </c>
      <c r="C4" s="81" t="s">
        <v>133</v>
      </c>
      <c r="D4" s="81" t="s">
        <v>134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 t="s">
        <v>127</v>
      </c>
      <c r="T4" s="81"/>
      <c r="U4" s="81"/>
      <c r="V4" s="81"/>
      <c r="W4" s="81"/>
      <c r="X4" s="81"/>
      <c r="Y4" s="81"/>
    </row>
    <row r="5" spans="1:25" ht="19.5" customHeight="1">
      <c r="A5" s="81"/>
      <c r="B5" s="81"/>
      <c r="C5" s="81"/>
      <c r="D5" s="81" t="s">
        <v>135</v>
      </c>
      <c r="E5" s="81" t="s">
        <v>136</v>
      </c>
      <c r="F5" s="81" t="s">
        <v>137</v>
      </c>
      <c r="G5" s="81" t="s">
        <v>138</v>
      </c>
      <c r="H5" s="81" t="s">
        <v>139</v>
      </c>
      <c r="I5" s="81" t="s">
        <v>140</v>
      </c>
      <c r="J5" s="81" t="s">
        <v>141</v>
      </c>
      <c r="K5" s="81"/>
      <c r="L5" s="81"/>
      <c r="M5" s="81"/>
      <c r="N5" s="81" t="s">
        <v>142</v>
      </c>
      <c r="O5" s="81" t="s">
        <v>143</v>
      </c>
      <c r="P5" s="81" t="s">
        <v>144</v>
      </c>
      <c r="Q5" s="81" t="s">
        <v>145</v>
      </c>
      <c r="R5" s="81" t="s">
        <v>146</v>
      </c>
      <c r="S5" s="81" t="s">
        <v>135</v>
      </c>
      <c r="T5" s="81" t="s">
        <v>136</v>
      </c>
      <c r="U5" s="81" t="s">
        <v>137</v>
      </c>
      <c r="V5" s="81" t="s">
        <v>138</v>
      </c>
      <c r="W5" s="81" t="s">
        <v>139</v>
      </c>
      <c r="X5" s="81" t="s">
        <v>140</v>
      </c>
      <c r="Y5" s="81" t="s">
        <v>147</v>
      </c>
    </row>
    <row r="6" spans="1:25" ht="19.5" customHeight="1">
      <c r="A6" s="81"/>
      <c r="B6" s="81"/>
      <c r="C6" s="81"/>
      <c r="D6" s="81"/>
      <c r="E6" s="81"/>
      <c r="F6" s="81"/>
      <c r="G6" s="81"/>
      <c r="H6" s="81"/>
      <c r="I6" s="81"/>
      <c r="J6" s="28" t="s">
        <v>148</v>
      </c>
      <c r="K6" s="28" t="s">
        <v>149</v>
      </c>
      <c r="L6" s="28" t="s">
        <v>150</v>
      </c>
      <c r="M6" s="28" t="s">
        <v>139</v>
      </c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</row>
    <row r="7" spans="1:25" ht="19.899999999999999" customHeight="1">
      <c r="A7" s="21"/>
      <c r="B7" s="21" t="s">
        <v>133</v>
      </c>
      <c r="C7" s="37">
        <v>9370024.4000000004</v>
      </c>
      <c r="D7" s="37">
        <v>9370024.4000000004</v>
      </c>
      <c r="E7" s="37">
        <v>9370024.4000000004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ht="19.899999999999999" customHeight="1">
      <c r="A8" s="19" t="s">
        <v>151</v>
      </c>
      <c r="B8" s="19" t="s">
        <v>152</v>
      </c>
      <c r="C8" s="37">
        <v>9370024.4000000004</v>
      </c>
      <c r="D8" s="37">
        <v>9370024.4000000004</v>
      </c>
      <c r="E8" s="37">
        <v>9370024.4000000004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19.899999999999999" customHeight="1">
      <c r="A9" s="49" t="s">
        <v>153</v>
      </c>
      <c r="B9" s="49" t="s">
        <v>154</v>
      </c>
      <c r="C9" s="31">
        <v>9370024.4000000004</v>
      </c>
      <c r="D9" s="31">
        <v>9370024.4000000004</v>
      </c>
      <c r="E9" s="23">
        <v>9370024.4000000004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1:25" ht="14.25" customHeight="1"/>
    <row r="11" spans="1:25" ht="14.25" customHeight="1">
      <c r="G11" s="16"/>
    </row>
  </sheetData>
  <mergeCells count="27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A2:Y2"/>
    <mergeCell ref="A3:W3"/>
    <mergeCell ref="X3:Y3"/>
    <mergeCell ref="D4:R4"/>
    <mergeCell ref="S4:Y4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2"/>
  <sheetViews>
    <sheetView tabSelected="1" workbookViewId="0">
      <selection activeCell="J16" sqref="J1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4.25" customHeight="1">
      <c r="A1" s="16"/>
      <c r="D1" s="39"/>
    </row>
    <row r="2" spans="1:11" ht="27.95" customHeight="1">
      <c r="A2" s="80" t="s">
        <v>9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ht="21.95" customHeight="1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25" t="s">
        <v>30</v>
      </c>
    </row>
    <row r="4" spans="1:11" ht="24.2" customHeight="1">
      <c r="A4" s="79" t="s">
        <v>155</v>
      </c>
      <c r="B4" s="79"/>
      <c r="C4" s="79"/>
      <c r="D4" s="79" t="s">
        <v>156</v>
      </c>
      <c r="E4" s="79" t="s">
        <v>157</v>
      </c>
      <c r="F4" s="79" t="s">
        <v>133</v>
      </c>
      <c r="G4" s="79" t="s">
        <v>158</v>
      </c>
      <c r="H4" s="79" t="s">
        <v>159</v>
      </c>
      <c r="I4" s="79" t="s">
        <v>160</v>
      </c>
      <c r="J4" s="79" t="s">
        <v>161</v>
      </c>
      <c r="K4" s="79" t="s">
        <v>162</v>
      </c>
    </row>
    <row r="5" spans="1:11" ht="22.7" customHeight="1">
      <c r="A5" s="18" t="s">
        <v>163</v>
      </c>
      <c r="B5" s="18" t="s">
        <v>164</v>
      </c>
      <c r="C5" s="18" t="s">
        <v>165</v>
      </c>
      <c r="D5" s="79"/>
      <c r="E5" s="79"/>
      <c r="F5" s="79"/>
      <c r="G5" s="79"/>
      <c r="H5" s="79"/>
      <c r="I5" s="79"/>
      <c r="J5" s="79"/>
      <c r="K5" s="79"/>
    </row>
    <row r="6" spans="1:11" ht="19.899999999999999" customHeight="1">
      <c r="A6" s="36"/>
      <c r="B6" s="36"/>
      <c r="C6" s="36"/>
      <c r="D6" s="40" t="s">
        <v>133</v>
      </c>
      <c r="E6" s="40"/>
      <c r="F6" s="41">
        <v>9370024.4000000004</v>
      </c>
      <c r="G6" s="41">
        <v>8370024.4000000004</v>
      </c>
      <c r="H6" s="41">
        <v>1000000</v>
      </c>
      <c r="I6" s="41"/>
      <c r="J6" s="40"/>
      <c r="K6" s="40"/>
    </row>
    <row r="7" spans="1:11" ht="19.899999999999999" customHeight="1">
      <c r="A7" s="42"/>
      <c r="B7" s="42"/>
      <c r="C7" s="42"/>
      <c r="D7" s="43" t="s">
        <v>151</v>
      </c>
      <c r="E7" s="43" t="s">
        <v>152</v>
      </c>
      <c r="F7" s="44">
        <v>9370024.4000000004</v>
      </c>
      <c r="G7" s="44">
        <v>8370024.4000000004</v>
      </c>
      <c r="H7" s="44">
        <v>1000000</v>
      </c>
      <c r="I7" s="44"/>
      <c r="J7" s="48"/>
      <c r="K7" s="48"/>
    </row>
    <row r="8" spans="1:11" ht="19.899999999999999" customHeight="1">
      <c r="A8" s="42"/>
      <c r="B8" s="42"/>
      <c r="C8" s="42"/>
      <c r="D8" s="43" t="s">
        <v>153</v>
      </c>
      <c r="E8" s="43" t="s">
        <v>154</v>
      </c>
      <c r="F8" s="44">
        <v>9370024.4000000004</v>
      </c>
      <c r="G8" s="44">
        <v>8370024.4000000004</v>
      </c>
      <c r="H8" s="44">
        <v>1000000</v>
      </c>
      <c r="I8" s="44"/>
      <c r="J8" s="48"/>
      <c r="K8" s="48"/>
    </row>
    <row r="9" spans="1:11" ht="19.899999999999999" customHeight="1">
      <c r="A9" s="45" t="s">
        <v>166</v>
      </c>
      <c r="B9" s="45"/>
      <c r="C9" s="45"/>
      <c r="D9" s="45">
        <v>201</v>
      </c>
      <c r="E9" s="46" t="s">
        <v>460</v>
      </c>
      <c r="F9" s="47">
        <f>F10+F12+F14+F16</f>
        <v>5565016.0999999996</v>
      </c>
      <c r="G9" s="47">
        <f t="shared" ref="G9:H9" si="0">G10+G12+G14+G16</f>
        <v>4565016.0999999996</v>
      </c>
      <c r="H9" s="47">
        <f t="shared" si="0"/>
        <v>1000000</v>
      </c>
      <c r="I9" s="44"/>
      <c r="J9" s="48"/>
      <c r="K9" s="48"/>
    </row>
    <row r="10" spans="1:11" ht="19.899999999999999" customHeight="1">
      <c r="A10" s="45" t="s">
        <v>166</v>
      </c>
      <c r="B10" s="45" t="s">
        <v>167</v>
      </c>
      <c r="C10" s="45"/>
      <c r="D10" s="45">
        <v>20101</v>
      </c>
      <c r="E10" s="46" t="s">
        <v>461</v>
      </c>
      <c r="F10" s="47">
        <v>214747</v>
      </c>
      <c r="G10" s="47">
        <v>214747</v>
      </c>
      <c r="H10" s="44"/>
      <c r="I10" s="44"/>
      <c r="J10" s="48"/>
      <c r="K10" s="48"/>
    </row>
    <row r="11" spans="1:11" ht="19.899999999999999" customHeight="1">
      <c r="A11" s="45" t="s">
        <v>166</v>
      </c>
      <c r="B11" s="45" t="s">
        <v>167</v>
      </c>
      <c r="C11" s="45" t="s">
        <v>167</v>
      </c>
      <c r="D11" s="45" t="s">
        <v>168</v>
      </c>
      <c r="E11" s="46" t="s">
        <v>169</v>
      </c>
      <c r="F11" s="47">
        <v>214747</v>
      </c>
      <c r="G11" s="47">
        <v>214747</v>
      </c>
      <c r="H11" s="47"/>
      <c r="I11" s="47"/>
      <c r="J11" s="46"/>
      <c r="K11" s="46"/>
    </row>
    <row r="12" spans="1:11" ht="19.899999999999999" customHeight="1">
      <c r="A12" s="45" t="s">
        <v>166</v>
      </c>
      <c r="B12" s="45" t="s">
        <v>170</v>
      </c>
      <c r="C12" s="45"/>
      <c r="D12" s="45">
        <v>20103</v>
      </c>
      <c r="E12" s="46" t="s">
        <v>462</v>
      </c>
      <c r="F12" s="47">
        <v>4327367.0999999996</v>
      </c>
      <c r="G12" s="47">
        <v>3327367.1</v>
      </c>
      <c r="H12" s="47">
        <v>1000000</v>
      </c>
      <c r="I12" s="47"/>
      <c r="J12" s="46"/>
      <c r="K12" s="46"/>
    </row>
    <row r="13" spans="1:11" ht="19.899999999999999" customHeight="1">
      <c r="A13" s="45" t="s">
        <v>166</v>
      </c>
      <c r="B13" s="45" t="s">
        <v>170</v>
      </c>
      <c r="C13" s="45" t="s">
        <v>167</v>
      </c>
      <c r="D13" s="45" t="s">
        <v>171</v>
      </c>
      <c r="E13" s="46" t="s">
        <v>169</v>
      </c>
      <c r="F13" s="47">
        <v>4327367.0999999996</v>
      </c>
      <c r="G13" s="47">
        <v>3327367.1</v>
      </c>
      <c r="H13" s="47">
        <v>1000000</v>
      </c>
      <c r="I13" s="47"/>
      <c r="J13" s="46"/>
      <c r="K13" s="46"/>
    </row>
    <row r="14" spans="1:11" ht="19.899999999999999" customHeight="1">
      <c r="A14" s="45" t="s">
        <v>166</v>
      </c>
      <c r="B14" s="45" t="s">
        <v>172</v>
      </c>
      <c r="C14" s="45"/>
      <c r="D14" s="45">
        <v>20106</v>
      </c>
      <c r="E14" s="46" t="s">
        <v>463</v>
      </c>
      <c r="F14" s="47">
        <v>421580</v>
      </c>
      <c r="G14" s="47">
        <v>421580</v>
      </c>
      <c r="H14" s="47"/>
      <c r="I14" s="47"/>
      <c r="J14" s="46"/>
      <c r="K14" s="46"/>
    </row>
    <row r="15" spans="1:11" ht="19.899999999999999" customHeight="1">
      <c r="A15" s="45" t="s">
        <v>166</v>
      </c>
      <c r="B15" s="45" t="s">
        <v>172</v>
      </c>
      <c r="C15" s="45" t="s">
        <v>167</v>
      </c>
      <c r="D15" s="45" t="s">
        <v>173</v>
      </c>
      <c r="E15" s="46" t="s">
        <v>169</v>
      </c>
      <c r="F15" s="47">
        <v>421580</v>
      </c>
      <c r="G15" s="47">
        <v>421580</v>
      </c>
      <c r="H15" s="47"/>
      <c r="I15" s="47"/>
      <c r="J15" s="46"/>
      <c r="K15" s="46"/>
    </row>
    <row r="16" spans="1:11" ht="19.899999999999999" customHeight="1">
      <c r="A16" s="45" t="s">
        <v>166</v>
      </c>
      <c r="B16" s="45" t="s">
        <v>174</v>
      </c>
      <c r="C16" s="45"/>
      <c r="D16" s="45">
        <v>20131</v>
      </c>
      <c r="E16" s="46" t="s">
        <v>464</v>
      </c>
      <c r="F16" s="47">
        <v>601322</v>
      </c>
      <c r="G16" s="47">
        <v>601322</v>
      </c>
      <c r="H16" s="47"/>
      <c r="I16" s="47"/>
      <c r="J16" s="46"/>
      <c r="K16" s="46"/>
    </row>
    <row r="17" spans="1:11" ht="19.899999999999999" customHeight="1">
      <c r="A17" s="45" t="s">
        <v>166</v>
      </c>
      <c r="B17" s="45" t="s">
        <v>174</v>
      </c>
      <c r="C17" s="45" t="s">
        <v>167</v>
      </c>
      <c r="D17" s="45" t="s">
        <v>175</v>
      </c>
      <c r="E17" s="46" t="s">
        <v>169</v>
      </c>
      <c r="F17" s="47">
        <v>601322</v>
      </c>
      <c r="G17" s="47">
        <v>601322</v>
      </c>
      <c r="H17" s="47"/>
      <c r="I17" s="47"/>
      <c r="J17" s="46"/>
      <c r="K17" s="46"/>
    </row>
    <row r="18" spans="1:11" ht="19.899999999999999" customHeight="1">
      <c r="A18" s="45" t="s">
        <v>176</v>
      </c>
      <c r="B18" s="45"/>
      <c r="C18" s="45"/>
      <c r="D18" s="45">
        <v>207</v>
      </c>
      <c r="E18" s="46" t="s">
        <v>465</v>
      </c>
      <c r="F18" s="47">
        <v>403664</v>
      </c>
      <c r="G18" s="47">
        <v>403664</v>
      </c>
      <c r="H18" s="47"/>
      <c r="I18" s="47"/>
      <c r="J18" s="46"/>
      <c r="K18" s="46"/>
    </row>
    <row r="19" spans="1:11" ht="19.899999999999999" customHeight="1">
      <c r="A19" s="45" t="s">
        <v>176</v>
      </c>
      <c r="B19" s="45" t="s">
        <v>167</v>
      </c>
      <c r="C19" s="45"/>
      <c r="D19" s="45">
        <v>20701</v>
      </c>
      <c r="E19" s="46" t="s">
        <v>466</v>
      </c>
      <c r="F19" s="47">
        <v>403664</v>
      </c>
      <c r="G19" s="47">
        <v>403664</v>
      </c>
      <c r="H19" s="47"/>
      <c r="I19" s="47"/>
      <c r="J19" s="46"/>
      <c r="K19" s="46"/>
    </row>
    <row r="20" spans="1:11" ht="19.899999999999999" customHeight="1">
      <c r="A20" s="45" t="s">
        <v>176</v>
      </c>
      <c r="B20" s="45" t="s">
        <v>167</v>
      </c>
      <c r="C20" s="45" t="s">
        <v>167</v>
      </c>
      <c r="D20" s="45" t="s">
        <v>177</v>
      </c>
      <c r="E20" s="46" t="s">
        <v>169</v>
      </c>
      <c r="F20" s="47">
        <v>403664</v>
      </c>
      <c r="G20" s="47">
        <v>403664</v>
      </c>
      <c r="H20" s="47"/>
      <c r="I20" s="47"/>
      <c r="J20" s="46"/>
      <c r="K20" s="46"/>
    </row>
    <row r="21" spans="1:11" ht="19.899999999999999" customHeight="1">
      <c r="A21" s="45" t="s">
        <v>178</v>
      </c>
      <c r="B21" s="45"/>
      <c r="C21" s="45"/>
      <c r="D21" s="45">
        <v>208</v>
      </c>
      <c r="E21" s="46" t="s">
        <v>467</v>
      </c>
      <c r="F21" s="47">
        <f>F22+F24+F26+F29</f>
        <v>804276.25</v>
      </c>
      <c r="G21" s="47">
        <f>G22+G24+G26+G29</f>
        <v>804276.25</v>
      </c>
      <c r="H21" s="47"/>
      <c r="I21" s="47"/>
      <c r="J21" s="46"/>
      <c r="K21" s="46"/>
    </row>
    <row r="22" spans="1:11" ht="19.899999999999999" customHeight="1">
      <c r="A22" s="45" t="s">
        <v>178</v>
      </c>
      <c r="B22" s="45" t="s">
        <v>179</v>
      </c>
      <c r="C22" s="45"/>
      <c r="D22" s="45">
        <v>20805</v>
      </c>
      <c r="E22" s="46" t="s">
        <v>468</v>
      </c>
      <c r="F22" s="47">
        <v>570498.72</v>
      </c>
      <c r="G22" s="47">
        <v>570498.72</v>
      </c>
      <c r="H22" s="47"/>
      <c r="I22" s="47"/>
      <c r="J22" s="46"/>
      <c r="K22" s="46"/>
    </row>
    <row r="23" spans="1:11" ht="19.899999999999999" customHeight="1">
      <c r="A23" s="45" t="s">
        <v>178</v>
      </c>
      <c r="B23" s="45" t="s">
        <v>179</v>
      </c>
      <c r="C23" s="45" t="s">
        <v>179</v>
      </c>
      <c r="D23" s="45" t="s">
        <v>180</v>
      </c>
      <c r="E23" s="46" t="s">
        <v>181</v>
      </c>
      <c r="F23" s="47">
        <v>570498.72</v>
      </c>
      <c r="G23" s="47">
        <v>570498.72</v>
      </c>
      <c r="H23" s="47"/>
      <c r="I23" s="47"/>
      <c r="J23" s="46"/>
      <c r="K23" s="46"/>
    </row>
    <row r="24" spans="1:11" ht="19.899999999999999" customHeight="1">
      <c r="A24" s="45" t="s">
        <v>178</v>
      </c>
      <c r="B24" s="45" t="s">
        <v>182</v>
      </c>
      <c r="C24" s="45"/>
      <c r="D24" s="45">
        <v>20811</v>
      </c>
      <c r="E24" s="46" t="s">
        <v>469</v>
      </c>
      <c r="F24" s="47">
        <v>28379</v>
      </c>
      <c r="G24" s="47">
        <v>28379</v>
      </c>
      <c r="H24" s="47"/>
      <c r="I24" s="47"/>
      <c r="J24" s="46"/>
      <c r="K24" s="46"/>
    </row>
    <row r="25" spans="1:11" ht="19.899999999999999" customHeight="1">
      <c r="A25" s="45" t="s">
        <v>178</v>
      </c>
      <c r="B25" s="45" t="s">
        <v>182</v>
      </c>
      <c r="C25" s="45" t="s">
        <v>183</v>
      </c>
      <c r="D25" s="45" t="s">
        <v>184</v>
      </c>
      <c r="E25" s="46" t="s">
        <v>185</v>
      </c>
      <c r="F25" s="47">
        <v>28379</v>
      </c>
      <c r="G25" s="47">
        <v>28379</v>
      </c>
      <c r="H25" s="47"/>
      <c r="I25" s="47"/>
      <c r="J25" s="46"/>
      <c r="K25" s="46"/>
    </row>
    <row r="26" spans="1:11" ht="19.899999999999999" customHeight="1">
      <c r="A26" s="45" t="s">
        <v>178</v>
      </c>
      <c r="B26" s="45" t="s">
        <v>186</v>
      </c>
      <c r="C26" s="45"/>
      <c r="D26" s="45">
        <v>20827</v>
      </c>
      <c r="E26" s="46" t="s">
        <v>470</v>
      </c>
      <c r="F26" s="47">
        <f>F27+F28</f>
        <v>28437.53</v>
      </c>
      <c r="G26" s="47">
        <f>G27+G28</f>
        <v>28437.53</v>
      </c>
      <c r="H26" s="47"/>
      <c r="I26" s="47"/>
      <c r="J26" s="46"/>
      <c r="K26" s="46"/>
    </row>
    <row r="27" spans="1:11" ht="19.899999999999999" customHeight="1">
      <c r="A27" s="45" t="s">
        <v>178</v>
      </c>
      <c r="B27" s="45" t="s">
        <v>186</v>
      </c>
      <c r="C27" s="45" t="s">
        <v>167</v>
      </c>
      <c r="D27" s="45" t="s">
        <v>187</v>
      </c>
      <c r="E27" s="46" t="s">
        <v>188</v>
      </c>
      <c r="F27" s="47">
        <v>12168.24</v>
      </c>
      <c r="G27" s="47">
        <v>12168.24</v>
      </c>
      <c r="H27" s="47"/>
      <c r="I27" s="47"/>
      <c r="J27" s="46"/>
      <c r="K27" s="46"/>
    </row>
    <row r="28" spans="1:11" ht="19.899999999999999" customHeight="1">
      <c r="A28" s="45" t="s">
        <v>178</v>
      </c>
      <c r="B28" s="45" t="s">
        <v>186</v>
      </c>
      <c r="C28" s="45" t="s">
        <v>189</v>
      </c>
      <c r="D28" s="45" t="s">
        <v>190</v>
      </c>
      <c r="E28" s="46" t="s">
        <v>191</v>
      </c>
      <c r="F28" s="47">
        <v>16269.29</v>
      </c>
      <c r="G28" s="47">
        <v>16269.29</v>
      </c>
      <c r="H28" s="47"/>
      <c r="I28" s="47"/>
      <c r="J28" s="46"/>
      <c r="K28" s="46"/>
    </row>
    <row r="29" spans="1:11" ht="19.899999999999999" customHeight="1">
      <c r="A29" s="45" t="s">
        <v>178</v>
      </c>
      <c r="B29" s="45" t="s">
        <v>192</v>
      </c>
      <c r="C29" s="45"/>
      <c r="D29" s="45">
        <v>20828</v>
      </c>
      <c r="E29" s="46" t="s">
        <v>471</v>
      </c>
      <c r="F29" s="47">
        <v>176961</v>
      </c>
      <c r="G29" s="47">
        <v>176961</v>
      </c>
      <c r="H29" s="47"/>
      <c r="I29" s="47"/>
      <c r="J29" s="46"/>
      <c r="K29" s="46"/>
    </row>
    <row r="30" spans="1:11" ht="19.899999999999999" customHeight="1">
      <c r="A30" s="45" t="s">
        <v>178</v>
      </c>
      <c r="B30" s="45" t="s">
        <v>192</v>
      </c>
      <c r="C30" s="45" t="s">
        <v>167</v>
      </c>
      <c r="D30" s="45" t="s">
        <v>193</v>
      </c>
      <c r="E30" s="46" t="s">
        <v>169</v>
      </c>
      <c r="F30" s="47">
        <v>176961</v>
      </c>
      <c r="G30" s="47">
        <v>176961</v>
      </c>
      <c r="H30" s="47"/>
      <c r="I30" s="47"/>
      <c r="J30" s="46"/>
      <c r="K30" s="46"/>
    </row>
    <row r="31" spans="1:11" ht="19.899999999999999" customHeight="1">
      <c r="A31" s="45" t="s">
        <v>194</v>
      </c>
      <c r="B31" s="45"/>
      <c r="C31" s="45"/>
      <c r="D31" s="45">
        <v>210</v>
      </c>
      <c r="E31" s="46" t="s">
        <v>472</v>
      </c>
      <c r="F31" s="47">
        <f>F32</f>
        <v>402884.01</v>
      </c>
      <c r="G31" s="47">
        <f>G32</f>
        <v>402884.01</v>
      </c>
      <c r="H31" s="47"/>
      <c r="I31" s="47"/>
      <c r="J31" s="46"/>
      <c r="K31" s="46"/>
    </row>
    <row r="32" spans="1:11" ht="19.899999999999999" customHeight="1">
      <c r="A32" s="45" t="s">
        <v>194</v>
      </c>
      <c r="B32" s="45" t="s">
        <v>182</v>
      </c>
      <c r="C32" s="45"/>
      <c r="D32" s="45">
        <v>21011</v>
      </c>
      <c r="E32" s="46" t="s">
        <v>473</v>
      </c>
      <c r="F32" s="47">
        <f>F33+F34+F35</f>
        <v>402884.01</v>
      </c>
      <c r="G32" s="47">
        <f>G33+G34+G35</f>
        <v>402884.01</v>
      </c>
      <c r="H32" s="47"/>
      <c r="I32" s="47"/>
      <c r="J32" s="46"/>
      <c r="K32" s="46"/>
    </row>
    <row r="33" spans="1:11" ht="19.899999999999999" customHeight="1">
      <c r="A33" s="45" t="s">
        <v>194</v>
      </c>
      <c r="B33" s="45" t="s">
        <v>182</v>
      </c>
      <c r="C33" s="45" t="s">
        <v>167</v>
      </c>
      <c r="D33" s="45" t="s">
        <v>195</v>
      </c>
      <c r="E33" s="46" t="s">
        <v>196</v>
      </c>
      <c r="F33" s="47">
        <v>294880.93</v>
      </c>
      <c r="G33" s="47">
        <v>294880.93</v>
      </c>
      <c r="H33" s="47"/>
      <c r="I33" s="47"/>
      <c r="J33" s="46"/>
      <c r="K33" s="46"/>
    </row>
    <row r="34" spans="1:11" ht="19.899999999999999" customHeight="1">
      <c r="A34" s="45" t="s">
        <v>194</v>
      </c>
      <c r="B34" s="45" t="s">
        <v>182</v>
      </c>
      <c r="C34" s="45" t="s">
        <v>170</v>
      </c>
      <c r="D34" s="45" t="s">
        <v>197</v>
      </c>
      <c r="E34" s="46" t="s">
        <v>198</v>
      </c>
      <c r="F34" s="47">
        <v>101683.08</v>
      </c>
      <c r="G34" s="47">
        <v>101683.08</v>
      </c>
      <c r="H34" s="47"/>
      <c r="I34" s="47"/>
      <c r="J34" s="46"/>
      <c r="K34" s="46"/>
    </row>
    <row r="35" spans="1:11" ht="19.899999999999999" customHeight="1">
      <c r="A35" s="45" t="s">
        <v>194</v>
      </c>
      <c r="B35" s="45" t="s">
        <v>182</v>
      </c>
      <c r="C35" s="45" t="s">
        <v>183</v>
      </c>
      <c r="D35" s="45" t="s">
        <v>199</v>
      </c>
      <c r="E35" s="46" t="s">
        <v>200</v>
      </c>
      <c r="F35" s="47">
        <v>6320</v>
      </c>
      <c r="G35" s="47">
        <v>6320</v>
      </c>
      <c r="H35" s="47"/>
      <c r="I35" s="47"/>
      <c r="J35" s="46"/>
      <c r="K35" s="46"/>
    </row>
    <row r="36" spans="1:11" ht="19.899999999999999" customHeight="1">
      <c r="A36" s="45">
        <v>213</v>
      </c>
      <c r="B36" s="45"/>
      <c r="C36" s="45"/>
      <c r="D36" s="45">
        <v>213</v>
      </c>
      <c r="E36" s="46" t="s">
        <v>474</v>
      </c>
      <c r="F36" s="47">
        <v>1593510</v>
      </c>
      <c r="G36" s="47">
        <v>1593510</v>
      </c>
      <c r="H36" s="47"/>
      <c r="I36" s="47"/>
      <c r="J36" s="46"/>
      <c r="K36" s="46"/>
    </row>
    <row r="37" spans="1:11" ht="19.899999999999999" customHeight="1">
      <c r="A37" s="45" t="s">
        <v>201</v>
      </c>
      <c r="B37" s="45" t="s">
        <v>167</v>
      </c>
      <c r="C37" s="45"/>
      <c r="D37" s="45">
        <v>21301</v>
      </c>
      <c r="E37" s="46" t="s">
        <v>475</v>
      </c>
      <c r="F37" s="47">
        <v>1593510</v>
      </c>
      <c r="G37" s="47">
        <v>1593510</v>
      </c>
      <c r="H37" s="47"/>
      <c r="I37" s="47"/>
      <c r="J37" s="46"/>
      <c r="K37" s="46"/>
    </row>
    <row r="38" spans="1:11" ht="19.899999999999999" customHeight="1">
      <c r="A38" s="45" t="s">
        <v>201</v>
      </c>
      <c r="B38" s="45" t="s">
        <v>167</v>
      </c>
      <c r="C38" s="45" t="s">
        <v>167</v>
      </c>
      <c r="D38" s="45" t="s">
        <v>202</v>
      </c>
      <c r="E38" s="46" t="s">
        <v>169</v>
      </c>
      <c r="F38" s="47">
        <v>1593510</v>
      </c>
      <c r="G38" s="47">
        <v>1593510</v>
      </c>
      <c r="H38" s="47"/>
      <c r="I38" s="47"/>
      <c r="J38" s="46"/>
      <c r="K38" s="46"/>
    </row>
    <row r="39" spans="1:11" ht="19.899999999999999" customHeight="1">
      <c r="A39" s="45" t="s">
        <v>203</v>
      </c>
      <c r="B39" s="45"/>
      <c r="C39" s="45"/>
      <c r="D39" s="45">
        <v>221</v>
      </c>
      <c r="E39" s="46" t="s">
        <v>476</v>
      </c>
      <c r="F39" s="47">
        <f>F41</f>
        <v>600674.04</v>
      </c>
      <c r="G39" s="47">
        <f>G41</f>
        <v>600674.04</v>
      </c>
      <c r="H39" s="47"/>
      <c r="I39" s="47"/>
      <c r="J39" s="46"/>
      <c r="K39" s="46"/>
    </row>
    <row r="40" spans="1:11" ht="19.899999999999999" customHeight="1">
      <c r="A40" s="45" t="s">
        <v>203</v>
      </c>
      <c r="B40" s="45" t="s">
        <v>189</v>
      </c>
      <c r="C40" s="45"/>
      <c r="D40" s="45">
        <v>22102</v>
      </c>
      <c r="E40" s="46" t="s">
        <v>477</v>
      </c>
      <c r="F40" s="47">
        <f>F42</f>
        <v>0</v>
      </c>
      <c r="G40" s="47">
        <f>G42</f>
        <v>0</v>
      </c>
      <c r="H40" s="47"/>
      <c r="I40" s="47"/>
      <c r="J40" s="46"/>
      <c r="K40" s="46"/>
    </row>
    <row r="41" spans="1:11" ht="19.899999999999999" customHeight="1">
      <c r="A41" s="45" t="s">
        <v>203</v>
      </c>
      <c r="B41" s="45" t="s">
        <v>189</v>
      </c>
      <c r="C41" s="45" t="s">
        <v>167</v>
      </c>
      <c r="D41" s="45" t="s">
        <v>204</v>
      </c>
      <c r="E41" s="46" t="s">
        <v>205</v>
      </c>
      <c r="F41" s="47">
        <v>600674.04</v>
      </c>
      <c r="G41" s="47">
        <v>600674.04</v>
      </c>
      <c r="H41" s="47"/>
      <c r="I41" s="47"/>
      <c r="J41" s="46"/>
      <c r="K41" s="46"/>
    </row>
    <row r="42" spans="1:11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42"/>
  <sheetViews>
    <sheetView topLeftCell="A4" workbookViewId="0">
      <selection activeCell="K16" sqref="K16"/>
    </sheetView>
  </sheetViews>
  <sheetFormatPr defaultColWidth="10" defaultRowHeight="13.5"/>
  <cols>
    <col min="1" max="1" width="3.625" style="58" customWidth="1"/>
    <col min="2" max="2" width="4.75" style="58" customWidth="1"/>
    <col min="3" max="3" width="4.625" style="58" customWidth="1"/>
    <col min="4" max="4" width="7.375" style="58" customWidth="1"/>
    <col min="5" max="5" width="20.125" style="58" customWidth="1"/>
    <col min="6" max="8" width="11" style="58" customWidth="1"/>
    <col min="9" max="12" width="7.125" style="58" customWidth="1"/>
    <col min="13" max="13" width="6.75" style="58" customWidth="1"/>
    <col min="14" max="14" width="7.125" style="58" customWidth="1"/>
    <col min="15" max="15" width="9.375" style="58" customWidth="1"/>
    <col min="16" max="17" width="7.125" style="58" customWidth="1"/>
    <col min="18" max="18" width="7" style="58" customWidth="1"/>
    <col min="19" max="20" width="7.125" style="58" customWidth="1"/>
    <col min="21" max="22" width="9.75" style="58" customWidth="1"/>
    <col min="23" max="16384" width="10" style="58"/>
  </cols>
  <sheetData>
    <row r="1" spans="1:20" s="58" customFormat="1" ht="14.25" customHeight="1">
      <c r="A1" s="57"/>
    </row>
    <row r="2" spans="1:20" s="58" customFormat="1" ht="36.950000000000003" customHeight="1">
      <c r="A2" s="83" t="s">
        <v>10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s="58" customFormat="1" ht="17.25" customHeight="1">
      <c r="A3" s="84" t="s">
        <v>29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5" t="s">
        <v>30</v>
      </c>
      <c r="T3" s="85"/>
    </row>
    <row r="4" spans="1:20" s="58" customFormat="1" ht="17.25" customHeight="1">
      <c r="A4" s="140" t="s">
        <v>155</v>
      </c>
      <c r="B4" s="140"/>
      <c r="C4" s="140"/>
      <c r="D4" s="140" t="s">
        <v>206</v>
      </c>
      <c r="E4" s="140" t="s">
        <v>207</v>
      </c>
      <c r="F4" s="140" t="s">
        <v>208</v>
      </c>
      <c r="G4" s="140" t="s">
        <v>209</v>
      </c>
      <c r="H4" s="140" t="s">
        <v>210</v>
      </c>
      <c r="I4" s="140" t="s">
        <v>211</v>
      </c>
      <c r="J4" s="140" t="s">
        <v>212</v>
      </c>
      <c r="K4" s="140" t="s">
        <v>213</v>
      </c>
      <c r="L4" s="140" t="s">
        <v>214</v>
      </c>
      <c r="M4" s="140" t="s">
        <v>215</v>
      </c>
      <c r="N4" s="140" t="s">
        <v>216</v>
      </c>
      <c r="O4" s="140" t="s">
        <v>217</v>
      </c>
      <c r="P4" s="140" t="s">
        <v>218</v>
      </c>
      <c r="Q4" s="140" t="s">
        <v>219</v>
      </c>
      <c r="R4" s="140" t="s">
        <v>220</v>
      </c>
      <c r="S4" s="140" t="s">
        <v>221</v>
      </c>
      <c r="T4" s="140" t="s">
        <v>222</v>
      </c>
    </row>
    <row r="5" spans="1:20" s="58" customFormat="1" ht="18" customHeight="1">
      <c r="A5" s="136" t="s">
        <v>163</v>
      </c>
      <c r="B5" s="136" t="s">
        <v>164</v>
      </c>
      <c r="C5" s="136" t="s">
        <v>165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</row>
    <row r="6" spans="1:20" s="58" customFormat="1" ht="19.899999999999999" customHeight="1">
      <c r="A6" s="64"/>
      <c r="B6" s="64"/>
      <c r="C6" s="64"/>
      <c r="D6" s="64"/>
      <c r="E6" s="64" t="s">
        <v>133</v>
      </c>
      <c r="F6" s="65">
        <v>9370024.4000000004</v>
      </c>
      <c r="G6" s="65">
        <v>7137506.2999999998</v>
      </c>
      <c r="H6" s="65">
        <v>2121018.1</v>
      </c>
      <c r="I6" s="65"/>
      <c r="J6" s="65"/>
      <c r="K6" s="65"/>
      <c r="L6" s="65"/>
      <c r="M6" s="65"/>
      <c r="N6" s="65"/>
      <c r="O6" s="65">
        <v>111500</v>
      </c>
      <c r="P6" s="65"/>
      <c r="Q6" s="65"/>
      <c r="R6" s="65"/>
      <c r="S6" s="65"/>
      <c r="T6" s="65"/>
    </row>
    <row r="7" spans="1:20" s="58" customFormat="1" ht="19.899999999999999" customHeight="1">
      <c r="A7" s="64"/>
      <c r="B7" s="64"/>
      <c r="C7" s="64"/>
      <c r="D7" s="63" t="s">
        <v>151</v>
      </c>
      <c r="E7" s="63" t="s">
        <v>152</v>
      </c>
      <c r="F7" s="65">
        <v>9370024.4000000004</v>
      </c>
      <c r="G7" s="65">
        <v>7137506.2999999998</v>
      </c>
      <c r="H7" s="65">
        <v>2121018.1</v>
      </c>
      <c r="I7" s="65"/>
      <c r="J7" s="65"/>
      <c r="K7" s="65"/>
      <c r="L7" s="65"/>
      <c r="M7" s="65"/>
      <c r="N7" s="65"/>
      <c r="O7" s="65">
        <v>111500</v>
      </c>
      <c r="P7" s="65"/>
      <c r="Q7" s="65"/>
      <c r="R7" s="65"/>
      <c r="S7" s="65"/>
      <c r="T7" s="65"/>
    </row>
    <row r="8" spans="1:20" s="58" customFormat="1" ht="19.899999999999999" customHeight="1">
      <c r="A8" s="143"/>
      <c r="B8" s="143"/>
      <c r="C8" s="143"/>
      <c r="D8" s="66" t="s">
        <v>153</v>
      </c>
      <c r="E8" s="66" t="s">
        <v>154</v>
      </c>
      <c r="F8" s="156">
        <v>9370024.4000000004</v>
      </c>
      <c r="G8" s="156">
        <v>7137506.2999999998</v>
      </c>
      <c r="H8" s="156">
        <v>2121018.1</v>
      </c>
      <c r="I8" s="156"/>
      <c r="J8" s="156"/>
      <c r="K8" s="156"/>
      <c r="L8" s="156"/>
      <c r="M8" s="156"/>
      <c r="N8" s="156"/>
      <c r="O8" s="156">
        <v>111500</v>
      </c>
      <c r="P8" s="156"/>
      <c r="Q8" s="156"/>
      <c r="R8" s="156"/>
      <c r="S8" s="156"/>
      <c r="T8" s="156"/>
    </row>
    <row r="9" spans="1:20" s="58" customFormat="1" ht="19.899999999999999" customHeight="1">
      <c r="A9" s="67" t="s">
        <v>166</v>
      </c>
      <c r="B9" s="62"/>
      <c r="C9" s="62"/>
      <c r="D9" s="68" t="s">
        <v>223</v>
      </c>
      <c r="E9" s="62" t="s">
        <v>460</v>
      </c>
      <c r="F9" s="157">
        <f>F10+F12+F14+F16</f>
        <v>5565016.0999999996</v>
      </c>
      <c r="G9" s="157">
        <f t="shared" ref="G9:O9" si="0">G10+G12+G14+G16</f>
        <v>3555058</v>
      </c>
      <c r="H9" s="157">
        <f t="shared" si="0"/>
        <v>1899978.1</v>
      </c>
      <c r="I9" s="157"/>
      <c r="J9" s="157"/>
      <c r="K9" s="157"/>
      <c r="L9" s="157"/>
      <c r="M9" s="157"/>
      <c r="N9" s="157"/>
      <c r="O9" s="157">
        <f t="shared" si="0"/>
        <v>109980</v>
      </c>
      <c r="P9" s="157"/>
      <c r="Q9" s="157"/>
      <c r="R9" s="157"/>
      <c r="S9" s="157"/>
      <c r="T9" s="157"/>
    </row>
    <row r="10" spans="1:20" s="58" customFormat="1" ht="19.899999999999999" customHeight="1">
      <c r="A10" s="67" t="s">
        <v>166</v>
      </c>
      <c r="B10" s="67" t="s">
        <v>167</v>
      </c>
      <c r="C10" s="62"/>
      <c r="D10" s="68" t="s">
        <v>223</v>
      </c>
      <c r="E10" s="62" t="s">
        <v>461</v>
      </c>
      <c r="F10" s="157">
        <f>F11</f>
        <v>214747</v>
      </c>
      <c r="G10" s="157">
        <f t="shared" ref="G10:H10" si="1">G11</f>
        <v>199387</v>
      </c>
      <c r="H10" s="157">
        <f t="shared" si="1"/>
        <v>15360</v>
      </c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</row>
    <row r="11" spans="1:20" s="58" customFormat="1" ht="19.899999999999999" customHeight="1">
      <c r="A11" s="67" t="s">
        <v>166</v>
      </c>
      <c r="B11" s="67" t="s">
        <v>167</v>
      </c>
      <c r="C11" s="67" t="s">
        <v>167</v>
      </c>
      <c r="D11" s="68" t="s">
        <v>223</v>
      </c>
      <c r="E11" s="144" t="s">
        <v>169</v>
      </c>
      <c r="F11" s="157">
        <v>214747</v>
      </c>
      <c r="G11" s="157">
        <v>199387</v>
      </c>
      <c r="H11" s="157">
        <v>15360</v>
      </c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</row>
    <row r="12" spans="1:20" s="58" customFormat="1" ht="19.899999999999999" customHeight="1">
      <c r="A12" s="67" t="s">
        <v>166</v>
      </c>
      <c r="B12" s="67" t="s">
        <v>170</v>
      </c>
      <c r="C12" s="67"/>
      <c r="D12" s="68" t="s">
        <v>223</v>
      </c>
      <c r="E12" s="62" t="s">
        <v>462</v>
      </c>
      <c r="F12" s="157">
        <f>F13</f>
        <v>4327367.0999999996</v>
      </c>
      <c r="G12" s="157">
        <f t="shared" ref="G12:O12" si="2">G13</f>
        <v>2407889</v>
      </c>
      <c r="H12" s="157">
        <f t="shared" si="2"/>
        <v>1809498.1</v>
      </c>
      <c r="I12" s="157"/>
      <c r="J12" s="157"/>
      <c r="K12" s="157"/>
      <c r="L12" s="157"/>
      <c r="M12" s="157"/>
      <c r="N12" s="157"/>
      <c r="O12" s="157">
        <f t="shared" si="2"/>
        <v>109980</v>
      </c>
      <c r="P12" s="157"/>
      <c r="Q12" s="157"/>
      <c r="R12" s="157"/>
      <c r="S12" s="157"/>
      <c r="T12" s="157"/>
    </row>
    <row r="13" spans="1:20" s="58" customFormat="1" ht="19.899999999999999" customHeight="1">
      <c r="A13" s="67" t="s">
        <v>166</v>
      </c>
      <c r="B13" s="67" t="s">
        <v>170</v>
      </c>
      <c r="C13" s="67" t="s">
        <v>167</v>
      </c>
      <c r="D13" s="68" t="s">
        <v>223</v>
      </c>
      <c r="E13" s="144" t="s">
        <v>169</v>
      </c>
      <c r="F13" s="157">
        <v>4327367.0999999996</v>
      </c>
      <c r="G13" s="157">
        <v>2407889</v>
      </c>
      <c r="H13" s="157">
        <v>1809498.1</v>
      </c>
      <c r="I13" s="157"/>
      <c r="J13" s="157"/>
      <c r="K13" s="157"/>
      <c r="L13" s="157"/>
      <c r="M13" s="157"/>
      <c r="N13" s="157"/>
      <c r="O13" s="157">
        <v>109980</v>
      </c>
      <c r="P13" s="157"/>
      <c r="Q13" s="157"/>
      <c r="R13" s="157"/>
      <c r="S13" s="157"/>
      <c r="T13" s="157"/>
    </row>
    <row r="14" spans="1:20" s="58" customFormat="1" ht="19.899999999999999" customHeight="1">
      <c r="A14" s="67" t="s">
        <v>166</v>
      </c>
      <c r="B14" s="67" t="s">
        <v>172</v>
      </c>
      <c r="C14" s="67"/>
      <c r="D14" s="68" t="s">
        <v>223</v>
      </c>
      <c r="E14" s="62" t="s">
        <v>463</v>
      </c>
      <c r="F14" s="157">
        <f>F15</f>
        <v>421580</v>
      </c>
      <c r="G14" s="157">
        <f t="shared" ref="G14:H14" si="3">G15</f>
        <v>392300</v>
      </c>
      <c r="H14" s="157">
        <f t="shared" si="3"/>
        <v>29280</v>
      </c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</row>
    <row r="15" spans="1:20" s="58" customFormat="1" ht="19.899999999999999" customHeight="1">
      <c r="A15" s="67" t="s">
        <v>166</v>
      </c>
      <c r="B15" s="67" t="s">
        <v>172</v>
      </c>
      <c r="C15" s="67" t="s">
        <v>167</v>
      </c>
      <c r="D15" s="68" t="s">
        <v>223</v>
      </c>
      <c r="E15" s="144" t="s">
        <v>169</v>
      </c>
      <c r="F15" s="157">
        <v>421580</v>
      </c>
      <c r="G15" s="157">
        <v>392300</v>
      </c>
      <c r="H15" s="157">
        <v>29280</v>
      </c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</row>
    <row r="16" spans="1:20" s="58" customFormat="1" ht="19.5" customHeight="1">
      <c r="A16" s="67" t="s">
        <v>166</v>
      </c>
      <c r="B16" s="67" t="s">
        <v>174</v>
      </c>
      <c r="C16" s="67"/>
      <c r="D16" s="68" t="s">
        <v>223</v>
      </c>
      <c r="E16" s="62" t="s">
        <v>464</v>
      </c>
      <c r="F16" s="157">
        <f>F17</f>
        <v>601322</v>
      </c>
      <c r="G16" s="157">
        <f t="shared" ref="G16:H16" si="4">G17</f>
        <v>555482</v>
      </c>
      <c r="H16" s="157">
        <f t="shared" si="4"/>
        <v>45840</v>
      </c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</row>
    <row r="17" spans="1:20" s="58" customFormat="1" ht="19.899999999999999" customHeight="1">
      <c r="A17" s="67" t="s">
        <v>166</v>
      </c>
      <c r="B17" s="67" t="s">
        <v>174</v>
      </c>
      <c r="C17" s="67" t="s">
        <v>167</v>
      </c>
      <c r="D17" s="68" t="s">
        <v>223</v>
      </c>
      <c r="E17" s="144" t="s">
        <v>169</v>
      </c>
      <c r="F17" s="157">
        <v>601322</v>
      </c>
      <c r="G17" s="157">
        <v>555482</v>
      </c>
      <c r="H17" s="157">
        <v>45840</v>
      </c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</row>
    <row r="18" spans="1:20" s="58" customFormat="1" ht="19.899999999999999" customHeight="1">
      <c r="A18" s="67" t="s">
        <v>176</v>
      </c>
      <c r="B18" s="67"/>
      <c r="C18" s="67"/>
      <c r="D18" s="68" t="s">
        <v>223</v>
      </c>
      <c r="E18" s="62" t="s">
        <v>465</v>
      </c>
      <c r="F18" s="157">
        <f>F19</f>
        <v>403664</v>
      </c>
      <c r="G18" s="157">
        <f t="shared" ref="G18:H18" si="5">G19</f>
        <v>377504</v>
      </c>
      <c r="H18" s="157">
        <f t="shared" si="5"/>
        <v>26160</v>
      </c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</row>
    <row r="19" spans="1:20" s="58" customFormat="1" ht="19.899999999999999" customHeight="1">
      <c r="A19" s="67" t="s">
        <v>176</v>
      </c>
      <c r="B19" s="67" t="s">
        <v>167</v>
      </c>
      <c r="C19" s="67"/>
      <c r="D19" s="68" t="s">
        <v>223</v>
      </c>
      <c r="E19" s="62" t="s">
        <v>466</v>
      </c>
      <c r="F19" s="157">
        <f>F20</f>
        <v>403664</v>
      </c>
      <c r="G19" s="157">
        <f t="shared" ref="G19:H19" si="6">G20</f>
        <v>377504</v>
      </c>
      <c r="H19" s="157">
        <f t="shared" si="6"/>
        <v>26160</v>
      </c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</row>
    <row r="20" spans="1:20" s="58" customFormat="1" ht="19.899999999999999" customHeight="1">
      <c r="A20" s="67" t="s">
        <v>176</v>
      </c>
      <c r="B20" s="67" t="s">
        <v>167</v>
      </c>
      <c r="C20" s="67" t="s">
        <v>167</v>
      </c>
      <c r="D20" s="68" t="s">
        <v>223</v>
      </c>
      <c r="E20" s="144" t="s">
        <v>169</v>
      </c>
      <c r="F20" s="157">
        <v>403664</v>
      </c>
      <c r="G20" s="157">
        <v>377504</v>
      </c>
      <c r="H20" s="157">
        <v>26160</v>
      </c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</row>
    <row r="21" spans="1:20" s="58" customFormat="1" ht="19.899999999999999" customHeight="1">
      <c r="A21" s="67" t="s">
        <v>178</v>
      </c>
      <c r="B21" s="67"/>
      <c r="C21" s="67"/>
      <c r="D21" s="68" t="s">
        <v>223</v>
      </c>
      <c r="E21" s="62" t="s">
        <v>467</v>
      </c>
      <c r="F21" s="157">
        <f>F22+F24+F26+F29</f>
        <v>804276.25</v>
      </c>
      <c r="G21" s="157">
        <f t="shared" ref="G21:H21" si="7">G22+G24+G26+G29</f>
        <v>791316.25</v>
      </c>
      <c r="H21" s="157">
        <f t="shared" si="7"/>
        <v>12960</v>
      </c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</row>
    <row r="22" spans="1:20" s="58" customFormat="1" ht="19.899999999999999" customHeight="1">
      <c r="A22" s="67" t="s">
        <v>178</v>
      </c>
      <c r="B22" s="67" t="s">
        <v>179</v>
      </c>
      <c r="C22" s="67"/>
      <c r="D22" s="68" t="s">
        <v>223</v>
      </c>
      <c r="E22" s="62" t="s">
        <v>468</v>
      </c>
      <c r="F22" s="157">
        <f>F23</f>
        <v>570498.72</v>
      </c>
      <c r="G22" s="157">
        <f>G23</f>
        <v>570498.72</v>
      </c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</row>
    <row r="23" spans="1:20" s="58" customFormat="1" ht="19.899999999999999" customHeight="1">
      <c r="A23" s="67" t="s">
        <v>178</v>
      </c>
      <c r="B23" s="67" t="s">
        <v>179</v>
      </c>
      <c r="C23" s="67" t="s">
        <v>179</v>
      </c>
      <c r="D23" s="68" t="s">
        <v>223</v>
      </c>
      <c r="E23" s="144" t="s">
        <v>181</v>
      </c>
      <c r="F23" s="157">
        <v>570498.72</v>
      </c>
      <c r="G23" s="157">
        <v>570498.72</v>
      </c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</row>
    <row r="24" spans="1:20" s="58" customFormat="1" ht="19.899999999999999" customHeight="1">
      <c r="A24" s="67" t="s">
        <v>178</v>
      </c>
      <c r="B24" s="67" t="s">
        <v>182</v>
      </c>
      <c r="C24" s="67"/>
      <c r="D24" s="68" t="s">
        <v>223</v>
      </c>
      <c r="E24" s="62" t="s">
        <v>469</v>
      </c>
      <c r="F24" s="157">
        <f>F25</f>
        <v>28379</v>
      </c>
      <c r="G24" s="157">
        <f>G25</f>
        <v>28379</v>
      </c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</row>
    <row r="25" spans="1:20" s="58" customFormat="1" ht="19.899999999999999" customHeight="1">
      <c r="A25" s="67" t="s">
        <v>178</v>
      </c>
      <c r="B25" s="67" t="s">
        <v>182</v>
      </c>
      <c r="C25" s="67" t="s">
        <v>183</v>
      </c>
      <c r="D25" s="68" t="s">
        <v>223</v>
      </c>
      <c r="E25" s="144" t="s">
        <v>185</v>
      </c>
      <c r="F25" s="157">
        <v>28379</v>
      </c>
      <c r="G25" s="157">
        <v>28379</v>
      </c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</row>
    <row r="26" spans="1:20" s="58" customFormat="1" ht="19.899999999999999" customHeight="1">
      <c r="A26" s="67" t="s">
        <v>178</v>
      </c>
      <c r="B26" s="67" t="s">
        <v>186</v>
      </c>
      <c r="C26" s="67"/>
      <c r="D26" s="68" t="s">
        <v>223</v>
      </c>
      <c r="E26" s="62" t="s">
        <v>470</v>
      </c>
      <c r="F26" s="157">
        <f>F27+F28</f>
        <v>28437.53</v>
      </c>
      <c r="G26" s="157">
        <f>G27+G28</f>
        <v>28437.53</v>
      </c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</row>
    <row r="27" spans="1:20" s="58" customFormat="1" ht="19.899999999999999" customHeight="1">
      <c r="A27" s="67" t="s">
        <v>178</v>
      </c>
      <c r="B27" s="67" t="s">
        <v>186</v>
      </c>
      <c r="C27" s="67" t="s">
        <v>167</v>
      </c>
      <c r="D27" s="68" t="s">
        <v>223</v>
      </c>
      <c r="E27" s="144" t="s">
        <v>188</v>
      </c>
      <c r="F27" s="157">
        <v>12168.24</v>
      </c>
      <c r="G27" s="157">
        <v>12168.24</v>
      </c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</row>
    <row r="28" spans="1:20" s="58" customFormat="1" ht="19.899999999999999" customHeight="1">
      <c r="A28" s="67" t="s">
        <v>178</v>
      </c>
      <c r="B28" s="67" t="s">
        <v>186</v>
      </c>
      <c r="C28" s="67" t="s">
        <v>189</v>
      </c>
      <c r="D28" s="68" t="s">
        <v>223</v>
      </c>
      <c r="E28" s="144" t="s">
        <v>191</v>
      </c>
      <c r="F28" s="157">
        <v>16269.29</v>
      </c>
      <c r="G28" s="157">
        <v>16269.29</v>
      </c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</row>
    <row r="29" spans="1:20" s="58" customFormat="1" ht="19.899999999999999" customHeight="1">
      <c r="A29" s="67" t="s">
        <v>178</v>
      </c>
      <c r="B29" s="67" t="s">
        <v>192</v>
      </c>
      <c r="C29" s="67"/>
      <c r="D29" s="68" t="s">
        <v>223</v>
      </c>
      <c r="E29" s="62" t="s">
        <v>471</v>
      </c>
      <c r="F29" s="157">
        <f>F30</f>
        <v>176961</v>
      </c>
      <c r="G29" s="157">
        <f t="shared" ref="G29:H29" si="8">G30</f>
        <v>164001</v>
      </c>
      <c r="H29" s="157">
        <f t="shared" si="8"/>
        <v>12960</v>
      </c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</row>
    <row r="30" spans="1:20" s="58" customFormat="1" ht="19.899999999999999" customHeight="1">
      <c r="A30" s="67" t="s">
        <v>178</v>
      </c>
      <c r="B30" s="67" t="s">
        <v>192</v>
      </c>
      <c r="C30" s="67" t="s">
        <v>167</v>
      </c>
      <c r="D30" s="68" t="s">
        <v>223</v>
      </c>
      <c r="E30" s="144" t="s">
        <v>169</v>
      </c>
      <c r="F30" s="157">
        <v>176961</v>
      </c>
      <c r="G30" s="157">
        <v>164001</v>
      </c>
      <c r="H30" s="157">
        <v>12960</v>
      </c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</row>
    <row r="31" spans="1:20" s="58" customFormat="1" ht="19.899999999999999" customHeight="1">
      <c r="A31" s="67" t="s">
        <v>194</v>
      </c>
      <c r="B31" s="67"/>
      <c r="C31" s="67"/>
      <c r="D31" s="68" t="s">
        <v>223</v>
      </c>
      <c r="E31" s="62" t="s">
        <v>472</v>
      </c>
      <c r="F31" s="157">
        <f>F32</f>
        <v>402884.01</v>
      </c>
      <c r="G31" s="157">
        <f t="shared" ref="G31:P31" si="9">G32</f>
        <v>401364.01</v>
      </c>
      <c r="H31" s="157">
        <f t="shared" si="9"/>
        <v>0</v>
      </c>
      <c r="I31" s="157">
        <f t="shared" si="9"/>
        <v>0</v>
      </c>
      <c r="J31" s="157">
        <f t="shared" si="9"/>
        <v>0</v>
      </c>
      <c r="K31" s="157">
        <f t="shared" si="9"/>
        <v>0</v>
      </c>
      <c r="L31" s="157">
        <f t="shared" si="9"/>
        <v>0</v>
      </c>
      <c r="M31" s="157">
        <f t="shared" si="9"/>
        <v>0</v>
      </c>
      <c r="N31" s="157">
        <f t="shared" si="9"/>
        <v>0</v>
      </c>
      <c r="O31" s="157">
        <f t="shared" si="9"/>
        <v>1520</v>
      </c>
      <c r="P31" s="157">
        <f t="shared" si="9"/>
        <v>0</v>
      </c>
      <c r="Q31" s="157"/>
      <c r="R31" s="157"/>
      <c r="S31" s="157"/>
      <c r="T31" s="157"/>
    </row>
    <row r="32" spans="1:20" s="58" customFormat="1" ht="19.899999999999999" customHeight="1">
      <c r="A32" s="67" t="s">
        <v>194</v>
      </c>
      <c r="B32" s="67" t="s">
        <v>182</v>
      </c>
      <c r="C32" s="67"/>
      <c r="D32" s="68" t="s">
        <v>223</v>
      </c>
      <c r="E32" s="62" t="s">
        <v>473</v>
      </c>
      <c r="F32" s="157">
        <f>F33+F34+F35</f>
        <v>402884.01</v>
      </c>
      <c r="G32" s="157">
        <f t="shared" ref="G32:O32" si="10">G33+G34+G35</f>
        <v>401364.01</v>
      </c>
      <c r="H32" s="157">
        <f t="shared" si="10"/>
        <v>0</v>
      </c>
      <c r="I32" s="157">
        <f t="shared" si="10"/>
        <v>0</v>
      </c>
      <c r="J32" s="157">
        <f t="shared" si="10"/>
        <v>0</v>
      </c>
      <c r="K32" s="157">
        <f t="shared" si="10"/>
        <v>0</v>
      </c>
      <c r="L32" s="157">
        <f t="shared" si="10"/>
        <v>0</v>
      </c>
      <c r="M32" s="157">
        <f t="shared" si="10"/>
        <v>0</v>
      </c>
      <c r="N32" s="157">
        <f t="shared" si="10"/>
        <v>0</v>
      </c>
      <c r="O32" s="157">
        <f t="shared" si="10"/>
        <v>1520</v>
      </c>
      <c r="P32" s="157"/>
      <c r="Q32" s="157"/>
      <c r="R32" s="157"/>
      <c r="S32" s="157"/>
      <c r="T32" s="157"/>
    </row>
    <row r="33" spans="1:20" s="58" customFormat="1" ht="19.899999999999999" customHeight="1">
      <c r="A33" s="67" t="s">
        <v>194</v>
      </c>
      <c r="B33" s="67" t="s">
        <v>182</v>
      </c>
      <c r="C33" s="67" t="s">
        <v>167</v>
      </c>
      <c r="D33" s="68" t="s">
        <v>223</v>
      </c>
      <c r="E33" s="144" t="s">
        <v>196</v>
      </c>
      <c r="F33" s="157">
        <v>294880.93</v>
      </c>
      <c r="G33" s="157">
        <v>294880.93</v>
      </c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</row>
    <row r="34" spans="1:20" s="58" customFormat="1" ht="19.899999999999999" customHeight="1">
      <c r="A34" s="67" t="s">
        <v>194</v>
      </c>
      <c r="B34" s="67" t="s">
        <v>182</v>
      </c>
      <c r="C34" s="67" t="s">
        <v>170</v>
      </c>
      <c r="D34" s="68" t="s">
        <v>223</v>
      </c>
      <c r="E34" s="144" t="s">
        <v>198</v>
      </c>
      <c r="F34" s="157">
        <v>101683.08</v>
      </c>
      <c r="G34" s="157">
        <v>101683.08</v>
      </c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</row>
    <row r="35" spans="1:20" s="58" customFormat="1" ht="19.899999999999999" customHeight="1">
      <c r="A35" s="67" t="s">
        <v>194</v>
      </c>
      <c r="B35" s="67" t="s">
        <v>182</v>
      </c>
      <c r="C35" s="67" t="s">
        <v>183</v>
      </c>
      <c r="D35" s="68" t="s">
        <v>223</v>
      </c>
      <c r="E35" s="144" t="s">
        <v>200</v>
      </c>
      <c r="F35" s="157">
        <v>6320</v>
      </c>
      <c r="G35" s="157">
        <v>4800</v>
      </c>
      <c r="H35" s="157"/>
      <c r="I35" s="157"/>
      <c r="J35" s="157"/>
      <c r="K35" s="157"/>
      <c r="L35" s="157"/>
      <c r="M35" s="157"/>
      <c r="N35" s="157"/>
      <c r="O35" s="157">
        <v>1520</v>
      </c>
      <c r="P35" s="157"/>
      <c r="Q35" s="157"/>
      <c r="R35" s="157"/>
      <c r="S35" s="157"/>
      <c r="T35" s="157"/>
    </row>
    <row r="36" spans="1:20" s="58" customFormat="1" ht="19.899999999999999" customHeight="1">
      <c r="A36" s="67">
        <v>213</v>
      </c>
      <c r="B36" s="67"/>
      <c r="C36" s="67"/>
      <c r="D36" s="68" t="s">
        <v>223</v>
      </c>
      <c r="E36" s="62" t="s">
        <v>474</v>
      </c>
      <c r="F36" s="157">
        <f>F37</f>
        <v>1593510</v>
      </c>
      <c r="G36" s="157">
        <f t="shared" ref="G36:I36" si="11">G37</f>
        <v>1411590</v>
      </c>
      <c r="H36" s="157">
        <f t="shared" si="11"/>
        <v>181920</v>
      </c>
      <c r="I36" s="157">
        <f t="shared" si="11"/>
        <v>0</v>
      </c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</row>
    <row r="37" spans="1:20" s="58" customFormat="1" ht="19.899999999999999" customHeight="1">
      <c r="A37" s="67" t="s">
        <v>201</v>
      </c>
      <c r="B37" s="67" t="s">
        <v>167</v>
      </c>
      <c r="C37" s="67"/>
      <c r="D37" s="68" t="s">
        <v>223</v>
      </c>
      <c r="E37" s="62" t="s">
        <v>475</v>
      </c>
      <c r="F37" s="157">
        <f>F38</f>
        <v>1593510</v>
      </c>
      <c r="G37" s="157">
        <f t="shared" ref="G37:K37" si="12">G38</f>
        <v>1411590</v>
      </c>
      <c r="H37" s="157">
        <f t="shared" si="12"/>
        <v>181920</v>
      </c>
      <c r="I37" s="157">
        <f t="shared" si="12"/>
        <v>0</v>
      </c>
      <c r="J37" s="157">
        <f t="shared" si="12"/>
        <v>0</v>
      </c>
      <c r="K37" s="157">
        <f t="shared" si="12"/>
        <v>0</v>
      </c>
      <c r="L37" s="157"/>
      <c r="M37" s="157"/>
      <c r="N37" s="157"/>
      <c r="O37" s="157"/>
      <c r="P37" s="157"/>
      <c r="Q37" s="157"/>
      <c r="R37" s="157"/>
      <c r="S37" s="157"/>
      <c r="T37" s="157"/>
    </row>
    <row r="38" spans="1:20" s="58" customFormat="1" ht="19.899999999999999" customHeight="1">
      <c r="A38" s="67" t="s">
        <v>201</v>
      </c>
      <c r="B38" s="67" t="s">
        <v>167</v>
      </c>
      <c r="C38" s="67" t="s">
        <v>167</v>
      </c>
      <c r="D38" s="68" t="s">
        <v>223</v>
      </c>
      <c r="E38" s="144" t="s">
        <v>169</v>
      </c>
      <c r="F38" s="157">
        <v>1593510</v>
      </c>
      <c r="G38" s="157">
        <v>1411590</v>
      </c>
      <c r="H38" s="157">
        <v>181920</v>
      </c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</row>
    <row r="39" spans="1:20" s="58" customFormat="1" ht="19.899999999999999" customHeight="1">
      <c r="A39" s="67" t="s">
        <v>203</v>
      </c>
      <c r="B39" s="67"/>
      <c r="C39" s="67"/>
      <c r="D39" s="68" t="s">
        <v>223</v>
      </c>
      <c r="E39" s="62" t="s">
        <v>476</v>
      </c>
      <c r="F39" s="157">
        <f>F40</f>
        <v>600674.04</v>
      </c>
      <c r="G39" s="157">
        <f>G40</f>
        <v>600674.04</v>
      </c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</row>
    <row r="40" spans="1:20" s="58" customFormat="1" ht="19.899999999999999" customHeight="1">
      <c r="A40" s="67" t="s">
        <v>203</v>
      </c>
      <c r="B40" s="67" t="s">
        <v>189</v>
      </c>
      <c r="C40" s="67"/>
      <c r="D40" s="68" t="s">
        <v>223</v>
      </c>
      <c r="E40" s="62" t="s">
        <v>477</v>
      </c>
      <c r="F40" s="157">
        <f>F41</f>
        <v>600674.04</v>
      </c>
      <c r="G40" s="157">
        <f>G41</f>
        <v>600674.04</v>
      </c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</row>
    <row r="41" spans="1:20" s="58" customFormat="1" ht="19.899999999999999" customHeight="1">
      <c r="A41" s="67" t="s">
        <v>203</v>
      </c>
      <c r="B41" s="67" t="s">
        <v>189</v>
      </c>
      <c r="C41" s="67" t="s">
        <v>167</v>
      </c>
      <c r="D41" s="68" t="s">
        <v>223</v>
      </c>
      <c r="E41" s="144" t="s">
        <v>205</v>
      </c>
      <c r="F41" s="157">
        <v>600674.04</v>
      </c>
      <c r="G41" s="157">
        <v>600674.04</v>
      </c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</row>
    <row r="42" spans="1:20" s="58" customFormat="1"/>
  </sheetData>
  <mergeCells count="21">
    <mergeCell ref="P4:P5"/>
    <mergeCell ref="Q4:Q5"/>
    <mergeCell ref="R4:R5"/>
    <mergeCell ref="S4:S5"/>
    <mergeCell ref="T4:T5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1"/>
  <sheetViews>
    <sheetView topLeftCell="A4" workbookViewId="0">
      <selection activeCell="J33" sqref="J33"/>
    </sheetView>
  </sheetViews>
  <sheetFormatPr defaultColWidth="10" defaultRowHeight="13.5"/>
  <cols>
    <col min="1" max="2" width="4.125" style="58" customWidth="1"/>
    <col min="3" max="3" width="4.25" style="58" customWidth="1"/>
    <col min="4" max="4" width="6.125" style="58" customWidth="1"/>
    <col min="5" max="5" width="15.875" style="58" customWidth="1"/>
    <col min="6" max="6" width="11" style="58" customWidth="1"/>
    <col min="7" max="7" width="10.5" style="58" bestFit="1" customWidth="1"/>
    <col min="8" max="8" width="9.875" style="58" customWidth="1"/>
    <col min="9" max="9" width="9" style="58" bestFit="1" customWidth="1"/>
    <col min="10" max="10" width="9.75" style="58" customWidth="1"/>
    <col min="11" max="16384" width="10" style="58"/>
  </cols>
  <sheetData>
    <row r="1" spans="1:9" ht="14.25" customHeight="1">
      <c r="A1" s="57"/>
    </row>
    <row r="2" spans="1:9" ht="32.450000000000003" customHeight="1">
      <c r="A2" s="83" t="s">
        <v>11</v>
      </c>
      <c r="B2" s="83"/>
      <c r="C2" s="83"/>
      <c r="D2" s="83"/>
      <c r="E2" s="83"/>
      <c r="F2" s="83"/>
      <c r="G2" s="83"/>
      <c r="H2" s="83"/>
      <c r="I2" s="83"/>
    </row>
    <row r="3" spans="1:9" ht="21.2" customHeight="1">
      <c r="A3" s="138" t="s">
        <v>29</v>
      </c>
      <c r="B3" s="138"/>
      <c r="C3" s="138"/>
      <c r="D3" s="138"/>
      <c r="E3" s="138"/>
      <c r="F3" s="60"/>
      <c r="G3" s="60"/>
      <c r="H3" s="138" t="s">
        <v>30</v>
      </c>
      <c r="I3" s="138"/>
    </row>
    <row r="4" spans="1:9" ht="19.5" customHeight="1">
      <c r="A4" s="139" t="s">
        <v>155</v>
      </c>
      <c r="B4" s="139"/>
      <c r="C4" s="139"/>
      <c r="D4" s="139" t="s">
        <v>206</v>
      </c>
      <c r="E4" s="139" t="s">
        <v>207</v>
      </c>
      <c r="F4" s="140" t="s">
        <v>158</v>
      </c>
      <c r="G4" s="140"/>
      <c r="H4" s="140"/>
      <c r="I4" s="140"/>
    </row>
    <row r="5" spans="1:9" ht="33.200000000000003" customHeight="1">
      <c r="A5" s="141" t="s">
        <v>163</v>
      </c>
      <c r="B5" s="141" t="s">
        <v>164</v>
      </c>
      <c r="C5" s="141" t="s">
        <v>165</v>
      </c>
      <c r="D5" s="139"/>
      <c r="E5" s="139"/>
      <c r="F5" s="136" t="s">
        <v>133</v>
      </c>
      <c r="G5" s="136" t="s">
        <v>224</v>
      </c>
      <c r="H5" s="136" t="s">
        <v>225</v>
      </c>
      <c r="I5" s="136" t="s">
        <v>217</v>
      </c>
    </row>
    <row r="6" spans="1:9" ht="19.899999999999999" customHeight="1">
      <c r="A6" s="142"/>
      <c r="B6" s="142"/>
      <c r="C6" s="142"/>
      <c r="D6" s="142"/>
      <c r="E6" s="142" t="s">
        <v>133</v>
      </c>
      <c r="F6" s="65">
        <v>8370024.4000000004</v>
      </c>
      <c r="G6" s="65">
        <v>7137506.2999999998</v>
      </c>
      <c r="H6" s="65">
        <v>1121018.1000000001</v>
      </c>
      <c r="I6" s="65">
        <v>111500</v>
      </c>
    </row>
    <row r="7" spans="1:9" ht="19.899999999999999" customHeight="1">
      <c r="A7" s="64"/>
      <c r="B7" s="64"/>
      <c r="C7" s="64"/>
      <c r="D7" s="63" t="s">
        <v>151</v>
      </c>
      <c r="E7" s="63" t="s">
        <v>152</v>
      </c>
      <c r="F7" s="65">
        <v>8370024.4000000004</v>
      </c>
      <c r="G7" s="65">
        <v>7137506.2999999998</v>
      </c>
      <c r="H7" s="65">
        <v>1121018.1000000001</v>
      </c>
      <c r="I7" s="65">
        <v>111500</v>
      </c>
    </row>
    <row r="8" spans="1:9" ht="19.899999999999999" customHeight="1">
      <c r="A8" s="143"/>
      <c r="B8" s="143"/>
      <c r="C8" s="143"/>
      <c r="D8" s="66" t="s">
        <v>153</v>
      </c>
      <c r="E8" s="66" t="s">
        <v>154</v>
      </c>
      <c r="F8" s="65">
        <v>8370024.4000000004</v>
      </c>
      <c r="G8" s="65">
        <v>7137506.2999999998</v>
      </c>
      <c r="H8" s="65">
        <v>1121018.1000000001</v>
      </c>
      <c r="I8" s="65">
        <v>111500</v>
      </c>
    </row>
    <row r="9" spans="1:9" ht="19.899999999999999" customHeight="1">
      <c r="A9" s="67" t="s">
        <v>166</v>
      </c>
      <c r="B9" s="62"/>
      <c r="C9" s="62"/>
      <c r="D9" s="68" t="s">
        <v>223</v>
      </c>
      <c r="E9" s="62" t="s">
        <v>478</v>
      </c>
      <c r="F9" s="69">
        <f>F10+F12+F14+F16</f>
        <v>4565016.0999999996</v>
      </c>
      <c r="G9" s="69">
        <f>G10+G12+G14+G16</f>
        <v>3555058</v>
      </c>
      <c r="H9" s="69">
        <f t="shared" ref="H9:I9" si="0">H10+H12+H14+H16</f>
        <v>899978.1</v>
      </c>
      <c r="I9" s="69">
        <f t="shared" si="0"/>
        <v>109980</v>
      </c>
    </row>
    <row r="10" spans="1:9" ht="19.899999999999999" customHeight="1">
      <c r="A10" s="67" t="s">
        <v>166</v>
      </c>
      <c r="B10" s="67" t="s">
        <v>167</v>
      </c>
      <c r="C10" s="62"/>
      <c r="D10" s="68" t="s">
        <v>223</v>
      </c>
      <c r="E10" s="62" t="s">
        <v>479</v>
      </c>
      <c r="F10" s="69">
        <f>F11</f>
        <v>214747</v>
      </c>
      <c r="G10" s="69">
        <f t="shared" ref="G10:H10" si="1">G11</f>
        <v>199387</v>
      </c>
      <c r="H10" s="69">
        <f t="shared" si="1"/>
        <v>15360</v>
      </c>
      <c r="I10" s="69"/>
    </row>
    <row r="11" spans="1:9" ht="19.899999999999999" customHeight="1">
      <c r="A11" s="67" t="s">
        <v>166</v>
      </c>
      <c r="B11" s="67" t="s">
        <v>167</v>
      </c>
      <c r="C11" s="67" t="s">
        <v>167</v>
      </c>
      <c r="D11" s="68" t="s">
        <v>223</v>
      </c>
      <c r="E11" s="144" t="s">
        <v>169</v>
      </c>
      <c r="F11" s="69">
        <v>214747</v>
      </c>
      <c r="G11" s="69">
        <v>199387</v>
      </c>
      <c r="H11" s="69">
        <v>15360</v>
      </c>
      <c r="I11" s="69"/>
    </row>
    <row r="12" spans="1:9" ht="19.899999999999999" customHeight="1">
      <c r="A12" s="67" t="s">
        <v>166</v>
      </c>
      <c r="B12" s="67" t="s">
        <v>170</v>
      </c>
      <c r="C12" s="67"/>
      <c r="D12" s="68" t="s">
        <v>223</v>
      </c>
      <c r="E12" s="62" t="s">
        <v>462</v>
      </c>
      <c r="F12" s="69">
        <f>F13</f>
        <v>3327367.1</v>
      </c>
      <c r="G12" s="69">
        <f t="shared" ref="G12:I12" si="2">G13</f>
        <v>2407889</v>
      </c>
      <c r="H12" s="69">
        <f t="shared" si="2"/>
        <v>809498.1</v>
      </c>
      <c r="I12" s="69">
        <f t="shared" si="2"/>
        <v>109980</v>
      </c>
    </row>
    <row r="13" spans="1:9" ht="19.899999999999999" customHeight="1">
      <c r="A13" s="67" t="s">
        <v>166</v>
      </c>
      <c r="B13" s="67" t="s">
        <v>170</v>
      </c>
      <c r="C13" s="67" t="s">
        <v>167</v>
      </c>
      <c r="D13" s="68" t="s">
        <v>223</v>
      </c>
      <c r="E13" s="144" t="s">
        <v>169</v>
      </c>
      <c r="F13" s="69">
        <v>3327367.1</v>
      </c>
      <c r="G13" s="69">
        <v>2407889</v>
      </c>
      <c r="H13" s="69">
        <v>809498.1</v>
      </c>
      <c r="I13" s="69">
        <v>109980</v>
      </c>
    </row>
    <row r="14" spans="1:9" ht="19.899999999999999" customHeight="1">
      <c r="A14" s="67" t="s">
        <v>166</v>
      </c>
      <c r="B14" s="67" t="s">
        <v>172</v>
      </c>
      <c r="C14" s="67"/>
      <c r="D14" s="68" t="s">
        <v>223</v>
      </c>
      <c r="E14" s="62" t="s">
        <v>463</v>
      </c>
      <c r="F14" s="69">
        <f>F15</f>
        <v>421580</v>
      </c>
      <c r="G14" s="69">
        <f t="shared" ref="G14:H14" si="3">G15</f>
        <v>392300</v>
      </c>
      <c r="H14" s="69">
        <f t="shared" si="3"/>
        <v>29280</v>
      </c>
      <c r="I14" s="69"/>
    </row>
    <row r="15" spans="1:9" ht="19.899999999999999" customHeight="1">
      <c r="A15" s="67" t="s">
        <v>166</v>
      </c>
      <c r="B15" s="67" t="s">
        <v>172</v>
      </c>
      <c r="C15" s="67" t="s">
        <v>167</v>
      </c>
      <c r="D15" s="68" t="s">
        <v>223</v>
      </c>
      <c r="E15" s="144" t="s">
        <v>169</v>
      </c>
      <c r="F15" s="69">
        <v>421580</v>
      </c>
      <c r="G15" s="69">
        <v>392300</v>
      </c>
      <c r="H15" s="69">
        <v>29280</v>
      </c>
      <c r="I15" s="69"/>
    </row>
    <row r="16" spans="1:9" ht="19.899999999999999" customHeight="1">
      <c r="A16" s="67" t="s">
        <v>166</v>
      </c>
      <c r="B16" s="67" t="s">
        <v>174</v>
      </c>
      <c r="C16" s="67"/>
      <c r="D16" s="68" t="s">
        <v>223</v>
      </c>
      <c r="E16" s="62" t="s">
        <v>464</v>
      </c>
      <c r="F16" s="69">
        <f>F17</f>
        <v>601322</v>
      </c>
      <c r="G16" s="69">
        <f t="shared" ref="G16:H16" si="4">G17</f>
        <v>555482</v>
      </c>
      <c r="H16" s="69">
        <f t="shared" si="4"/>
        <v>45840</v>
      </c>
      <c r="I16" s="69"/>
    </row>
    <row r="17" spans="1:9" ht="19.899999999999999" customHeight="1">
      <c r="A17" s="67" t="s">
        <v>166</v>
      </c>
      <c r="B17" s="67" t="s">
        <v>174</v>
      </c>
      <c r="C17" s="67" t="s">
        <v>167</v>
      </c>
      <c r="D17" s="68" t="s">
        <v>223</v>
      </c>
      <c r="E17" s="144" t="s">
        <v>169</v>
      </c>
      <c r="F17" s="69">
        <v>601322</v>
      </c>
      <c r="G17" s="69">
        <v>555482</v>
      </c>
      <c r="H17" s="69">
        <v>45840</v>
      </c>
      <c r="I17" s="69"/>
    </row>
    <row r="18" spans="1:9" ht="19.899999999999999" customHeight="1">
      <c r="A18" s="67" t="s">
        <v>176</v>
      </c>
      <c r="B18" s="67"/>
      <c r="C18" s="67"/>
      <c r="D18" s="68" t="s">
        <v>223</v>
      </c>
      <c r="E18" s="62" t="s">
        <v>465</v>
      </c>
      <c r="F18" s="69">
        <f>F19</f>
        <v>403664</v>
      </c>
      <c r="G18" s="69">
        <f t="shared" ref="G18:H18" si="5">G19</f>
        <v>377504</v>
      </c>
      <c r="H18" s="69">
        <f t="shared" si="5"/>
        <v>26160</v>
      </c>
      <c r="I18" s="69"/>
    </row>
    <row r="19" spans="1:9" ht="19.899999999999999" customHeight="1">
      <c r="A19" s="67" t="s">
        <v>176</v>
      </c>
      <c r="B19" s="67" t="s">
        <v>167</v>
      </c>
      <c r="C19" s="67"/>
      <c r="D19" s="68" t="s">
        <v>223</v>
      </c>
      <c r="E19" s="62" t="s">
        <v>466</v>
      </c>
      <c r="F19" s="69">
        <f>F20</f>
        <v>403664</v>
      </c>
      <c r="G19" s="69">
        <f t="shared" ref="G19:H19" si="6">G20</f>
        <v>377504</v>
      </c>
      <c r="H19" s="69">
        <f t="shared" si="6"/>
        <v>26160</v>
      </c>
      <c r="I19" s="69"/>
    </row>
    <row r="20" spans="1:9" ht="19.899999999999999" customHeight="1">
      <c r="A20" s="67" t="s">
        <v>176</v>
      </c>
      <c r="B20" s="67" t="s">
        <v>167</v>
      </c>
      <c r="C20" s="67" t="s">
        <v>167</v>
      </c>
      <c r="D20" s="68" t="s">
        <v>223</v>
      </c>
      <c r="E20" s="144" t="s">
        <v>169</v>
      </c>
      <c r="F20" s="69">
        <v>403664</v>
      </c>
      <c r="G20" s="69">
        <v>377504</v>
      </c>
      <c r="H20" s="69">
        <v>26160</v>
      </c>
      <c r="I20" s="69"/>
    </row>
    <row r="21" spans="1:9" ht="19.899999999999999" customHeight="1">
      <c r="A21" s="67" t="s">
        <v>178</v>
      </c>
      <c r="B21" s="67"/>
      <c r="C21" s="67"/>
      <c r="D21" s="68" t="s">
        <v>223</v>
      </c>
      <c r="E21" s="62" t="s">
        <v>467</v>
      </c>
      <c r="F21" s="69">
        <f>F22+F24+F26+F29</f>
        <v>804276.25</v>
      </c>
      <c r="G21" s="69">
        <f t="shared" ref="G21:H21" si="7">G22+G24+G26+G29</f>
        <v>791316.25</v>
      </c>
      <c r="H21" s="69">
        <f t="shared" si="7"/>
        <v>12960</v>
      </c>
      <c r="I21" s="69"/>
    </row>
    <row r="22" spans="1:9" ht="19.899999999999999" customHeight="1">
      <c r="A22" s="67" t="s">
        <v>178</v>
      </c>
      <c r="B22" s="67" t="s">
        <v>179</v>
      </c>
      <c r="C22" s="67"/>
      <c r="D22" s="68" t="s">
        <v>223</v>
      </c>
      <c r="E22" s="62" t="s">
        <v>468</v>
      </c>
      <c r="F22" s="69">
        <f>F23</f>
        <v>570498.72</v>
      </c>
      <c r="G22" s="69">
        <f>G23</f>
        <v>570498.72</v>
      </c>
      <c r="H22" s="69"/>
      <c r="I22" s="69"/>
    </row>
    <row r="23" spans="1:9" ht="19.899999999999999" customHeight="1">
      <c r="A23" s="67" t="s">
        <v>178</v>
      </c>
      <c r="B23" s="67" t="s">
        <v>179</v>
      </c>
      <c r="C23" s="67" t="s">
        <v>179</v>
      </c>
      <c r="D23" s="68" t="s">
        <v>223</v>
      </c>
      <c r="E23" s="144" t="s">
        <v>181</v>
      </c>
      <c r="F23" s="69">
        <v>570498.72</v>
      </c>
      <c r="G23" s="69">
        <v>570498.72</v>
      </c>
      <c r="H23" s="69"/>
      <c r="I23" s="69"/>
    </row>
    <row r="24" spans="1:9" ht="19.899999999999999" customHeight="1">
      <c r="A24" s="67" t="s">
        <v>178</v>
      </c>
      <c r="B24" s="67" t="s">
        <v>182</v>
      </c>
      <c r="C24" s="67"/>
      <c r="D24" s="68" t="s">
        <v>223</v>
      </c>
      <c r="E24" s="62" t="s">
        <v>469</v>
      </c>
      <c r="F24" s="69">
        <f>F25</f>
        <v>28379</v>
      </c>
      <c r="G24" s="69">
        <f>G25</f>
        <v>28379</v>
      </c>
      <c r="H24" s="69"/>
      <c r="I24" s="69"/>
    </row>
    <row r="25" spans="1:9" ht="19.899999999999999" customHeight="1">
      <c r="A25" s="67" t="s">
        <v>178</v>
      </c>
      <c r="B25" s="67" t="s">
        <v>182</v>
      </c>
      <c r="C25" s="67" t="s">
        <v>183</v>
      </c>
      <c r="D25" s="68" t="s">
        <v>223</v>
      </c>
      <c r="E25" s="144" t="s">
        <v>185</v>
      </c>
      <c r="F25" s="69">
        <v>28379</v>
      </c>
      <c r="G25" s="69">
        <v>28379</v>
      </c>
      <c r="H25" s="69"/>
      <c r="I25" s="69"/>
    </row>
    <row r="26" spans="1:9" ht="19.899999999999999" customHeight="1">
      <c r="A26" s="67" t="s">
        <v>178</v>
      </c>
      <c r="B26" s="67" t="s">
        <v>186</v>
      </c>
      <c r="C26" s="67"/>
      <c r="D26" s="68" t="s">
        <v>223</v>
      </c>
      <c r="E26" s="62" t="s">
        <v>470</v>
      </c>
      <c r="F26" s="69">
        <f>F27+F28</f>
        <v>28437.53</v>
      </c>
      <c r="G26" s="69">
        <f>G27+G28</f>
        <v>28437.53</v>
      </c>
      <c r="H26" s="69"/>
      <c r="I26" s="69"/>
    </row>
    <row r="27" spans="1:9" ht="19.899999999999999" customHeight="1">
      <c r="A27" s="67" t="s">
        <v>178</v>
      </c>
      <c r="B27" s="67" t="s">
        <v>186</v>
      </c>
      <c r="C27" s="67" t="s">
        <v>167</v>
      </c>
      <c r="D27" s="68" t="s">
        <v>223</v>
      </c>
      <c r="E27" s="144" t="s">
        <v>188</v>
      </c>
      <c r="F27" s="69">
        <v>12168.24</v>
      </c>
      <c r="G27" s="69">
        <v>12168.24</v>
      </c>
      <c r="H27" s="69"/>
      <c r="I27" s="69"/>
    </row>
    <row r="28" spans="1:9" ht="19.899999999999999" customHeight="1">
      <c r="A28" s="67" t="s">
        <v>178</v>
      </c>
      <c r="B28" s="67" t="s">
        <v>186</v>
      </c>
      <c r="C28" s="67" t="s">
        <v>189</v>
      </c>
      <c r="D28" s="68" t="s">
        <v>223</v>
      </c>
      <c r="E28" s="144" t="s">
        <v>191</v>
      </c>
      <c r="F28" s="69">
        <v>16269.29</v>
      </c>
      <c r="G28" s="69">
        <v>16269.29</v>
      </c>
      <c r="H28" s="69"/>
      <c r="I28" s="69"/>
    </row>
    <row r="29" spans="1:9" ht="19.899999999999999" customHeight="1">
      <c r="A29" s="67" t="s">
        <v>178</v>
      </c>
      <c r="B29" s="67" t="s">
        <v>192</v>
      </c>
      <c r="C29" s="67"/>
      <c r="D29" s="68" t="s">
        <v>223</v>
      </c>
      <c r="E29" s="62" t="s">
        <v>471</v>
      </c>
      <c r="F29" s="69">
        <f>F30</f>
        <v>176961</v>
      </c>
      <c r="G29" s="69">
        <f t="shared" ref="G29:I29" si="8">G30</f>
        <v>164001</v>
      </c>
      <c r="H29" s="69">
        <f t="shared" si="8"/>
        <v>12960</v>
      </c>
      <c r="I29" s="69"/>
    </row>
    <row r="30" spans="1:9" ht="19.899999999999999" customHeight="1">
      <c r="A30" s="67" t="s">
        <v>178</v>
      </c>
      <c r="B30" s="67" t="s">
        <v>192</v>
      </c>
      <c r="C30" s="67" t="s">
        <v>167</v>
      </c>
      <c r="D30" s="146" t="s">
        <v>223</v>
      </c>
      <c r="E30" s="147" t="s">
        <v>169</v>
      </c>
      <c r="F30" s="148">
        <v>176961</v>
      </c>
      <c r="G30" s="148">
        <v>164001</v>
      </c>
      <c r="H30" s="148">
        <v>12960</v>
      </c>
      <c r="I30" s="148"/>
    </row>
    <row r="31" spans="1:9" ht="19.899999999999999" customHeight="1">
      <c r="A31" s="67" t="s">
        <v>194</v>
      </c>
      <c r="B31" s="67"/>
      <c r="C31" s="145"/>
      <c r="D31" s="152" t="s">
        <v>223</v>
      </c>
      <c r="E31" s="151" t="s">
        <v>472</v>
      </c>
      <c r="F31" s="150">
        <f>F32</f>
        <v>402884.01</v>
      </c>
      <c r="G31" s="150">
        <f t="shared" ref="G31:I31" si="9">G32</f>
        <v>401364.01</v>
      </c>
      <c r="H31" s="150"/>
      <c r="I31" s="150">
        <f t="shared" si="9"/>
        <v>1520</v>
      </c>
    </row>
    <row r="32" spans="1:9" ht="19.899999999999999" customHeight="1">
      <c r="A32" s="67" t="s">
        <v>194</v>
      </c>
      <c r="B32" s="67" t="s">
        <v>182</v>
      </c>
      <c r="C32" s="145"/>
      <c r="D32" s="152" t="s">
        <v>223</v>
      </c>
      <c r="E32" s="151" t="s">
        <v>473</v>
      </c>
      <c r="F32" s="150">
        <f>F33+F34+F35</f>
        <v>402884.01</v>
      </c>
      <c r="G32" s="150">
        <f t="shared" ref="G32:I32" si="10">G33+G34+G35</f>
        <v>401364.01</v>
      </c>
      <c r="H32" s="150"/>
      <c r="I32" s="150">
        <f t="shared" si="10"/>
        <v>1520</v>
      </c>
    </row>
    <row r="33" spans="1:9" ht="19.899999999999999" customHeight="1">
      <c r="A33" s="67" t="s">
        <v>194</v>
      </c>
      <c r="B33" s="67" t="s">
        <v>182</v>
      </c>
      <c r="C33" s="145" t="s">
        <v>167</v>
      </c>
      <c r="D33" s="152" t="s">
        <v>223</v>
      </c>
      <c r="E33" s="153" t="s">
        <v>196</v>
      </c>
      <c r="F33" s="150">
        <v>294880.93</v>
      </c>
      <c r="G33" s="150">
        <v>294880.93</v>
      </c>
      <c r="H33" s="150"/>
      <c r="I33" s="150"/>
    </row>
    <row r="34" spans="1:9" ht="19.899999999999999" customHeight="1">
      <c r="A34" s="67" t="s">
        <v>194</v>
      </c>
      <c r="B34" s="67" t="s">
        <v>182</v>
      </c>
      <c r="C34" s="145" t="s">
        <v>170</v>
      </c>
      <c r="D34" s="152" t="s">
        <v>223</v>
      </c>
      <c r="E34" s="153" t="s">
        <v>198</v>
      </c>
      <c r="F34" s="150">
        <v>101683.08</v>
      </c>
      <c r="G34" s="150">
        <v>101683.08</v>
      </c>
      <c r="H34" s="150"/>
      <c r="I34" s="150"/>
    </row>
    <row r="35" spans="1:9" ht="19.899999999999999" customHeight="1">
      <c r="A35" s="67" t="s">
        <v>194</v>
      </c>
      <c r="B35" s="67" t="s">
        <v>182</v>
      </c>
      <c r="C35" s="145" t="s">
        <v>183</v>
      </c>
      <c r="D35" s="152" t="s">
        <v>223</v>
      </c>
      <c r="E35" s="153" t="s">
        <v>200</v>
      </c>
      <c r="F35" s="150">
        <v>6320</v>
      </c>
      <c r="G35" s="150">
        <v>4800</v>
      </c>
      <c r="H35" s="150"/>
      <c r="I35" s="150">
        <v>1520</v>
      </c>
    </row>
    <row r="36" spans="1:9" ht="19.899999999999999" customHeight="1">
      <c r="A36" s="67">
        <v>213</v>
      </c>
      <c r="B36" s="67"/>
      <c r="C36" s="67"/>
      <c r="D36" s="154" t="s">
        <v>223</v>
      </c>
      <c r="E36" s="155" t="s">
        <v>474</v>
      </c>
      <c r="F36" s="149">
        <f>F37</f>
        <v>1593510</v>
      </c>
      <c r="G36" s="149">
        <f t="shared" ref="G36:H36" si="11">G37</f>
        <v>1411590</v>
      </c>
      <c r="H36" s="149">
        <f t="shared" si="11"/>
        <v>181920</v>
      </c>
      <c r="I36" s="149"/>
    </row>
    <row r="37" spans="1:9" ht="19.899999999999999" customHeight="1">
      <c r="A37" s="67" t="s">
        <v>201</v>
      </c>
      <c r="B37" s="67" t="s">
        <v>167</v>
      </c>
      <c r="C37" s="67"/>
      <c r="D37" s="68" t="s">
        <v>223</v>
      </c>
      <c r="E37" s="62" t="s">
        <v>475</v>
      </c>
      <c r="F37" s="69">
        <f>F38</f>
        <v>1593510</v>
      </c>
      <c r="G37" s="69">
        <f t="shared" ref="G37:H37" si="12">G38</f>
        <v>1411590</v>
      </c>
      <c r="H37" s="69">
        <f t="shared" si="12"/>
        <v>181920</v>
      </c>
      <c r="I37" s="69"/>
    </row>
    <row r="38" spans="1:9" ht="19.899999999999999" customHeight="1">
      <c r="A38" s="67" t="s">
        <v>201</v>
      </c>
      <c r="B38" s="67" t="s">
        <v>167</v>
      </c>
      <c r="C38" s="67" t="s">
        <v>167</v>
      </c>
      <c r="D38" s="68" t="s">
        <v>223</v>
      </c>
      <c r="E38" s="144" t="s">
        <v>169</v>
      </c>
      <c r="F38" s="69">
        <v>1593510</v>
      </c>
      <c r="G38" s="69">
        <v>1411590</v>
      </c>
      <c r="H38" s="69">
        <v>181920</v>
      </c>
      <c r="I38" s="69"/>
    </row>
    <row r="39" spans="1:9" ht="19.899999999999999" customHeight="1">
      <c r="A39" s="67" t="s">
        <v>203</v>
      </c>
      <c r="B39" s="67"/>
      <c r="C39" s="67"/>
      <c r="D39" s="68" t="s">
        <v>223</v>
      </c>
      <c r="E39" s="62" t="s">
        <v>476</v>
      </c>
      <c r="F39" s="69">
        <f>F40</f>
        <v>600674.04</v>
      </c>
      <c r="G39" s="69">
        <f>G40</f>
        <v>600674.04</v>
      </c>
      <c r="H39" s="69"/>
      <c r="I39" s="69"/>
    </row>
    <row r="40" spans="1:9" ht="19.899999999999999" customHeight="1">
      <c r="A40" s="67" t="s">
        <v>203</v>
      </c>
      <c r="B40" s="67" t="s">
        <v>189</v>
      </c>
      <c r="C40" s="67"/>
      <c r="D40" s="68" t="s">
        <v>223</v>
      </c>
      <c r="E40" s="62" t="s">
        <v>477</v>
      </c>
      <c r="F40" s="69">
        <f>F41</f>
        <v>600674.04</v>
      </c>
      <c r="G40" s="69">
        <f>G41</f>
        <v>600674.04</v>
      </c>
      <c r="H40" s="69"/>
      <c r="I40" s="69"/>
    </row>
    <row r="41" spans="1:9" ht="19.899999999999999" customHeight="1">
      <c r="A41" s="67" t="s">
        <v>203</v>
      </c>
      <c r="B41" s="67" t="s">
        <v>189</v>
      </c>
      <c r="C41" s="67" t="s">
        <v>167</v>
      </c>
      <c r="D41" s="68" t="s">
        <v>223</v>
      </c>
      <c r="E41" s="144" t="s">
        <v>205</v>
      </c>
      <c r="F41" s="69">
        <v>600674.04</v>
      </c>
      <c r="G41" s="69">
        <v>600674.04</v>
      </c>
      <c r="H41" s="69"/>
      <c r="I41" s="69"/>
    </row>
  </sheetData>
  <mergeCells count="7">
    <mergeCell ref="A2:I2"/>
    <mergeCell ref="A3:E3"/>
    <mergeCell ref="H3:I3"/>
    <mergeCell ref="A4:C4"/>
    <mergeCell ref="F4:I4"/>
    <mergeCell ref="D4:D5"/>
    <mergeCell ref="E4:E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A3" sqref="A3:C3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4.25" customHeight="1">
      <c r="A1" s="16"/>
    </row>
    <row r="2" spans="1:5" ht="27.95" customHeight="1">
      <c r="A2" s="80" t="s">
        <v>12</v>
      </c>
      <c r="B2" s="80"/>
      <c r="C2" s="80"/>
      <c r="D2" s="80"/>
    </row>
    <row r="3" spans="1:5" ht="16.5" customHeight="1">
      <c r="A3" s="77" t="s">
        <v>29</v>
      </c>
      <c r="B3" s="77"/>
      <c r="C3" s="77"/>
      <c r="D3" s="25" t="s">
        <v>30</v>
      </c>
      <c r="E3" s="16"/>
    </row>
    <row r="4" spans="1:5" ht="17.649999999999999" customHeight="1">
      <c r="A4" s="79" t="s">
        <v>31</v>
      </c>
      <c r="B4" s="79"/>
      <c r="C4" s="79" t="s">
        <v>32</v>
      </c>
      <c r="D4" s="79"/>
      <c r="E4" s="26"/>
    </row>
    <row r="5" spans="1:5" ht="17.649999999999999" customHeight="1">
      <c r="A5" s="18" t="s">
        <v>33</v>
      </c>
      <c r="B5" s="18" t="s">
        <v>34</v>
      </c>
      <c r="C5" s="18" t="s">
        <v>33</v>
      </c>
      <c r="D5" s="18" t="s">
        <v>34</v>
      </c>
      <c r="E5" s="26"/>
    </row>
    <row r="6" spans="1:5" ht="17.649999999999999" customHeight="1">
      <c r="A6" s="21" t="s">
        <v>226</v>
      </c>
      <c r="B6" s="20">
        <v>9370024.4000000004</v>
      </c>
      <c r="C6" s="21" t="s">
        <v>227</v>
      </c>
      <c r="D6" s="37">
        <v>9370024.4000000004</v>
      </c>
      <c r="E6" s="27"/>
    </row>
    <row r="7" spans="1:5" ht="17.649999999999999" customHeight="1">
      <c r="A7" s="22" t="s">
        <v>228</v>
      </c>
      <c r="B7" s="23">
        <v>9370024.4000000004</v>
      </c>
      <c r="C7" s="22" t="s">
        <v>39</v>
      </c>
      <c r="D7" s="31">
        <v>5565016.0999999996</v>
      </c>
      <c r="E7" s="27"/>
    </row>
    <row r="8" spans="1:5" ht="17.649999999999999" customHeight="1">
      <c r="A8" s="22" t="s">
        <v>229</v>
      </c>
      <c r="B8" s="23">
        <v>8370024.4000000004</v>
      </c>
      <c r="C8" s="22" t="s">
        <v>43</v>
      </c>
      <c r="D8" s="31"/>
      <c r="E8" s="27"/>
    </row>
    <row r="9" spans="1:5" ht="27.2" customHeight="1">
      <c r="A9" s="22" t="s">
        <v>46</v>
      </c>
      <c r="B9" s="23">
        <v>1000000</v>
      </c>
      <c r="C9" s="22" t="s">
        <v>47</v>
      </c>
      <c r="D9" s="31"/>
      <c r="E9" s="27"/>
    </row>
    <row r="10" spans="1:5" ht="17.649999999999999" customHeight="1">
      <c r="A10" s="22" t="s">
        <v>230</v>
      </c>
      <c r="B10" s="23"/>
      <c r="C10" s="22" t="s">
        <v>51</v>
      </c>
      <c r="D10" s="31"/>
      <c r="E10" s="27"/>
    </row>
    <row r="11" spans="1:5" ht="17.649999999999999" customHeight="1">
      <c r="A11" s="22" t="s">
        <v>231</v>
      </c>
      <c r="B11" s="23"/>
      <c r="C11" s="22" t="s">
        <v>55</v>
      </c>
      <c r="D11" s="31"/>
      <c r="E11" s="27"/>
    </row>
    <row r="12" spans="1:5" ht="17.649999999999999" customHeight="1">
      <c r="A12" s="22" t="s">
        <v>232</v>
      </c>
      <c r="B12" s="23"/>
      <c r="C12" s="22" t="s">
        <v>59</v>
      </c>
      <c r="D12" s="31"/>
      <c r="E12" s="27"/>
    </row>
    <row r="13" spans="1:5" ht="17.649999999999999" customHeight="1">
      <c r="A13" s="21" t="s">
        <v>233</v>
      </c>
      <c r="B13" s="20"/>
      <c r="C13" s="22" t="s">
        <v>63</v>
      </c>
      <c r="D13" s="31">
        <v>403664</v>
      </c>
      <c r="E13" s="27"/>
    </row>
    <row r="14" spans="1:5" ht="17.649999999999999" customHeight="1">
      <c r="A14" s="22" t="s">
        <v>228</v>
      </c>
      <c r="B14" s="23"/>
      <c r="C14" s="22" t="s">
        <v>67</v>
      </c>
      <c r="D14" s="31">
        <v>804276.25</v>
      </c>
      <c r="E14" s="27"/>
    </row>
    <row r="15" spans="1:5" ht="17.649999999999999" customHeight="1">
      <c r="A15" s="22" t="s">
        <v>230</v>
      </c>
      <c r="B15" s="23"/>
      <c r="C15" s="22" t="s">
        <v>71</v>
      </c>
      <c r="D15" s="31"/>
      <c r="E15" s="27"/>
    </row>
    <row r="16" spans="1:5" ht="17.649999999999999" customHeight="1">
      <c r="A16" s="22" t="s">
        <v>231</v>
      </c>
      <c r="B16" s="23"/>
      <c r="C16" s="22" t="s">
        <v>75</v>
      </c>
      <c r="D16" s="31">
        <v>402884.01</v>
      </c>
      <c r="E16" s="27"/>
    </row>
    <row r="17" spans="1:5" ht="17.649999999999999" customHeight="1">
      <c r="A17" s="22" t="s">
        <v>232</v>
      </c>
      <c r="B17" s="23"/>
      <c r="C17" s="22" t="s">
        <v>79</v>
      </c>
      <c r="D17" s="31"/>
      <c r="E17" s="27"/>
    </row>
    <row r="18" spans="1:5" ht="17.649999999999999" customHeight="1">
      <c r="A18" s="22"/>
      <c r="B18" s="23"/>
      <c r="C18" s="22" t="s">
        <v>83</v>
      </c>
      <c r="D18" s="31"/>
      <c r="E18" s="27"/>
    </row>
    <row r="19" spans="1:5" ht="17.649999999999999" customHeight="1">
      <c r="A19" s="22"/>
      <c r="B19" s="22"/>
      <c r="C19" s="22" t="s">
        <v>87</v>
      </c>
      <c r="D19" s="31">
        <v>1593510</v>
      </c>
      <c r="E19" s="27"/>
    </row>
    <row r="20" spans="1:5" ht="17.649999999999999" customHeight="1">
      <c r="A20" s="22"/>
      <c r="B20" s="22"/>
      <c r="C20" s="22" t="s">
        <v>91</v>
      </c>
      <c r="D20" s="31"/>
      <c r="E20" s="27"/>
    </row>
    <row r="21" spans="1:5" ht="17.649999999999999" customHeight="1">
      <c r="A21" s="22"/>
      <c r="B21" s="22"/>
      <c r="C21" s="22" t="s">
        <v>95</v>
      </c>
      <c r="D21" s="31"/>
      <c r="E21" s="27"/>
    </row>
    <row r="22" spans="1:5" ht="17.649999999999999" customHeight="1">
      <c r="A22" s="22"/>
      <c r="B22" s="22"/>
      <c r="C22" s="22" t="s">
        <v>98</v>
      </c>
      <c r="D22" s="31"/>
      <c r="E22" s="27"/>
    </row>
    <row r="23" spans="1:5" ht="17.649999999999999" customHeight="1">
      <c r="A23" s="22"/>
      <c r="B23" s="22"/>
      <c r="C23" s="22" t="s">
        <v>101</v>
      </c>
      <c r="D23" s="31"/>
      <c r="E23" s="27"/>
    </row>
    <row r="24" spans="1:5" ht="17.649999999999999" customHeight="1">
      <c r="A24" s="22"/>
      <c r="B24" s="22"/>
      <c r="C24" s="22" t="s">
        <v>103</v>
      </c>
      <c r="D24" s="31"/>
      <c r="E24" s="27"/>
    </row>
    <row r="25" spans="1:5" ht="17.649999999999999" customHeight="1">
      <c r="A25" s="22"/>
      <c r="B25" s="22"/>
      <c r="C25" s="22" t="s">
        <v>105</v>
      </c>
      <c r="D25" s="31"/>
      <c r="E25" s="27"/>
    </row>
    <row r="26" spans="1:5" ht="17.649999999999999" customHeight="1">
      <c r="A26" s="22"/>
      <c r="B26" s="22"/>
      <c r="C26" s="22" t="s">
        <v>107</v>
      </c>
      <c r="D26" s="31">
        <v>600674.04</v>
      </c>
      <c r="E26" s="27"/>
    </row>
    <row r="27" spans="1:5" ht="17.649999999999999" customHeight="1">
      <c r="A27" s="22"/>
      <c r="B27" s="22"/>
      <c r="C27" s="22" t="s">
        <v>109</v>
      </c>
      <c r="D27" s="31"/>
      <c r="E27" s="27"/>
    </row>
    <row r="28" spans="1:5" ht="17.649999999999999" customHeight="1">
      <c r="A28" s="22"/>
      <c r="B28" s="22"/>
      <c r="C28" s="22" t="s">
        <v>111</v>
      </c>
      <c r="D28" s="31"/>
      <c r="E28" s="27"/>
    </row>
    <row r="29" spans="1:5" ht="17.649999999999999" customHeight="1">
      <c r="A29" s="22"/>
      <c r="B29" s="22"/>
      <c r="C29" s="22" t="s">
        <v>113</v>
      </c>
      <c r="D29" s="31"/>
      <c r="E29" s="27"/>
    </row>
    <row r="30" spans="1:5" ht="17.649999999999999" customHeight="1">
      <c r="A30" s="22"/>
      <c r="B30" s="22"/>
      <c r="C30" s="22" t="s">
        <v>115</v>
      </c>
      <c r="D30" s="31"/>
      <c r="E30" s="27"/>
    </row>
    <row r="31" spans="1:5" ht="17.649999999999999" customHeight="1">
      <c r="A31" s="22"/>
      <c r="B31" s="22"/>
      <c r="C31" s="22" t="s">
        <v>117</v>
      </c>
      <c r="D31" s="31"/>
      <c r="E31" s="27"/>
    </row>
    <row r="32" spans="1:5" ht="17.649999999999999" customHeight="1">
      <c r="A32" s="22"/>
      <c r="B32" s="22"/>
      <c r="C32" s="22" t="s">
        <v>119</v>
      </c>
      <c r="D32" s="31"/>
      <c r="E32" s="27"/>
    </row>
    <row r="33" spans="1:5" ht="17.649999999999999" customHeight="1">
      <c r="A33" s="22"/>
      <c r="B33" s="22"/>
      <c r="C33" s="22" t="s">
        <v>121</v>
      </c>
      <c r="D33" s="31"/>
      <c r="E33" s="27"/>
    </row>
    <row r="34" spans="1:5" ht="17.649999999999999" customHeight="1">
      <c r="A34" s="22"/>
      <c r="B34" s="22"/>
      <c r="C34" s="22" t="s">
        <v>122</v>
      </c>
      <c r="D34" s="31"/>
      <c r="E34" s="27"/>
    </row>
    <row r="35" spans="1:5" ht="17.649999999999999" customHeight="1">
      <c r="A35" s="22"/>
      <c r="B35" s="22"/>
      <c r="C35" s="22" t="s">
        <v>123</v>
      </c>
      <c r="D35" s="31"/>
      <c r="E35" s="27"/>
    </row>
    <row r="36" spans="1:5" ht="17.649999999999999" customHeight="1">
      <c r="A36" s="22"/>
      <c r="B36" s="22"/>
      <c r="C36" s="22" t="s">
        <v>124</v>
      </c>
      <c r="D36" s="31"/>
      <c r="E36" s="27"/>
    </row>
    <row r="37" spans="1:5" ht="17.649999999999999" customHeight="1">
      <c r="A37" s="22"/>
      <c r="B37" s="22"/>
      <c r="C37" s="22"/>
      <c r="D37" s="22"/>
      <c r="E37" s="27"/>
    </row>
    <row r="38" spans="1:5" ht="17.649999999999999" customHeight="1">
      <c r="A38" s="21"/>
      <c r="B38" s="21"/>
      <c r="C38" s="21" t="s">
        <v>234</v>
      </c>
      <c r="D38" s="20"/>
      <c r="E38" s="38"/>
    </row>
    <row r="39" spans="1:5" ht="17.649999999999999" customHeight="1">
      <c r="A39" s="21"/>
      <c r="B39" s="21"/>
      <c r="C39" s="21"/>
      <c r="D39" s="21"/>
      <c r="E39" s="38"/>
    </row>
    <row r="40" spans="1:5" ht="17.649999999999999" customHeight="1">
      <c r="A40" s="28" t="s">
        <v>235</v>
      </c>
      <c r="B40" s="20">
        <v>9370024.4000000004</v>
      </c>
      <c r="C40" s="28" t="s">
        <v>236</v>
      </c>
      <c r="D40" s="37">
        <v>9370024.4000000004</v>
      </c>
      <c r="E40" s="38"/>
    </row>
  </sheetData>
  <mergeCells count="4">
    <mergeCell ref="A2:D2"/>
    <mergeCell ref="A3:C3"/>
    <mergeCell ref="A4:B4"/>
    <mergeCell ref="C4:D4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42"/>
  <sheetViews>
    <sheetView workbookViewId="0">
      <selection activeCell="K18" sqref="K18"/>
    </sheetView>
  </sheetViews>
  <sheetFormatPr defaultColWidth="10" defaultRowHeight="13.5"/>
  <cols>
    <col min="1" max="2" width="4.875" style="58" customWidth="1"/>
    <col min="3" max="3" width="6" style="58" customWidth="1"/>
    <col min="4" max="4" width="9" style="71" customWidth="1"/>
    <col min="5" max="6" width="16.375" style="58" customWidth="1"/>
    <col min="7" max="7" width="11.5" style="58" customWidth="1"/>
    <col min="8" max="8" width="12.5" style="58" customWidth="1"/>
    <col min="9" max="9" width="14.625" style="58" customWidth="1"/>
    <col min="10" max="10" width="11.375" style="58" customWidth="1"/>
    <col min="11" max="11" width="19" style="58" customWidth="1"/>
    <col min="12" max="12" width="9.75" style="58" customWidth="1"/>
    <col min="13" max="16384" width="10" style="58"/>
  </cols>
  <sheetData>
    <row r="1" spans="1:11" ht="14.25" customHeight="1">
      <c r="A1" s="57"/>
      <c r="D1" s="59"/>
    </row>
    <row r="2" spans="1:11" ht="37.700000000000003" customHeight="1">
      <c r="A2" s="83" t="s">
        <v>13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21.2" customHeight="1">
      <c r="A3" s="84" t="s">
        <v>29</v>
      </c>
      <c r="B3" s="84"/>
      <c r="C3" s="84"/>
      <c r="D3" s="84"/>
      <c r="E3" s="84"/>
      <c r="F3" s="84"/>
      <c r="G3" s="84"/>
      <c r="H3" s="84"/>
      <c r="I3" s="84"/>
      <c r="J3" s="85" t="s">
        <v>30</v>
      </c>
      <c r="K3" s="85"/>
    </row>
    <row r="4" spans="1:11" ht="21.95" customHeight="1">
      <c r="A4" s="86" t="s">
        <v>155</v>
      </c>
      <c r="B4" s="86"/>
      <c r="C4" s="86"/>
      <c r="D4" s="87" t="s">
        <v>156</v>
      </c>
      <c r="E4" s="86" t="s">
        <v>157</v>
      </c>
      <c r="F4" s="86" t="s">
        <v>133</v>
      </c>
      <c r="G4" s="86" t="s">
        <v>158</v>
      </c>
      <c r="H4" s="86"/>
      <c r="I4" s="86"/>
      <c r="J4" s="86"/>
      <c r="K4" s="86" t="s">
        <v>159</v>
      </c>
    </row>
    <row r="5" spans="1:11" ht="18" customHeight="1">
      <c r="A5" s="86"/>
      <c r="B5" s="86"/>
      <c r="C5" s="86"/>
      <c r="D5" s="87"/>
      <c r="E5" s="86"/>
      <c r="F5" s="86"/>
      <c r="G5" s="86" t="s">
        <v>135</v>
      </c>
      <c r="H5" s="86" t="s">
        <v>237</v>
      </c>
      <c r="I5" s="86"/>
      <c r="J5" s="86" t="s">
        <v>238</v>
      </c>
      <c r="K5" s="86"/>
    </row>
    <row r="6" spans="1:11" ht="24.95" customHeight="1">
      <c r="A6" s="61" t="s">
        <v>163</v>
      </c>
      <c r="B6" s="61" t="s">
        <v>164</v>
      </c>
      <c r="C6" s="61" t="s">
        <v>165</v>
      </c>
      <c r="D6" s="87"/>
      <c r="E6" s="86"/>
      <c r="F6" s="86"/>
      <c r="G6" s="86"/>
      <c r="H6" s="61" t="s">
        <v>224</v>
      </c>
      <c r="I6" s="61" t="s">
        <v>217</v>
      </c>
      <c r="J6" s="86"/>
      <c r="K6" s="86"/>
    </row>
    <row r="7" spans="1:11" ht="19.899999999999999" customHeight="1">
      <c r="A7" s="62"/>
      <c r="B7" s="62"/>
      <c r="C7" s="62"/>
      <c r="D7" s="63"/>
      <c r="E7" s="64" t="s">
        <v>133</v>
      </c>
      <c r="F7" s="65">
        <v>9370024.4000000004</v>
      </c>
      <c r="G7" s="65">
        <v>8370024.4000000004</v>
      </c>
      <c r="H7" s="65">
        <v>7137506.2999999998</v>
      </c>
      <c r="I7" s="65">
        <v>111500</v>
      </c>
      <c r="J7" s="65">
        <v>1121018.1000000001</v>
      </c>
      <c r="K7" s="65">
        <v>1000000</v>
      </c>
    </row>
    <row r="8" spans="1:11" ht="19.899999999999999" customHeight="1">
      <c r="A8" s="62"/>
      <c r="B8" s="62"/>
      <c r="C8" s="62"/>
      <c r="D8" s="63" t="s">
        <v>151</v>
      </c>
      <c r="E8" s="63" t="s">
        <v>152</v>
      </c>
      <c r="F8" s="65">
        <v>9370024.4000000004</v>
      </c>
      <c r="G8" s="65">
        <v>8370024.4000000004</v>
      </c>
      <c r="H8" s="65">
        <v>7137506.2999999998</v>
      </c>
      <c r="I8" s="65">
        <v>111500</v>
      </c>
      <c r="J8" s="65">
        <v>1121018.1000000001</v>
      </c>
      <c r="K8" s="65">
        <v>1000000</v>
      </c>
    </row>
    <row r="9" spans="1:11" ht="19.899999999999999" customHeight="1">
      <c r="A9" s="62"/>
      <c r="B9" s="62"/>
      <c r="C9" s="62"/>
      <c r="D9" s="66" t="s">
        <v>153</v>
      </c>
      <c r="E9" s="66" t="s">
        <v>154</v>
      </c>
      <c r="F9" s="65">
        <v>9370024.4000000004</v>
      </c>
      <c r="G9" s="65">
        <v>8370024.4000000004</v>
      </c>
      <c r="H9" s="65">
        <v>7137506.2999999998</v>
      </c>
      <c r="I9" s="65">
        <v>111500</v>
      </c>
      <c r="J9" s="65">
        <v>1121018.1000000001</v>
      </c>
      <c r="K9" s="65">
        <v>1000000</v>
      </c>
    </row>
    <row r="10" spans="1:11" ht="19.899999999999999" customHeight="1">
      <c r="A10" s="56" t="s">
        <v>166</v>
      </c>
      <c r="B10" s="56"/>
      <c r="C10" s="56"/>
      <c r="D10" s="29">
        <v>201</v>
      </c>
      <c r="E10" s="62" t="s">
        <v>432</v>
      </c>
      <c r="F10" s="65">
        <f>F11+F13+F15+F17</f>
        <v>5565016.0999999996</v>
      </c>
      <c r="G10" s="65">
        <f t="shared" ref="G10:K10" si="0">G11+G13+G15+G17</f>
        <v>4565016.0999999996</v>
      </c>
      <c r="H10" s="65">
        <f t="shared" si="0"/>
        <v>3555058</v>
      </c>
      <c r="I10" s="65">
        <f t="shared" si="0"/>
        <v>109980</v>
      </c>
      <c r="J10" s="65">
        <f t="shared" si="0"/>
        <v>899978.1</v>
      </c>
      <c r="K10" s="65">
        <f t="shared" si="0"/>
        <v>1000000</v>
      </c>
    </row>
    <row r="11" spans="1:11" ht="19.899999999999999" customHeight="1">
      <c r="A11" s="56" t="s">
        <v>166</v>
      </c>
      <c r="B11" s="56" t="s">
        <v>167</v>
      </c>
      <c r="C11" s="56"/>
      <c r="D11" s="29">
        <v>20101</v>
      </c>
      <c r="E11" s="62" t="s">
        <v>443</v>
      </c>
      <c r="F11" s="69">
        <v>214747</v>
      </c>
      <c r="G11" s="69">
        <v>214747</v>
      </c>
      <c r="H11" s="70">
        <v>199387</v>
      </c>
      <c r="I11" s="70"/>
      <c r="J11" s="70">
        <v>15360</v>
      </c>
      <c r="K11" s="65"/>
    </row>
    <row r="12" spans="1:11" ht="19.899999999999999" customHeight="1">
      <c r="A12" s="56" t="s">
        <v>166</v>
      </c>
      <c r="B12" s="56" t="s">
        <v>167</v>
      </c>
      <c r="C12" s="56" t="s">
        <v>167</v>
      </c>
      <c r="D12" s="29" t="s">
        <v>239</v>
      </c>
      <c r="E12" s="62" t="s">
        <v>444</v>
      </c>
      <c r="F12" s="69">
        <v>214747</v>
      </c>
      <c r="G12" s="69">
        <v>214747</v>
      </c>
      <c r="H12" s="70">
        <v>199387</v>
      </c>
      <c r="I12" s="70"/>
      <c r="J12" s="70">
        <v>15360</v>
      </c>
      <c r="K12" s="70"/>
    </row>
    <row r="13" spans="1:11" ht="19.899999999999999" customHeight="1">
      <c r="A13" s="56" t="s">
        <v>166</v>
      </c>
      <c r="B13" s="56" t="s">
        <v>170</v>
      </c>
      <c r="C13" s="56"/>
      <c r="D13" s="29">
        <v>20103</v>
      </c>
      <c r="E13" s="62" t="s">
        <v>433</v>
      </c>
      <c r="F13" s="69">
        <v>4327367.0999999996</v>
      </c>
      <c r="G13" s="69">
        <v>3327367.1</v>
      </c>
      <c r="H13" s="70">
        <v>2407889</v>
      </c>
      <c r="I13" s="70">
        <v>109980</v>
      </c>
      <c r="J13" s="70">
        <v>809498.1</v>
      </c>
      <c r="K13" s="70">
        <v>1000000</v>
      </c>
    </row>
    <row r="14" spans="1:11" ht="19.899999999999999" customHeight="1">
      <c r="A14" s="56" t="s">
        <v>166</v>
      </c>
      <c r="B14" s="56" t="s">
        <v>170</v>
      </c>
      <c r="C14" s="56" t="s">
        <v>167</v>
      </c>
      <c r="D14" s="29" t="s">
        <v>240</v>
      </c>
      <c r="E14" s="62" t="s">
        <v>444</v>
      </c>
      <c r="F14" s="69">
        <v>4327367.0999999996</v>
      </c>
      <c r="G14" s="69">
        <v>3327367.1</v>
      </c>
      <c r="H14" s="70">
        <v>2407889</v>
      </c>
      <c r="I14" s="70">
        <v>109980</v>
      </c>
      <c r="J14" s="70">
        <v>809498.1</v>
      </c>
      <c r="K14" s="70">
        <v>1000000</v>
      </c>
    </row>
    <row r="15" spans="1:11" ht="19.899999999999999" customHeight="1">
      <c r="A15" s="56" t="s">
        <v>166</v>
      </c>
      <c r="B15" s="56" t="s">
        <v>172</v>
      </c>
      <c r="C15" s="56"/>
      <c r="D15" s="29">
        <v>20106</v>
      </c>
      <c r="E15" s="62" t="s">
        <v>434</v>
      </c>
      <c r="F15" s="69">
        <v>421580</v>
      </c>
      <c r="G15" s="69">
        <v>421580</v>
      </c>
      <c r="H15" s="70">
        <v>392300</v>
      </c>
      <c r="I15" s="70"/>
      <c r="J15" s="70">
        <v>29280</v>
      </c>
      <c r="K15" s="70"/>
    </row>
    <row r="16" spans="1:11" ht="19.899999999999999" customHeight="1">
      <c r="A16" s="56" t="s">
        <v>166</v>
      </c>
      <c r="B16" s="56" t="s">
        <v>172</v>
      </c>
      <c r="C16" s="56" t="s">
        <v>167</v>
      </c>
      <c r="D16" s="29" t="s">
        <v>241</v>
      </c>
      <c r="E16" s="62" t="s">
        <v>444</v>
      </c>
      <c r="F16" s="69">
        <v>421580</v>
      </c>
      <c r="G16" s="69">
        <v>421580</v>
      </c>
      <c r="H16" s="70">
        <v>392300</v>
      </c>
      <c r="I16" s="70"/>
      <c r="J16" s="70">
        <v>29280</v>
      </c>
      <c r="K16" s="70"/>
    </row>
    <row r="17" spans="1:11" ht="19.899999999999999" customHeight="1">
      <c r="A17" s="56" t="s">
        <v>166</v>
      </c>
      <c r="B17" s="56" t="s">
        <v>174</v>
      </c>
      <c r="C17" s="56"/>
      <c r="D17" s="29">
        <v>20131</v>
      </c>
      <c r="E17" s="62" t="s">
        <v>435</v>
      </c>
      <c r="F17" s="69">
        <v>601322</v>
      </c>
      <c r="G17" s="69">
        <v>601322</v>
      </c>
      <c r="H17" s="70">
        <v>555482</v>
      </c>
      <c r="I17" s="70"/>
      <c r="J17" s="70">
        <v>45840</v>
      </c>
      <c r="K17" s="70"/>
    </row>
    <row r="18" spans="1:11" ht="19.899999999999999" customHeight="1">
      <c r="A18" s="56" t="s">
        <v>166</v>
      </c>
      <c r="B18" s="56" t="s">
        <v>174</v>
      </c>
      <c r="C18" s="56" t="s">
        <v>167</v>
      </c>
      <c r="D18" s="29" t="s">
        <v>242</v>
      </c>
      <c r="E18" s="62" t="s">
        <v>444</v>
      </c>
      <c r="F18" s="69">
        <v>601322</v>
      </c>
      <c r="G18" s="69">
        <v>601322</v>
      </c>
      <c r="H18" s="70">
        <v>555482</v>
      </c>
      <c r="I18" s="70"/>
      <c r="J18" s="70">
        <v>45840</v>
      </c>
      <c r="K18" s="70"/>
    </row>
    <row r="19" spans="1:11" ht="19.899999999999999" customHeight="1">
      <c r="A19" s="56" t="s">
        <v>176</v>
      </c>
      <c r="B19" s="56"/>
      <c r="C19" s="56"/>
      <c r="D19" s="29">
        <v>207</v>
      </c>
      <c r="E19" s="62" t="s">
        <v>445</v>
      </c>
      <c r="F19" s="69">
        <v>403664</v>
      </c>
      <c r="G19" s="69">
        <v>403664</v>
      </c>
      <c r="H19" s="70">
        <v>377504</v>
      </c>
      <c r="I19" s="70"/>
      <c r="J19" s="70">
        <v>26160</v>
      </c>
      <c r="K19" s="70"/>
    </row>
    <row r="20" spans="1:11" ht="19.899999999999999" customHeight="1">
      <c r="A20" s="56" t="s">
        <v>176</v>
      </c>
      <c r="B20" s="56" t="s">
        <v>167</v>
      </c>
      <c r="C20" s="56"/>
      <c r="D20" s="29">
        <v>20701</v>
      </c>
      <c r="E20" s="62" t="s">
        <v>436</v>
      </c>
      <c r="F20" s="69">
        <v>403664</v>
      </c>
      <c r="G20" s="69">
        <v>403664</v>
      </c>
      <c r="H20" s="70">
        <v>377504</v>
      </c>
      <c r="I20" s="70"/>
      <c r="J20" s="70">
        <v>26160</v>
      </c>
      <c r="K20" s="70"/>
    </row>
    <row r="21" spans="1:11" ht="19.899999999999999" customHeight="1">
      <c r="A21" s="56" t="s">
        <v>176</v>
      </c>
      <c r="B21" s="56" t="s">
        <v>167</v>
      </c>
      <c r="C21" s="56" t="s">
        <v>167</v>
      </c>
      <c r="D21" s="29" t="s">
        <v>243</v>
      </c>
      <c r="E21" s="62" t="s">
        <v>444</v>
      </c>
      <c r="F21" s="69">
        <v>403664</v>
      </c>
      <c r="G21" s="69">
        <v>403664</v>
      </c>
      <c r="H21" s="70">
        <v>377504</v>
      </c>
      <c r="I21" s="70"/>
      <c r="J21" s="70">
        <v>26160</v>
      </c>
      <c r="K21" s="70"/>
    </row>
    <row r="22" spans="1:11" ht="19.899999999999999" customHeight="1">
      <c r="A22" s="56" t="s">
        <v>178</v>
      </c>
      <c r="B22" s="56"/>
      <c r="C22" s="56"/>
      <c r="D22" s="29">
        <v>208</v>
      </c>
      <c r="E22" s="62" t="s">
        <v>446</v>
      </c>
      <c r="F22" s="69">
        <f>F23+F25+F27+F30</f>
        <v>804276.25</v>
      </c>
      <c r="G22" s="69">
        <f t="shared" ref="G22:J22" si="1">G23+G25+G27+G30</f>
        <v>804276.25</v>
      </c>
      <c r="H22" s="69">
        <f t="shared" si="1"/>
        <v>791316.25</v>
      </c>
      <c r="I22" s="69">
        <f t="shared" si="1"/>
        <v>0</v>
      </c>
      <c r="J22" s="69">
        <f t="shared" si="1"/>
        <v>12960</v>
      </c>
      <c r="K22" s="70"/>
    </row>
    <row r="23" spans="1:11" ht="19.899999999999999" customHeight="1">
      <c r="A23" s="56" t="s">
        <v>178</v>
      </c>
      <c r="B23" s="56" t="s">
        <v>179</v>
      </c>
      <c r="C23" s="56"/>
      <c r="D23" s="29">
        <v>20805</v>
      </c>
      <c r="E23" s="62" t="s">
        <v>437</v>
      </c>
      <c r="F23" s="69">
        <v>570498.72</v>
      </c>
      <c r="G23" s="69">
        <v>570498.72</v>
      </c>
      <c r="H23" s="70">
        <v>570498.72</v>
      </c>
      <c r="I23" s="70"/>
      <c r="J23" s="70"/>
      <c r="K23" s="70"/>
    </row>
    <row r="24" spans="1:11" ht="19.899999999999999" customHeight="1">
      <c r="A24" s="56" t="s">
        <v>178</v>
      </c>
      <c r="B24" s="56" t="s">
        <v>179</v>
      </c>
      <c r="C24" s="56" t="s">
        <v>179</v>
      </c>
      <c r="D24" s="29" t="s">
        <v>244</v>
      </c>
      <c r="E24" s="62" t="s">
        <v>447</v>
      </c>
      <c r="F24" s="69">
        <v>570498.72</v>
      </c>
      <c r="G24" s="69">
        <v>570498.72</v>
      </c>
      <c r="H24" s="70">
        <v>570498.72</v>
      </c>
      <c r="I24" s="70"/>
      <c r="J24" s="70"/>
      <c r="K24" s="70"/>
    </row>
    <row r="25" spans="1:11" ht="19.899999999999999" customHeight="1">
      <c r="A25" s="56" t="s">
        <v>178</v>
      </c>
      <c r="B25" s="56" t="s">
        <v>182</v>
      </c>
      <c r="C25" s="56"/>
      <c r="D25" s="29">
        <v>20811</v>
      </c>
      <c r="E25" s="62" t="s">
        <v>438</v>
      </c>
      <c r="F25" s="69">
        <v>28379</v>
      </c>
      <c r="G25" s="69">
        <v>28379</v>
      </c>
      <c r="H25" s="70">
        <v>28379</v>
      </c>
      <c r="I25" s="70"/>
      <c r="J25" s="70"/>
      <c r="K25" s="70"/>
    </row>
    <row r="26" spans="1:11" ht="19.899999999999999" customHeight="1">
      <c r="A26" s="56" t="s">
        <v>178</v>
      </c>
      <c r="B26" s="56" t="s">
        <v>182</v>
      </c>
      <c r="C26" s="56" t="s">
        <v>183</v>
      </c>
      <c r="D26" s="29" t="s">
        <v>245</v>
      </c>
      <c r="E26" s="62" t="s">
        <v>448</v>
      </c>
      <c r="F26" s="69">
        <v>28379</v>
      </c>
      <c r="G26" s="69">
        <v>28379</v>
      </c>
      <c r="H26" s="70">
        <v>28379</v>
      </c>
      <c r="I26" s="70"/>
      <c r="J26" s="70"/>
      <c r="K26" s="70"/>
    </row>
    <row r="27" spans="1:11" ht="19.899999999999999" customHeight="1">
      <c r="A27" s="56" t="s">
        <v>178</v>
      </c>
      <c r="B27" s="56" t="s">
        <v>186</v>
      </c>
      <c r="C27" s="56"/>
      <c r="D27" s="29">
        <v>20827</v>
      </c>
      <c r="E27" s="62" t="s">
        <v>449</v>
      </c>
      <c r="F27" s="69">
        <f>F28+F29</f>
        <v>28437.53</v>
      </c>
      <c r="G27" s="69">
        <f t="shared" ref="G27:H27" si="2">G28+G29</f>
        <v>28437.53</v>
      </c>
      <c r="H27" s="69">
        <f t="shared" si="2"/>
        <v>28437.53</v>
      </c>
      <c r="I27" s="70"/>
      <c r="J27" s="70"/>
      <c r="K27" s="70"/>
    </row>
    <row r="28" spans="1:11" ht="19.899999999999999" customHeight="1">
      <c r="A28" s="56" t="s">
        <v>178</v>
      </c>
      <c r="B28" s="56" t="s">
        <v>186</v>
      </c>
      <c r="C28" s="56" t="s">
        <v>167</v>
      </c>
      <c r="D28" s="29" t="s">
        <v>246</v>
      </c>
      <c r="E28" s="62" t="s">
        <v>450</v>
      </c>
      <c r="F28" s="69">
        <v>12168.24</v>
      </c>
      <c r="G28" s="69">
        <v>12168.24</v>
      </c>
      <c r="H28" s="70">
        <v>12168.24</v>
      </c>
      <c r="I28" s="70"/>
      <c r="J28" s="70"/>
      <c r="K28" s="70"/>
    </row>
    <row r="29" spans="1:11" ht="19.899999999999999" customHeight="1">
      <c r="A29" s="56" t="s">
        <v>178</v>
      </c>
      <c r="B29" s="56" t="s">
        <v>186</v>
      </c>
      <c r="C29" s="56" t="s">
        <v>189</v>
      </c>
      <c r="D29" s="29" t="s">
        <v>247</v>
      </c>
      <c r="E29" s="62" t="s">
        <v>451</v>
      </c>
      <c r="F29" s="69">
        <v>16269.29</v>
      </c>
      <c r="G29" s="69">
        <v>16269.29</v>
      </c>
      <c r="H29" s="70">
        <v>16269.29</v>
      </c>
      <c r="I29" s="70"/>
      <c r="J29" s="70"/>
      <c r="K29" s="70"/>
    </row>
    <row r="30" spans="1:11" ht="19.899999999999999" customHeight="1">
      <c r="A30" s="56" t="s">
        <v>178</v>
      </c>
      <c r="B30" s="56" t="s">
        <v>192</v>
      </c>
      <c r="C30" s="56"/>
      <c r="D30" s="29">
        <v>20828</v>
      </c>
      <c r="E30" s="62" t="s">
        <v>452</v>
      </c>
      <c r="F30" s="69">
        <v>176961</v>
      </c>
      <c r="G30" s="69">
        <v>176961</v>
      </c>
      <c r="H30" s="70">
        <v>164001</v>
      </c>
      <c r="I30" s="70"/>
      <c r="J30" s="70">
        <v>12960</v>
      </c>
      <c r="K30" s="70"/>
    </row>
    <row r="31" spans="1:11" ht="19.899999999999999" customHeight="1">
      <c r="A31" s="56" t="s">
        <v>178</v>
      </c>
      <c r="B31" s="56" t="s">
        <v>192</v>
      </c>
      <c r="C31" s="56" t="s">
        <v>167</v>
      </c>
      <c r="D31" s="29" t="s">
        <v>248</v>
      </c>
      <c r="E31" s="62" t="s">
        <v>453</v>
      </c>
      <c r="F31" s="69">
        <v>176961</v>
      </c>
      <c r="G31" s="69">
        <v>176961</v>
      </c>
      <c r="H31" s="70">
        <v>164001</v>
      </c>
      <c r="I31" s="70"/>
      <c r="J31" s="70">
        <v>12960</v>
      </c>
      <c r="K31" s="70"/>
    </row>
    <row r="32" spans="1:11" ht="19.899999999999999" customHeight="1">
      <c r="A32" s="56" t="s">
        <v>194</v>
      </c>
      <c r="B32" s="56"/>
      <c r="C32" s="56"/>
      <c r="D32" s="29">
        <v>210</v>
      </c>
      <c r="E32" s="62" t="s">
        <v>439</v>
      </c>
      <c r="F32" s="69">
        <f>F33</f>
        <v>402884.01</v>
      </c>
      <c r="G32" s="69">
        <f t="shared" ref="G32:J32" si="3">G33</f>
        <v>402884.01</v>
      </c>
      <c r="H32" s="69">
        <f t="shared" si="3"/>
        <v>401364.01</v>
      </c>
      <c r="I32" s="69">
        <f t="shared" si="3"/>
        <v>1520</v>
      </c>
      <c r="J32" s="69">
        <f t="shared" si="3"/>
        <v>0</v>
      </c>
      <c r="K32" s="70"/>
    </row>
    <row r="33" spans="1:11" ht="19.899999999999999" customHeight="1">
      <c r="A33" s="56" t="s">
        <v>194</v>
      </c>
      <c r="B33" s="56" t="s">
        <v>182</v>
      </c>
      <c r="C33" s="56"/>
      <c r="D33" s="29">
        <v>21011</v>
      </c>
      <c r="E33" s="62" t="s">
        <v>454</v>
      </c>
      <c r="F33" s="69">
        <f>F34+F35+F36</f>
        <v>402884.01</v>
      </c>
      <c r="G33" s="69">
        <f t="shared" ref="G33:J33" si="4">G34+G35+G36</f>
        <v>402884.01</v>
      </c>
      <c r="H33" s="69">
        <f t="shared" si="4"/>
        <v>401364.01</v>
      </c>
      <c r="I33" s="69">
        <f t="shared" si="4"/>
        <v>1520</v>
      </c>
      <c r="J33" s="69">
        <f t="shared" si="4"/>
        <v>0</v>
      </c>
      <c r="K33" s="70"/>
    </row>
    <row r="34" spans="1:11" ht="19.899999999999999" customHeight="1">
      <c r="A34" s="56" t="s">
        <v>194</v>
      </c>
      <c r="B34" s="56" t="s">
        <v>182</v>
      </c>
      <c r="C34" s="56" t="s">
        <v>167</v>
      </c>
      <c r="D34" s="29" t="s">
        <v>249</v>
      </c>
      <c r="E34" s="62" t="s">
        <v>455</v>
      </c>
      <c r="F34" s="69">
        <v>294880.93</v>
      </c>
      <c r="G34" s="69">
        <v>294880.93</v>
      </c>
      <c r="H34" s="70">
        <v>294880.93</v>
      </c>
      <c r="I34" s="70"/>
      <c r="J34" s="70"/>
      <c r="K34" s="70"/>
    </row>
    <row r="35" spans="1:11" ht="19.899999999999999" customHeight="1">
      <c r="A35" s="56" t="s">
        <v>194</v>
      </c>
      <c r="B35" s="56" t="s">
        <v>182</v>
      </c>
      <c r="C35" s="56" t="s">
        <v>170</v>
      </c>
      <c r="D35" s="29" t="s">
        <v>250</v>
      </c>
      <c r="E35" s="62" t="s">
        <v>456</v>
      </c>
      <c r="F35" s="69">
        <v>101683.08</v>
      </c>
      <c r="G35" s="69">
        <v>101683.08</v>
      </c>
      <c r="H35" s="70">
        <v>101683.08</v>
      </c>
      <c r="I35" s="70"/>
      <c r="J35" s="70"/>
      <c r="K35" s="70"/>
    </row>
    <row r="36" spans="1:11" ht="19.899999999999999" customHeight="1">
      <c r="A36" s="56" t="s">
        <v>194</v>
      </c>
      <c r="B36" s="56" t="s">
        <v>182</v>
      </c>
      <c r="C36" s="56" t="s">
        <v>183</v>
      </c>
      <c r="D36" s="29" t="s">
        <v>251</v>
      </c>
      <c r="E36" s="62" t="s">
        <v>457</v>
      </c>
      <c r="F36" s="69">
        <v>6320</v>
      </c>
      <c r="G36" s="69">
        <v>6320</v>
      </c>
      <c r="H36" s="70">
        <v>4800</v>
      </c>
      <c r="I36" s="70">
        <v>1520</v>
      </c>
      <c r="J36" s="70"/>
      <c r="K36" s="70"/>
    </row>
    <row r="37" spans="1:11" ht="19.899999999999999" customHeight="1">
      <c r="A37" s="56">
        <v>213</v>
      </c>
      <c r="B37" s="56"/>
      <c r="C37" s="56"/>
      <c r="D37" s="29">
        <v>213</v>
      </c>
      <c r="E37" s="62" t="s">
        <v>458</v>
      </c>
      <c r="F37" s="69">
        <v>1593510</v>
      </c>
      <c r="G37" s="69">
        <v>1593510</v>
      </c>
      <c r="H37" s="70">
        <v>1411590</v>
      </c>
      <c r="I37" s="70"/>
      <c r="J37" s="70">
        <v>181920</v>
      </c>
      <c r="K37" s="70"/>
    </row>
    <row r="38" spans="1:11" ht="19.899999999999999" customHeight="1">
      <c r="A38" s="56" t="s">
        <v>201</v>
      </c>
      <c r="B38" s="56" t="s">
        <v>167</v>
      </c>
      <c r="C38" s="56"/>
      <c r="D38" s="29">
        <v>213014</v>
      </c>
      <c r="E38" s="62" t="s">
        <v>440</v>
      </c>
      <c r="F38" s="69">
        <v>1593510</v>
      </c>
      <c r="G38" s="69">
        <v>1593510</v>
      </c>
      <c r="H38" s="70">
        <v>1411590</v>
      </c>
      <c r="I38" s="70"/>
      <c r="J38" s="70">
        <v>181920</v>
      </c>
      <c r="K38" s="70"/>
    </row>
    <row r="39" spans="1:11" ht="19.899999999999999" customHeight="1">
      <c r="A39" s="56" t="s">
        <v>201</v>
      </c>
      <c r="B39" s="56" t="s">
        <v>167</v>
      </c>
      <c r="C39" s="56" t="s">
        <v>167</v>
      </c>
      <c r="D39" s="29" t="s">
        <v>252</v>
      </c>
      <c r="E39" s="62" t="s">
        <v>453</v>
      </c>
      <c r="F39" s="69">
        <v>1593510</v>
      </c>
      <c r="G39" s="69">
        <v>1593510</v>
      </c>
      <c r="H39" s="70">
        <v>1411590</v>
      </c>
      <c r="I39" s="70"/>
      <c r="J39" s="70">
        <v>181920</v>
      </c>
      <c r="K39" s="70"/>
    </row>
    <row r="40" spans="1:11" ht="19.899999999999999" customHeight="1">
      <c r="A40" s="56" t="s">
        <v>203</v>
      </c>
      <c r="B40" s="56"/>
      <c r="C40" s="56"/>
      <c r="D40" s="29">
        <v>221</v>
      </c>
      <c r="E40" s="62" t="s">
        <v>441</v>
      </c>
      <c r="F40" s="69">
        <v>600674.04</v>
      </c>
      <c r="G40" s="69">
        <v>600674.04</v>
      </c>
      <c r="H40" s="70">
        <v>600674.04</v>
      </c>
      <c r="I40" s="70"/>
      <c r="J40" s="70"/>
      <c r="K40" s="70"/>
    </row>
    <row r="41" spans="1:11" ht="19.899999999999999" customHeight="1">
      <c r="A41" s="56" t="s">
        <v>203</v>
      </c>
      <c r="B41" s="56" t="s">
        <v>189</v>
      </c>
      <c r="C41" s="56"/>
      <c r="D41" s="29">
        <v>22102</v>
      </c>
      <c r="E41" s="62" t="s">
        <v>442</v>
      </c>
      <c r="F41" s="69">
        <v>600674.04</v>
      </c>
      <c r="G41" s="69">
        <v>600674.04</v>
      </c>
      <c r="H41" s="70">
        <v>600674.04</v>
      </c>
      <c r="I41" s="70"/>
      <c r="J41" s="70"/>
      <c r="K41" s="70"/>
    </row>
    <row r="42" spans="1:11" ht="19.899999999999999" customHeight="1">
      <c r="A42" s="56" t="s">
        <v>203</v>
      </c>
      <c r="B42" s="56" t="s">
        <v>189</v>
      </c>
      <c r="C42" s="56" t="s">
        <v>167</v>
      </c>
      <c r="D42" s="29" t="s">
        <v>253</v>
      </c>
      <c r="E42" s="62" t="s">
        <v>459</v>
      </c>
      <c r="F42" s="69">
        <v>600674.04</v>
      </c>
      <c r="G42" s="69">
        <v>600674.04</v>
      </c>
      <c r="H42" s="70">
        <v>600674.04</v>
      </c>
      <c r="I42" s="70"/>
      <c r="J42" s="70"/>
      <c r="K42" s="7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2022-03-21T09:19:00Z</dcterms:created>
  <dcterms:modified xsi:type="dcterms:W3CDTF">2023-09-26T03:08:24Z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AC98AF41B16A4D6ABA6B40940F195648_12</vt:lpwstr>
  </property>
</Properties>
</file>