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990" firstSheet="12" activeTab="1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一般公共预算基本支出情况表（按经济性质分类-个人家庭）" sheetId="13" r:id="rId13"/>
    <sheet name="12商品服务(政府预算)" sheetId="14" r:id="rId14"/>
    <sheet name="13一般公共预算基本支出情况表（按经济性质分类-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-1项目支出绩效目标表 " sheetId="25" r:id="rId23"/>
    <sheet name="21-2项目支出绩效目标表" sheetId="23" r:id="rId24"/>
    <sheet name="22整体支出绩效目标表" sheetId="24" r:id="rId25"/>
  </sheets>
  <definedNames>
    <definedName name="_xlnm.Print_Area" localSheetId="10">'9一般公共预算基本支出情况表（按经济性质分类-工资福利）'!$A$2:$V$26</definedName>
  </definedNames>
  <calcPr calcId="145621"/>
</workbook>
</file>

<file path=xl/calcChain.xml><?xml version="1.0" encoding="utf-8"?>
<calcChain xmlns="http://schemas.openxmlformats.org/spreadsheetml/2006/main">
  <c r="G10" i="11" l="1"/>
  <c r="H10" i="11"/>
  <c r="I10" i="11"/>
  <c r="J10" i="11"/>
  <c r="S10" i="11"/>
  <c r="F10" i="11"/>
  <c r="G11" i="11"/>
  <c r="H11" i="11"/>
  <c r="I11" i="11"/>
  <c r="J11" i="11"/>
  <c r="S11" i="11"/>
  <c r="F11" i="11"/>
  <c r="L13" i="11"/>
  <c r="M13" i="11"/>
  <c r="F13" i="11"/>
  <c r="Q16" i="11"/>
  <c r="L16" i="11"/>
  <c r="F16" i="11"/>
  <c r="U20" i="11"/>
  <c r="U19" i="11" s="1"/>
  <c r="L19" i="11"/>
  <c r="O19" i="11"/>
  <c r="S19" i="11"/>
  <c r="F19" i="11"/>
  <c r="L20" i="11"/>
  <c r="O20" i="11"/>
  <c r="P20" i="11"/>
  <c r="P19" i="11" s="1"/>
  <c r="S20" i="11"/>
  <c r="F20" i="11"/>
  <c r="G9" i="10"/>
  <c r="H9" i="10"/>
  <c r="K9" i="10"/>
  <c r="F9" i="10"/>
  <c r="G10" i="10"/>
  <c r="H10" i="10"/>
  <c r="K10" i="10"/>
  <c r="F10" i="10"/>
  <c r="I12" i="10"/>
  <c r="G12" i="10"/>
  <c r="F12" i="10"/>
  <c r="G13" i="10"/>
  <c r="I13" i="10"/>
  <c r="F13" i="10"/>
  <c r="G15" i="10"/>
  <c r="I15" i="10"/>
  <c r="F15" i="10"/>
  <c r="G18" i="10"/>
  <c r="I18" i="10"/>
  <c r="F18" i="10"/>
  <c r="G19" i="10"/>
  <c r="I19" i="10"/>
  <c r="F19" i="10"/>
  <c r="G23" i="10"/>
  <c r="J23" i="10"/>
  <c r="G24" i="10"/>
  <c r="J24" i="10"/>
  <c r="F23" i="10"/>
  <c r="F24" i="10"/>
  <c r="F10" i="9"/>
  <c r="F11" i="9"/>
  <c r="G13" i="9"/>
  <c r="H13" i="9"/>
  <c r="F13" i="9"/>
  <c r="G14" i="9"/>
  <c r="H14" i="9"/>
  <c r="F14" i="9"/>
  <c r="G16" i="9"/>
  <c r="H16" i="9"/>
  <c r="F16" i="9"/>
  <c r="G19" i="9"/>
  <c r="H19" i="9"/>
  <c r="I19" i="9"/>
  <c r="F19" i="9"/>
  <c r="G20" i="9"/>
  <c r="H20" i="9"/>
  <c r="I20" i="9"/>
  <c r="F20" i="9"/>
  <c r="K9" i="9"/>
  <c r="F9" i="9"/>
  <c r="F15" i="7"/>
  <c r="G15" i="7"/>
  <c r="G21" i="7"/>
  <c r="F21" i="7"/>
  <c r="G22" i="7"/>
  <c r="F22" i="7"/>
  <c r="G18" i="7"/>
  <c r="F18" i="7"/>
  <c r="F15" i="6"/>
  <c r="F8" i="6"/>
  <c r="H9" i="6"/>
  <c r="F9" i="6"/>
  <c r="H10" i="6"/>
  <c r="F10" i="6"/>
  <c r="G15" i="6"/>
  <c r="G18" i="6"/>
  <c r="F18" i="6"/>
  <c r="G21" i="6"/>
  <c r="F21" i="6"/>
  <c r="G22" i="6"/>
  <c r="F22" i="6"/>
  <c r="F12" i="5"/>
  <c r="F8" i="5"/>
  <c r="F9" i="5"/>
  <c r="F10" i="5"/>
  <c r="G12" i="5"/>
  <c r="G15" i="5"/>
  <c r="F15" i="5"/>
  <c r="G18" i="5"/>
  <c r="F18" i="5"/>
  <c r="G19" i="5"/>
  <c r="F19" i="5"/>
  <c r="N8" i="22"/>
  <c r="F8" i="22"/>
  <c r="E8" i="22" s="1"/>
  <c r="D8" i="22" s="1"/>
  <c r="N7" i="22"/>
  <c r="F7" i="22"/>
  <c r="E7" i="22"/>
  <c r="D7" i="22"/>
  <c r="F12" i="9"/>
  <c r="F8" i="9"/>
  <c r="F7" i="9" s="1"/>
  <c r="K8" i="9"/>
  <c r="K7" i="9" s="1"/>
  <c r="B8" i="8"/>
  <c r="B7" i="8" s="1"/>
  <c r="B6" i="8" s="1"/>
  <c r="D7" i="8"/>
  <c r="D6" i="8"/>
  <c r="D40" i="8" s="1"/>
  <c r="H11" i="6"/>
  <c r="H8" i="6" s="1"/>
  <c r="F11" i="6"/>
  <c r="F11" i="5"/>
  <c r="H8" i="5"/>
  <c r="H7" i="5"/>
  <c r="F7" i="5"/>
  <c r="H6" i="5"/>
  <c r="F6" i="5" s="1"/>
  <c r="E9" i="4"/>
  <c r="D9" i="4"/>
  <c r="C9" i="4" s="1"/>
  <c r="E8" i="4"/>
  <c r="E7" i="4" s="1"/>
  <c r="D7" i="4" s="1"/>
  <c r="C7" i="4" s="1"/>
  <c r="D8" i="4"/>
  <c r="C8" i="4" s="1"/>
  <c r="H40" i="3"/>
  <c r="F40" i="3"/>
  <c r="H37" i="3"/>
  <c r="F37" i="3"/>
  <c r="D37" i="3"/>
  <c r="D40" i="3" s="1"/>
  <c r="B37" i="3"/>
  <c r="B40" i="3" s="1"/>
  <c r="F10" i="3"/>
  <c r="H7" i="3"/>
  <c r="B7" i="3"/>
  <c r="D6" i="3"/>
  <c r="B6" i="3"/>
  <c r="H7" i="6" l="1"/>
  <c r="B40" i="8"/>
  <c r="F7" i="6" l="1"/>
  <c r="H6" i="6"/>
  <c r="F6" i="6" s="1"/>
</calcChain>
</file>

<file path=xl/sharedStrings.xml><?xml version="1.0" encoding="utf-8"?>
<sst xmlns="http://schemas.openxmlformats.org/spreadsheetml/2006/main" count="1291" uniqueCount="454">
  <si>
    <t>2022年部门预算公开表</t>
  </si>
  <si>
    <t>单位编码：</t>
  </si>
  <si>
    <t>012001</t>
  </si>
  <si>
    <t>单位名称：</t>
  </si>
  <si>
    <t>中共炎陵县委政法委员会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</si>
  <si>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</si>
  <si>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</si>
  <si>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</si>
  <si>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</si>
  <si>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</si>
  <si>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</si>
  <si>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</si>
  <si>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</si>
  <si>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</si>
  <si>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</si>
  <si>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</si>
  <si>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</si>
  <si>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</si>
  <si>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</si>
  <si>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</si>
  <si>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</si>
  <si>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</si>
  <si>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</si>
  <si>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</si>
  <si>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</si>
  <si>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</si>
  <si>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</si>
  <si>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</si>
  <si>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</si>
  <si>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单位：012001-中共炎陵县委政法委员会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</si>
  <si>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</si>
  <si>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</si>
  <si>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</si>
  <si>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</si>
  <si>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</si>
  <si>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</si>
  <si>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</si>
  <si>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</si>
  <si>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</si>
  <si>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</si>
  <si>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</si>
  <si>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</si>
  <si>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</si>
  <si>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</si>
  <si>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</si>
  <si>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</si>
  <si>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</si>
  <si>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</si>
  <si>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</si>
  <si>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</si>
  <si>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</si>
  <si>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</si>
  <si>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</si>
  <si>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</si>
  <si>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</si>
  <si>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</si>
  <si>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</si>
  <si>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</si>
  <si>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</si>
  <si>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</si>
  <si>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</si>
  <si>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</si>
  <si>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</si>
  <si>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</si>
  <si>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</si>
  <si>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</si>
  <si>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</si>
  <si>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</si>
  <si>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</si>
  <si>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</si>
  <si>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</si>
  <si>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</si>
  <si>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</si>
  <si>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</si>
  <si>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</si>
  <si>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</si>
  <si>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</si>
  <si>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</si>
  <si>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</si>
  <si>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</si>
  <si>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</si>
  <si>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</si>
  <si>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</si>
  <si>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</si>
  <si>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</si>
  <si>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</si>
  <si>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</si>
  <si>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</si>
  <si>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</si>
  <si>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</si>
  <si>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</si>
  <si>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</si>
  <si>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</si>
  <si>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</si>
  <si>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</si>
  <si>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</si>
  <si>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</si>
  <si>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</si>
  <si>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</si>
  <si>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</si>
  <si>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</si>
  <si>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</si>
  <si>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</si>
  <si>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</si>
  <si>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</si>
  <si>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</si>
  <si>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</si>
  <si>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</si>
  <si>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</si>
  <si>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</si>
  <si>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</si>
  <si>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</si>
  <si>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</si>
  <si>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</si>
  <si>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</si>
  <si>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</si>
  <si>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</si>
  <si>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</si>
  <si>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</si>
  <si>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</si>
  <si>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</si>
  <si>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</si>
  <si>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</si>
  <si>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</si>
  <si>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</si>
  <si>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</si>
  <si>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</si>
  <si>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</si>
  <si>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</si>
  <si>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</si>
  <si>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</si>
  <si>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</si>
  <si>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</si>
  <si>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</si>
  <si>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</si>
  <si>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</si>
  <si>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</si>
  <si>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</si>
  <si>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</si>
  <si>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</si>
  <si>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</si>
  <si>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</si>
  <si>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</si>
  <si>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</si>
  <si>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</si>
  <si>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</si>
  <si>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</si>
  <si>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</si>
  <si>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</si>
  <si>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</si>
  <si>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</si>
  <si>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012</t>
  </si>
  <si>
    <t xml:space="preserve">  012001</t>
  </si>
  <si>
    <t xml:space="preserve">  中共炎陵县委政法委员会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</si>
  <si>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</si>
  <si>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</si>
  <si>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</si>
  <si>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</si>
  <si>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</si>
  <si>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</si>
  <si>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</si>
  <si>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</si>
  <si>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</si>
  <si>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</si>
  <si>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</si>
  <si>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</si>
  <si>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31</t>
  </si>
  <si>
    <t>01</t>
  </si>
  <si>
    <t xml:space="preserve">    2013101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</si>
  <si>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</si>
  <si>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</si>
  <si>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</si>
  <si>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</si>
  <si>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</si>
  <si>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27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</si>
  <si>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</si>
  <si>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</si>
  <si>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</si>
  <si>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</si>
  <si>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</si>
  <si>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210</t>
  </si>
  <si>
    <t>11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</si>
  <si>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</si>
  <si>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</si>
  <si>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</si>
  <si>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</si>
  <si>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</si>
  <si>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</si>
  <si>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</si>
  <si>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</si>
  <si>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</si>
  <si>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</si>
  <si>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</si>
  <si>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</si>
  <si>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</si>
  <si>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</si>
  <si>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</si>
  <si>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</si>
  <si>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</si>
  <si>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</si>
  <si>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</si>
  <si>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</si>
  <si>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</si>
  <si>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</si>
  <si>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</si>
  <si>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</si>
  <si>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</si>
  <si>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</si>
  <si>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</si>
  <si>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</si>
  <si>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012001</t>
  </si>
  <si>
    <t>一般公共预算基本支出情况表</t>
  </si>
  <si>
    <t>单位：012001-中共炎陵县委政法委员会                                              金额单位：元</t>
  </si>
  <si>
    <t>工资福利支出</t>
  </si>
  <si>
    <t>一般商品和服务支出</t>
  </si>
  <si>
    <t>住房公积金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</si>
  <si>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</si>
  <si>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</si>
  <si>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</si>
  <si>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</si>
  <si>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</si>
  <si>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</si>
  <si>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</si>
  <si>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</si>
  <si>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</si>
  <si>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</si>
  <si>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</si>
  <si>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</si>
  <si>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</si>
  <si>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</si>
  <si>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2013101</t>
  </si>
  <si>
    <t xml:space="preserve">     2080505</t>
  </si>
  <si>
    <t xml:space="preserve">     2082701</t>
  </si>
  <si>
    <t xml:space="preserve">     2082702</t>
  </si>
  <si>
    <t xml:space="preserve">     2101101</t>
  </si>
  <si>
    <t xml:space="preserve">     2101103</t>
  </si>
  <si>
    <t xml:space="preserve">     2101199</t>
  </si>
  <si>
    <t xml:space="preserve">     2210201</t>
  </si>
  <si>
    <t>总  计</t>
  </si>
  <si>
    <t>工资奖金津补贴</t>
  </si>
  <si>
    <t>社会保障缴费</t>
  </si>
  <si>
    <t>其他工资福利支出</t>
  </si>
  <si>
    <t>其他对事业单位补助</t>
  </si>
  <si>
    <t xml:space="preserve">   财政对失业保险基金的补助</t>
  </si>
  <si>
    <t xml:space="preserve">   财政对工伤保险基金的补助</t>
  </si>
  <si>
    <t xml:space="preserve">   其他行政事业单位医疗支出</t>
  </si>
  <si>
    <t>一般公共预算基本支出情况表(按经济性质分类—工资福利)</t>
  </si>
  <si>
    <t>工资津补贴</t>
  </si>
  <si>
    <r>
      <rPr>
        <sz val="8"/>
        <rFont val="SimSun"/>
        <charset val="134"/>
      </rPr>
      <t>社会保障缴费</t>
    </r>
    <r>
      <rPr>
        <sz val="8"/>
        <rFont val="Arial"/>
        <family val="2"/>
      </rPr>
      <t xml:space="preserve">					</t>
    </r>
    <r>
      <rPr>
        <sz val="8"/>
        <rFont val="SimSun"/>
        <charset val="134"/>
      </rPr>
      <t xml:space="preserve"> </t>
    </r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</si>
  <si>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</si>
  <si>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</si>
  <si>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</si>
  <si>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</si>
  <si>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</si>
  <si>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</si>
  <si>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</si>
  <si>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</si>
  <si>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</si>
  <si>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</si>
  <si>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</si>
  <si>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</si>
  <si>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</si>
  <si>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</si>
  <si>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</si>
  <si>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</si>
  <si>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</si>
  <si>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</si>
  <si>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</si>
  <si>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一般公共预算基本支出情况表（按经济性质分类—个人家庭）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</si>
  <si>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</si>
  <si>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</si>
  <si>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</si>
  <si>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</si>
  <si>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</si>
  <si>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</si>
  <si>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</si>
  <si>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</si>
  <si>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</si>
  <si>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</si>
  <si>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</si>
  <si>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</si>
  <si>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</si>
  <si>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</si>
  <si>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</si>
  <si>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</si>
  <si>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</si>
  <si>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</si>
  <si>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</si>
  <si>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一般公共预算基本支出情况表(按经济性质分类—商品服务))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</si>
  <si>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</si>
  <si>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</si>
  <si>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</si>
  <si>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</si>
  <si>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</si>
  <si>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</si>
  <si>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</si>
  <si>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</si>
  <si>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</si>
  <si>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</si>
  <si>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</si>
  <si>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</si>
  <si>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</si>
  <si>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</si>
  <si>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</si>
  <si>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</si>
  <si>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</si>
  <si>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</si>
  <si>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</si>
  <si>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</si>
  <si>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</si>
  <si>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</si>
  <si>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</si>
  <si>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</si>
  <si>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</si>
  <si>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</si>
  <si>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</si>
  <si>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</si>
  <si>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</si>
  <si>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</si>
  <si>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</si>
  <si>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</si>
  <si>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</si>
  <si>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</si>
  <si>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</si>
  <si>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</si>
  <si>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</si>
  <si>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</si>
  <si>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</si>
  <si>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</si>
  <si>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</si>
  <si>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</si>
  <si>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</si>
  <si>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</si>
  <si>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</si>
  <si>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</si>
  <si>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</si>
  <si>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备注:本单位无政府性基金资金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</si>
  <si>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</si>
  <si>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</si>
  <si>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</si>
  <si>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</si>
  <si>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</si>
  <si>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国有资本经营预算支出表</t>
  </si>
  <si>
    <t>本年国有资本经营预算支出</t>
  </si>
  <si>
    <t>备注:本单位无国有资本经营资金</t>
  </si>
  <si>
    <t>本年财政专户管理资金预算支出</t>
  </si>
  <si>
    <t>备注:本单位无财政专户管理资金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</si>
  <si>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</si>
  <si>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</si>
  <si>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</si>
  <si>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</si>
  <si>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</si>
  <si>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</si>
  <si>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</si>
  <si>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</si>
  <si>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</si>
  <si>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</si>
  <si>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</si>
  <si>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</si>
  <si>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</si>
  <si>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政法委专项工作经费</t>
  </si>
  <si>
    <t>民调工作经费</t>
  </si>
  <si>
    <t>2022年县级专项资金支出方向绩效目标表</t>
  </si>
  <si>
    <t>填报单位：（盖章）中共炎陵县委政法委员会</t>
  </si>
  <si>
    <t xml:space="preserve">支出方向         </t>
  </si>
  <si>
    <t>政法委</t>
  </si>
  <si>
    <t>所属专项</t>
  </si>
  <si>
    <t>名称</t>
  </si>
  <si>
    <t>项目金额</t>
  </si>
  <si>
    <t>350000</t>
  </si>
  <si>
    <t>金额</t>
  </si>
  <si>
    <t>项目实施期</t>
  </si>
  <si>
    <t>2022</t>
  </si>
  <si>
    <t>实施期绩效目标</t>
  </si>
  <si>
    <t>确保社会大局和谐稳定、人民安居乐业</t>
  </si>
  <si>
    <t>年度绩效目标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</si>
  <si>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</si>
  <si>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</si>
  <si>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</si>
  <si>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</si>
  <si>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</si>
  <si>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</si>
  <si>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</si>
  <si>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</si>
  <si>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质量指标</t>
  </si>
  <si>
    <t>社会治安</t>
  </si>
  <si>
    <t>稳中向好</t>
  </si>
  <si>
    <t>时效指标</t>
  </si>
  <si>
    <t>成本指标</t>
  </si>
  <si>
    <t>效益指标</t>
  </si>
  <si>
    <t>经济效益指标</t>
  </si>
  <si>
    <t>为经济建设保驾护航</t>
  </si>
  <si>
    <t>中长期</t>
  </si>
  <si>
    <t>社会效益指标</t>
  </si>
  <si>
    <t>可持续影响指标</t>
  </si>
  <si>
    <t>社会大局稳定</t>
  </si>
  <si>
    <t>社会公众及服务对象满意度指标</t>
  </si>
  <si>
    <t>居民满意率</t>
  </si>
  <si>
    <t>≧90%</t>
  </si>
  <si>
    <t xml:space="preserve"> </t>
  </si>
  <si>
    <t>支出明细及测算说明</t>
  </si>
  <si>
    <t>支出内容简介</t>
  </si>
  <si>
    <t>支出明细</t>
  </si>
  <si>
    <t>支出测算依据及过程说明</t>
  </si>
  <si>
    <t>其他费用</t>
  </si>
  <si>
    <t xml:space="preserve">       单位负责人签字：</t>
  </si>
  <si>
    <t>股室审核意见</t>
  </si>
  <si>
    <t xml:space="preserve">填表人：谭建军      联系电话：13787812697            填报日期：  2022年3月10日     </t>
  </si>
  <si>
    <t>250000</t>
  </si>
  <si>
    <t>生态效益指标</t>
  </si>
  <si>
    <t>宣传费</t>
  </si>
  <si>
    <t xml:space="preserve">填表人：谭建军      联系电话：13787812697            填报日期：  2022年3月10日    </t>
  </si>
  <si>
    <t>2022年部门整体支出绩效目标表</t>
  </si>
  <si>
    <t>部门名称</t>
  </si>
  <si>
    <t>年度预算申请（万元）</t>
  </si>
  <si>
    <t>资金总额：3081689.88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</si>
  <si>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</si>
  <si>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</si>
  <si>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</si>
  <si>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</si>
  <si>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</si>
  <si>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</si>
  <si>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</si>
  <si>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</si>
  <si>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领导、组织、协调、指导政法工作，协助党委及其组织部门考察、管理政法部门的领导班子和干部队伍；研究加强政法队伍建设和领导班子建设的措施，负责组织政法战线的调查研究工作。承担社会管理综合治理委员会办公室日常工作。组织、协调、指导维护社会稳定的工作。承担县委防范办日常工作。承办县委、县政府和市委政法委员会交办的其他工作。</t>
  </si>
  <si>
    <t>年度重点工作计划</t>
  </si>
  <si>
    <t>事项</t>
  </si>
  <si>
    <t>工作目标</t>
  </si>
  <si>
    <t>事项1</t>
  </si>
  <si>
    <t>事项2</t>
  </si>
  <si>
    <t>服务建设美丽幸福新炎陵，为炎陵经济社会发展保驾护航。</t>
  </si>
  <si>
    <t xml:space="preserve">      单位负责人签字：</t>
  </si>
  <si>
    <t xml:space="preserve">填表人：谭建军      联系电话：13787812697            填报日期：   2022年3月10日       </t>
  </si>
  <si>
    <t>201</t>
    <phoneticPr fontId="32" type="noConversion"/>
  </si>
  <si>
    <t>31</t>
    <phoneticPr fontId="32" type="noConversion"/>
  </si>
  <si>
    <t>208</t>
    <phoneticPr fontId="32" type="noConversion"/>
  </si>
  <si>
    <t>05</t>
    <phoneticPr fontId="32" type="noConversion"/>
  </si>
  <si>
    <t>27</t>
    <phoneticPr fontId="32" type="noConversion"/>
  </si>
  <si>
    <t>210</t>
    <phoneticPr fontId="32" type="noConversion"/>
  </si>
  <si>
    <t>11</t>
    <phoneticPr fontId="32" type="noConversion"/>
  </si>
  <si>
    <t>221</t>
    <phoneticPr fontId="32" type="noConversion"/>
  </si>
  <si>
    <t>02</t>
    <phoneticPr fontId="32" type="noConversion"/>
  </si>
  <si>
    <t>一般公共服务支出</t>
  </si>
  <si>
    <t>党委办公厅（室）及相关机构事务</t>
  </si>
  <si>
    <t>社会保障和就业支出</t>
  </si>
  <si>
    <t>行政事业单位养老支出</t>
  </si>
  <si>
    <t>财政对其他社会保险基金的补助</t>
  </si>
  <si>
    <t>卫生健康支出</t>
  </si>
  <si>
    <t>行政事业单位医疗</t>
  </si>
  <si>
    <t>住房保障支出</t>
  </si>
  <si>
    <t>住房改革支出</t>
  </si>
  <si>
    <t>11</t>
    <phoneticPr fontId="32" type="noConversion"/>
  </si>
  <si>
    <t>210</t>
    <phoneticPr fontId="32" type="noConversion"/>
  </si>
  <si>
    <t>02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</si>
</sst>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8" formatCode="* #,##0.00;* \-#,##0.00;* &quot;&quot;??;@"/>
    <numFmt numFmtId="179" formatCode="#,##0.00_ "/>
    <numFmt numFmtId="180" formatCode="#,##0.0_ "/>
  </numFmts>
  <fonts count="33">
    <font>
      <sz val="11"/>
      <color indexed="8"/>
      <name val="宋体"/>
      <charset val="1"/>
      <scheme val="minor"/>
    </font>
    <font>
      <sz val="18"/>
      <name val="方正小标宋简体"/>
      <charset val="134"/>
    </font>
    <font>
      <sz val="10"/>
      <name val="宋体"/>
      <charset val="134"/>
    </font>
    <font>
      <b/>
      <sz val="14"/>
      <name val="方正小标宋简体"/>
      <charset val="134"/>
    </font>
    <font>
      <sz val="10"/>
      <name val="Times New Roman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18"/>
      <color indexed="8"/>
      <name val="方正小标宋简体"/>
      <charset val="134"/>
    </font>
    <font>
      <sz val="9"/>
      <name val="宋体"/>
      <charset val="134"/>
    </font>
    <font>
      <sz val="10.5"/>
      <color rgb="FF000000"/>
      <name val="仿宋_GB2312"/>
      <charset val="134"/>
    </font>
    <font>
      <sz val="18"/>
      <color indexed="8"/>
      <name val="Times New Roman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b/>
      <sz val="9"/>
      <name val="宋体"/>
      <charset val="134"/>
    </font>
    <font>
      <b/>
      <sz val="19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sz val="8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8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/>
    <xf numFmtId="0" fontId="29" fillId="0" borderId="0">
      <alignment vertical="center"/>
    </xf>
    <xf numFmtId="0" fontId="8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41" fontId="29" fillId="0" borderId="0" applyFon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3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6" xfId="6" applyFont="1" applyBorder="1" applyAlignment="1" applyProtection="1">
      <alignment horizontal="center" vertical="center"/>
    </xf>
    <xf numFmtId="0" fontId="2" fillId="0" borderId="2" xfId="2" applyFont="1" applyFill="1" applyBorder="1" applyAlignment="1">
      <alignment vertical="center" wrapText="1"/>
    </xf>
    <xf numFmtId="0" fontId="2" fillId="0" borderId="3" xfId="6" applyFont="1" applyFill="1" applyBorder="1" applyAlignment="1" applyProtection="1">
      <alignment horizontal="left" vertical="center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49" fontId="2" fillId="0" borderId="2" xfId="4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2" xfId="4" applyNumberFormat="1" applyFont="1" applyFill="1" applyBorder="1" applyAlignment="1">
      <alignment horizontal="center" vertical="center" wrapText="1"/>
    </xf>
    <xf numFmtId="0" fontId="2" fillId="0" borderId="2" xfId="4" applyNumberFormat="1" applyFont="1" applyFill="1" applyBorder="1" applyAlignment="1">
      <alignment vertical="center" wrapText="1"/>
    </xf>
    <xf numFmtId="57" fontId="2" fillId="0" borderId="2" xfId="4" applyNumberFormat="1" applyFont="1" applyFill="1" applyBorder="1" applyAlignment="1">
      <alignment vertical="center" wrapText="1"/>
    </xf>
    <xf numFmtId="9" fontId="2" fillId="0" borderId="2" xfId="4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left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57" fontId="2" fillId="0" borderId="2" xfId="4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8" fillId="0" borderId="0" xfId="0" applyFont="1" applyFill="1" applyBorder="1" applyAlignment="1"/>
    <xf numFmtId="0" fontId="5" fillId="0" borderId="11" xfId="0" applyFont="1" applyFill="1" applyBorder="1" applyAlignment="1">
      <alignment horizontal="center" wrapText="1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12" xfId="0" applyFont="1" applyBorder="1" applyAlignment="1">
      <alignment horizontal="center" vertical="center" wrapText="1"/>
    </xf>
    <xf numFmtId="4" fontId="15" fillId="0" borderId="12" xfId="0" applyNumberFormat="1" applyFont="1" applyBorder="1" applyAlignment="1">
      <alignment vertical="center" wrapText="1"/>
    </xf>
    <xf numFmtId="49" fontId="15" fillId="0" borderId="12" xfId="0" applyNumberFormat="1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4" fontId="17" fillId="0" borderId="12" xfId="0" applyNumberFormat="1" applyFont="1" applyBorder="1" applyAlignment="1">
      <alignment vertical="center" wrapText="1"/>
    </xf>
    <xf numFmtId="4" fontId="18" fillId="0" borderId="12" xfId="0" applyNumberFormat="1" applyFont="1" applyBorder="1" applyAlignment="1">
      <alignment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4" fontId="15" fillId="0" borderId="12" xfId="0" applyNumberFormat="1" applyFont="1" applyBorder="1" applyAlignment="1">
      <alignment horizontal="right" vertical="center" wrapText="1"/>
    </xf>
    <xf numFmtId="0" fontId="14" fillId="0" borderId="12" xfId="0" applyFont="1" applyBorder="1" applyAlignment="1">
      <alignment vertical="center" wrapText="1"/>
    </xf>
    <xf numFmtId="4" fontId="14" fillId="0" borderId="12" xfId="0" applyNumberFormat="1" applyFont="1" applyBorder="1" applyAlignment="1">
      <alignment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2" borderId="12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1" fillId="0" borderId="0" xfId="0" applyFont="1" applyBorder="1" applyAlignment="1">
      <alignment horizontal="right" vertical="center" wrapText="1"/>
    </xf>
    <xf numFmtId="0" fontId="17" fillId="0" borderId="12" xfId="0" applyFont="1" applyBorder="1" applyAlignment="1">
      <alignment vertical="center" wrapText="1"/>
    </xf>
    <xf numFmtId="0" fontId="18" fillId="2" borderId="12" xfId="0" applyFont="1" applyFill="1" applyBorder="1" applyAlignment="1">
      <alignment vertical="center" wrapText="1"/>
    </xf>
    <xf numFmtId="4" fontId="15" fillId="2" borderId="12" xfId="0" applyNumberFormat="1" applyFont="1" applyFill="1" applyBorder="1" applyAlignment="1">
      <alignment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" fontId="14" fillId="0" borderId="12" xfId="0" applyNumberFormat="1" applyFont="1" applyBorder="1" applyAlignment="1">
      <alignment horizontal="right" vertical="center" wrapText="1"/>
    </xf>
    <xf numFmtId="0" fontId="11" fillId="0" borderId="12" xfId="0" applyFont="1" applyBorder="1" applyAlignment="1">
      <alignment horizontal="center" vertical="center" wrapText="1"/>
    </xf>
    <xf numFmtId="0" fontId="19" fillId="0" borderId="2" xfId="8" applyNumberFormat="1" applyFont="1" applyFill="1" applyBorder="1" applyAlignment="1" applyProtection="1">
      <alignment horizontal="center" vertical="center" wrapText="1"/>
    </xf>
    <xf numFmtId="0" fontId="19" fillId="0" borderId="4" xfId="8" applyNumberFormat="1" applyFont="1" applyFill="1" applyBorder="1" applyAlignment="1" applyProtection="1">
      <alignment horizontal="center" vertical="center" wrapText="1"/>
    </xf>
    <xf numFmtId="0" fontId="19" fillId="0" borderId="7" xfId="8" applyNumberFormat="1" applyFont="1" applyFill="1" applyBorder="1" applyAlignment="1" applyProtection="1">
      <alignment horizontal="center" vertical="center"/>
    </xf>
    <xf numFmtId="0" fontId="19" fillId="0" borderId="2" xfId="9" applyNumberFormat="1" applyFont="1" applyFill="1" applyBorder="1" applyAlignment="1" applyProtection="1">
      <alignment horizontal="center" vertical="center" wrapText="1"/>
    </xf>
    <xf numFmtId="178" fontId="19" fillId="0" borderId="3" xfId="8" applyNumberFormat="1" applyFont="1" applyFill="1" applyBorder="1" applyAlignment="1" applyProtection="1">
      <alignment horizontal="center" vertical="center" wrapText="1"/>
    </xf>
    <xf numFmtId="49" fontId="19" fillId="0" borderId="2" xfId="8" applyNumberFormat="1" applyFont="1" applyFill="1" applyBorder="1" applyAlignment="1" applyProtection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7" fillId="0" borderId="12" xfId="3" applyFont="1" applyFill="1" applyBorder="1" applyAlignment="1">
      <alignment horizontal="center" vertical="center" wrapText="1"/>
    </xf>
    <xf numFmtId="0" fontId="19" fillId="0" borderId="2" xfId="7" applyNumberFormat="1" applyFont="1" applyFill="1" applyBorder="1" applyAlignment="1" applyProtection="1">
      <alignment horizontal="center" vertical="center" wrapText="1"/>
    </xf>
    <xf numFmtId="0" fontId="19" fillId="0" borderId="9" xfId="3" applyNumberFormat="1" applyFont="1" applyFill="1" applyBorder="1" applyAlignment="1" applyProtection="1">
      <alignment horizontal="center" vertical="center" wrapText="1"/>
    </xf>
    <xf numFmtId="4" fontId="17" fillId="0" borderId="12" xfId="0" applyNumberFormat="1" applyFont="1" applyBorder="1" applyAlignment="1">
      <alignment horizontal="right" vertical="center" wrapText="1"/>
    </xf>
    <xf numFmtId="0" fontId="19" fillId="0" borderId="2" xfId="3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8" xfId="0" applyNumberFormat="1" applyFont="1" applyFill="1" applyBorder="1" applyAlignment="1" applyProtection="1">
      <alignment horizontal="center" vertical="center"/>
    </xf>
    <xf numFmtId="0" fontId="19" fillId="0" borderId="2" xfId="1" applyNumberFormat="1" applyFont="1" applyFill="1" applyBorder="1" applyAlignment="1" applyProtection="1">
      <alignment horizontal="center" vertical="center" wrapText="1"/>
    </xf>
    <xf numFmtId="0" fontId="19" fillId="0" borderId="8" xfId="0" applyNumberFormat="1" applyFont="1" applyFill="1" applyBorder="1" applyAlignment="1" applyProtection="1">
      <alignment horizontal="center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4" fontId="21" fillId="0" borderId="12" xfId="0" applyNumberFormat="1" applyFont="1" applyBorder="1" applyAlignment="1">
      <alignment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2" borderId="12" xfId="0" applyFont="1" applyFill="1" applyBorder="1" applyAlignment="1">
      <alignment horizontal="left" vertical="center" wrapText="1"/>
    </xf>
    <xf numFmtId="4" fontId="21" fillId="0" borderId="12" xfId="0" applyNumberFormat="1" applyFont="1" applyBorder="1" applyAlignment="1">
      <alignment horizontal="right" vertical="center" wrapText="1"/>
    </xf>
    <xf numFmtId="4" fontId="22" fillId="0" borderId="12" xfId="0" applyNumberFormat="1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4" fillId="2" borderId="12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18" fillId="0" borderId="12" xfId="0" applyFont="1" applyBorder="1" applyAlignment="1">
      <alignment horizontal="center" vertical="center" wrapText="1"/>
    </xf>
    <xf numFmtId="4" fontId="14" fillId="2" borderId="12" xfId="0" applyNumberFormat="1" applyFont="1" applyFill="1" applyBorder="1" applyAlignment="1">
      <alignment vertical="center" wrapText="1"/>
    </xf>
    <xf numFmtId="4" fontId="18" fillId="2" borderId="12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left" vertical="center" wrapText="1"/>
    </xf>
    <xf numFmtId="4" fontId="17" fillId="2" borderId="12" xfId="0" applyNumberFormat="1" applyFont="1" applyFill="1" applyBorder="1" applyAlignment="1">
      <alignment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17" fillId="0" borderId="12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2" borderId="12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0" fontId="15" fillId="0" borderId="12" xfId="0" quotePrefix="1" applyFont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right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49" fontId="2" fillId="0" borderId="4" xfId="2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/>
    </xf>
    <xf numFmtId="49" fontId="2" fillId="0" borderId="9" xfId="2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49" fontId="2" fillId="0" borderId="10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2" xfId="4" applyNumberFormat="1" applyFont="1" applyFill="1" applyBorder="1" applyAlignment="1">
      <alignment horizontal="center" vertical="center" wrapText="1"/>
    </xf>
    <xf numFmtId="0" fontId="2" fillId="0" borderId="4" xfId="4" applyNumberFormat="1" applyFont="1" applyFill="1" applyBorder="1" applyAlignment="1">
      <alignment horizontal="center" vertical="center" wrapText="1"/>
    </xf>
    <xf numFmtId="0" fontId="2" fillId="0" borderId="6" xfId="4" applyNumberFormat="1" applyFont="1" applyFill="1" applyBorder="1" applyAlignment="1">
      <alignment horizontal="center" vertical="center" wrapText="1"/>
    </xf>
    <xf numFmtId="49" fontId="2" fillId="0" borderId="2" xfId="4" applyNumberFormat="1" applyFont="1" applyFill="1" applyBorder="1" applyAlignment="1">
      <alignment horizontal="center" vertical="center" wrapText="1"/>
    </xf>
    <xf numFmtId="49" fontId="2" fillId="0" borderId="4" xfId="4" applyNumberFormat="1" applyFont="1" applyFill="1" applyBorder="1" applyAlignment="1">
      <alignment horizontal="center" vertical="center" wrapText="1"/>
    </xf>
    <xf numFmtId="49" fontId="2" fillId="0" borderId="6" xfId="4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49" fontId="2" fillId="0" borderId="3" xfId="4" applyNumberFormat="1" applyFont="1" applyFill="1" applyBorder="1" applyAlignment="1">
      <alignment horizontal="center" vertical="center" wrapText="1"/>
    </xf>
    <xf numFmtId="49" fontId="2" fillId="0" borderId="7" xfId="4" applyNumberFormat="1" applyFont="1" applyFill="1" applyBorder="1" applyAlignment="1">
      <alignment horizontal="center" vertical="center" wrapText="1"/>
    </xf>
    <xf numFmtId="49" fontId="2" fillId="0" borderId="8" xfId="4" applyNumberFormat="1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49" fontId="2" fillId="0" borderId="2" xfId="2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4" xfId="2" applyFont="1" applyFill="1" applyBorder="1" applyAlignment="1">
      <alignment horizontal="left" vertical="center" wrapText="1"/>
    </xf>
    <xf numFmtId="0" fontId="2" fillId="0" borderId="6" xfId="2" applyFont="1" applyFill="1" applyBorder="1" applyAlignment="1">
      <alignment horizontal="left" vertical="center" wrapText="1"/>
    </xf>
    <xf numFmtId="0" fontId="2" fillId="0" borderId="4" xfId="6" applyFont="1" applyBorder="1" applyAlignment="1" applyProtection="1">
      <alignment horizontal="center" vertical="center"/>
    </xf>
    <xf numFmtId="0" fontId="2" fillId="0" borderId="6" xfId="6" applyFont="1" applyBorder="1" applyAlignment="1" applyProtection="1">
      <alignment horizontal="center" vertical="center"/>
    </xf>
    <xf numFmtId="0" fontId="2" fillId="0" borderId="2" xfId="6" applyFont="1" applyFill="1" applyBorder="1" applyAlignment="1" applyProtection="1">
      <alignment horizontal="left" vertical="center"/>
    </xf>
    <xf numFmtId="0" fontId="2" fillId="0" borderId="3" xfId="6" applyFont="1" applyFill="1" applyBorder="1" applyAlignment="1" applyProtection="1">
      <alignment horizontal="left" vertical="center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6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top" wrapText="1"/>
    </xf>
    <xf numFmtId="0" fontId="2" fillId="0" borderId="5" xfId="2" applyNumberFormat="1" applyFont="1" applyFill="1" applyBorder="1" applyAlignment="1">
      <alignment horizontal="center" vertical="top" wrapText="1"/>
    </xf>
    <xf numFmtId="0" fontId="2" fillId="0" borderId="6" xfId="2" applyNumberFormat="1" applyFont="1" applyFill="1" applyBorder="1" applyAlignment="1">
      <alignment horizontal="center" vertical="top" wrapText="1"/>
    </xf>
    <xf numFmtId="0" fontId="2" fillId="0" borderId="3" xfId="6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4" fillId="0" borderId="7" xfId="6" applyFont="1" applyBorder="1" applyAlignment="1" applyProtection="1">
      <alignment horizontal="center" vertical="center" wrapText="1"/>
    </xf>
    <xf numFmtId="0" fontId="4" fillId="0" borderId="8" xfId="6" applyFont="1" applyBorder="1" applyAlignment="1" applyProtection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7" xfId="2" applyFont="1" applyFill="1" applyBorder="1" applyAlignment="1">
      <alignment horizontal="center" vertical="center" wrapText="1"/>
    </xf>
    <xf numFmtId="49" fontId="17" fillId="0" borderId="12" xfId="0" applyNumberFormat="1" applyFont="1" applyBorder="1" applyAlignment="1">
      <alignment vertical="center" wrapText="1"/>
    </xf>
    <xf numFmtId="49" fontId="17" fillId="2" borderId="12" xfId="0" applyNumberFormat="1" applyFont="1" applyFill="1" applyBorder="1" applyAlignment="1">
      <alignment horizontal="center" vertical="center" wrapText="1"/>
    </xf>
    <xf numFmtId="49" fontId="14" fillId="2" borderId="12" xfId="0" applyNumberFormat="1" applyFont="1" applyFill="1" applyBorder="1" applyAlignment="1">
      <alignment horizontal="center" vertical="center" wrapText="1"/>
    </xf>
    <xf numFmtId="49" fontId="17" fillId="2" borderId="12" xfId="0" applyNumberFormat="1" applyFont="1" applyFill="1" applyBorder="1" applyAlignment="1">
      <alignment vertical="center" wrapText="1"/>
    </xf>
    <xf numFmtId="49" fontId="17" fillId="2" borderId="12" xfId="0" applyNumberFormat="1" applyFont="1" applyFill="1" applyBorder="1" applyAlignment="1">
      <alignment horizontal="left" vertical="center" wrapText="1"/>
    </xf>
    <xf numFmtId="179" fontId="0" fillId="0" borderId="0" xfId="0" applyNumberFormat="1">
      <alignment vertical="center"/>
    </xf>
    <xf numFmtId="49" fontId="14" fillId="0" borderId="12" xfId="0" applyNumberFormat="1" applyFont="1" applyBorder="1" applyAlignment="1">
      <alignment vertical="center" wrapText="1"/>
    </xf>
    <xf numFmtId="49" fontId="17" fillId="0" borderId="12" xfId="0" applyNumberFormat="1" applyFont="1" applyBorder="1" applyAlignment="1">
      <alignment horizontal="left" vertical="center" wrapText="1"/>
    </xf>
    <xf numFmtId="49" fontId="15" fillId="0" borderId="12" xfId="0" applyNumberFormat="1" applyFont="1" applyBorder="1" applyAlignment="1">
      <alignment vertical="center" wrapText="1"/>
    </xf>
    <xf numFmtId="180" fontId="0" fillId="0" borderId="0" xfId="0" applyNumberFormat="1">
      <alignment vertical="center"/>
    </xf>
    <xf numFmtId="49" fontId="21" fillId="0" borderId="12" xfId="0" applyNumberFormat="1" applyFont="1" applyBorder="1" applyAlignment="1">
      <alignment vertical="center" wrapText="1"/>
    </xf>
    <xf numFmtId="49" fontId="21" fillId="2" borderId="12" xfId="0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</cellXfs>
  <cellStyles count="10">
    <cellStyle name="常规" xfId="0" builtinId="0"/>
    <cellStyle name="常规 16" xfId="3"/>
    <cellStyle name="常规 17" xfId="8"/>
    <cellStyle name="常规 2" xfId="4"/>
    <cellStyle name="常规 5" xfId="5"/>
    <cellStyle name="常规_项目-新_1" xfId="6"/>
    <cellStyle name="常规_专项资金预算绩效目标申报表" xfId="2"/>
    <cellStyle name="千位分隔[0]" xfId="1" builtinId="6"/>
    <cellStyle name="千位分隔[0] 6" xfId="7"/>
    <cellStyle name="千位分隔[0] 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64.150000000000006" customHeight="1">
      <c r="A1" s="109" t="s">
        <v>0</v>
      </c>
      <c r="B1" s="109"/>
      <c r="C1" s="109"/>
      <c r="D1" s="109"/>
      <c r="E1" s="109"/>
      <c r="F1" s="109"/>
      <c r="G1" s="109"/>
      <c r="H1" s="109"/>
      <c r="I1" s="109"/>
    </row>
    <row r="2" spans="1:9" ht="20.45" customHeight="1">
      <c r="A2" s="39"/>
      <c r="B2" s="39"/>
      <c r="C2" s="39"/>
      <c r="D2" s="39"/>
      <c r="E2" s="39"/>
      <c r="F2" s="39"/>
      <c r="G2" s="39"/>
      <c r="H2" s="39"/>
      <c r="I2" s="39"/>
    </row>
    <row r="3" spans="1:9" ht="18.75" customHeight="1">
      <c r="A3" s="39"/>
      <c r="B3" s="39"/>
      <c r="C3" s="39"/>
      <c r="D3" s="39"/>
      <c r="E3" s="39"/>
      <c r="F3" s="39"/>
      <c r="G3" s="39"/>
      <c r="H3" s="39"/>
      <c r="I3" s="39"/>
    </row>
    <row r="4" spans="1:9" ht="34.700000000000003" customHeight="1">
      <c r="A4" s="106"/>
      <c r="B4" s="107"/>
      <c r="C4" s="28"/>
      <c r="D4" s="106" t="s">
        <v>1</v>
      </c>
      <c r="E4" s="110" t="s">
        <v>2</v>
      </c>
      <c r="F4" s="110"/>
      <c r="G4" s="110"/>
      <c r="H4" s="110"/>
      <c r="I4" s="28"/>
    </row>
    <row r="5" spans="1:9" ht="47.45" customHeight="1">
      <c r="A5" s="106"/>
      <c r="B5" s="107"/>
      <c r="C5" s="28"/>
      <c r="D5" s="106" t="s">
        <v>3</v>
      </c>
      <c r="E5" s="110" t="s">
        <v>4</v>
      </c>
      <c r="F5" s="110"/>
      <c r="G5" s="110"/>
      <c r="H5" s="110"/>
      <c r="I5" s="28"/>
    </row>
  </sheetData>
  <mergeCells count="3">
    <mergeCell ref="A1:I1"/>
    <mergeCell ref="E4:H4"/>
    <mergeCell ref="E5:H5"/>
  </mergeCells>
  <phoneticPr fontId="32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4" workbookViewId="0">
      <selection activeCell="E23" sqref="E23:E24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8" width="11.625" customWidth="1"/>
    <col min="9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  <col min="16" max="16" width="16" customWidth="1"/>
  </cols>
  <sheetData>
    <row r="1" spans="1:16" ht="14.25" customHeight="1">
      <c r="A1" s="28"/>
    </row>
    <row r="2" spans="1:16" ht="39.200000000000003" customHeight="1">
      <c r="A2" s="117" t="s">
        <v>14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6" ht="19.5" customHeight="1">
      <c r="A3" s="114" t="s">
        <v>29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5" t="s">
        <v>30</v>
      </c>
      <c r="N3" s="115"/>
    </row>
    <row r="4" spans="1:16" ht="36.950000000000003" customHeight="1">
      <c r="A4" s="120" t="s">
        <v>154</v>
      </c>
      <c r="B4" s="120"/>
      <c r="C4" s="120"/>
      <c r="D4" s="120" t="s">
        <v>193</v>
      </c>
      <c r="E4" s="120" t="s">
        <v>194</v>
      </c>
      <c r="F4" s="120" t="s">
        <v>238</v>
      </c>
      <c r="G4" s="120" t="s">
        <v>196</v>
      </c>
      <c r="H4" s="120"/>
      <c r="I4" s="120"/>
      <c r="J4" s="120"/>
      <c r="K4" s="120"/>
      <c r="L4" s="120" t="s">
        <v>200</v>
      </c>
      <c r="M4" s="120"/>
      <c r="N4" s="120"/>
    </row>
    <row r="5" spans="1:16" ht="34.700000000000003" customHeight="1">
      <c r="A5" s="31" t="s">
        <v>162</v>
      </c>
      <c r="B5" s="31" t="s">
        <v>163</v>
      </c>
      <c r="C5" s="31" t="s">
        <v>164</v>
      </c>
      <c r="D5" s="120"/>
      <c r="E5" s="120"/>
      <c r="F5" s="120"/>
      <c r="G5" s="31" t="s">
        <v>133</v>
      </c>
      <c r="H5" s="31" t="s">
        <v>239</v>
      </c>
      <c r="I5" s="31" t="s">
        <v>240</v>
      </c>
      <c r="J5" s="31" t="s">
        <v>215</v>
      </c>
      <c r="K5" s="31" t="s">
        <v>241</v>
      </c>
      <c r="L5" s="31" t="s">
        <v>133</v>
      </c>
      <c r="M5" s="31" t="s">
        <v>213</v>
      </c>
      <c r="N5" s="31" t="s">
        <v>242</v>
      </c>
    </row>
    <row r="6" spans="1:16" ht="19.899999999999999" customHeight="1">
      <c r="A6" s="48"/>
      <c r="B6" s="48"/>
      <c r="C6" s="48"/>
      <c r="D6" s="48"/>
      <c r="E6" s="48" t="s">
        <v>133</v>
      </c>
      <c r="F6" s="60">
        <v>1987977.1</v>
      </c>
      <c r="G6" s="60">
        <v>1987977.1</v>
      </c>
      <c r="H6" s="60">
        <v>1515285</v>
      </c>
      <c r="I6" s="60">
        <v>287273.90000000002</v>
      </c>
      <c r="J6" s="60">
        <v>169738.2</v>
      </c>
      <c r="K6" s="60">
        <v>15680</v>
      </c>
      <c r="L6" s="60"/>
      <c r="M6" s="60"/>
      <c r="N6" s="60"/>
    </row>
    <row r="7" spans="1:16" ht="19.899999999999999" customHeight="1">
      <c r="A7" s="48"/>
      <c r="B7" s="48"/>
      <c r="C7" s="48"/>
      <c r="D7" s="58" t="s">
        <v>151</v>
      </c>
      <c r="E7" s="58" t="s">
        <v>4</v>
      </c>
      <c r="F7" s="60">
        <v>1987977.1</v>
      </c>
      <c r="G7" s="60">
        <v>1987977.1</v>
      </c>
      <c r="H7" s="60">
        <v>1515285</v>
      </c>
      <c r="I7" s="60">
        <v>287273.90000000002</v>
      </c>
      <c r="J7" s="60">
        <v>169738.2</v>
      </c>
      <c r="K7" s="60">
        <v>15680</v>
      </c>
      <c r="L7" s="60"/>
      <c r="M7" s="60"/>
      <c r="N7" s="60"/>
    </row>
    <row r="8" spans="1:16" ht="19.899999999999999" customHeight="1">
      <c r="A8" s="48"/>
      <c r="B8" s="48"/>
      <c r="C8" s="48"/>
      <c r="D8" s="59" t="s">
        <v>152</v>
      </c>
      <c r="E8" s="59" t="s">
        <v>153</v>
      </c>
      <c r="F8" s="60">
        <v>1987977.1</v>
      </c>
      <c r="G8" s="60">
        <v>1987977.1</v>
      </c>
      <c r="H8" s="60">
        <v>1515285</v>
      </c>
      <c r="I8" s="60">
        <v>287273.90000000002</v>
      </c>
      <c r="J8" s="60">
        <v>169738.2</v>
      </c>
      <c r="K8" s="60">
        <v>15680</v>
      </c>
      <c r="L8" s="60"/>
      <c r="M8" s="60"/>
      <c r="N8" s="60"/>
    </row>
    <row r="9" spans="1:16" ht="19.899999999999999" customHeight="1">
      <c r="A9" s="188" t="s">
        <v>433</v>
      </c>
      <c r="B9" s="188"/>
      <c r="C9" s="188"/>
      <c r="D9" s="59" t="s">
        <v>210</v>
      </c>
      <c r="E9" s="31" t="s">
        <v>442</v>
      </c>
      <c r="F9" s="60">
        <f>F10</f>
        <v>1529685</v>
      </c>
      <c r="G9" s="60">
        <f t="shared" ref="G9:K9" si="0">G10</f>
        <v>1529685</v>
      </c>
      <c r="H9" s="60">
        <f t="shared" si="0"/>
        <v>1515285</v>
      </c>
      <c r="I9" s="60"/>
      <c r="J9" s="60"/>
      <c r="K9" s="60">
        <f t="shared" si="0"/>
        <v>14400</v>
      </c>
      <c r="L9" s="60"/>
      <c r="M9" s="60"/>
      <c r="N9" s="60"/>
      <c r="P9" s="191"/>
    </row>
    <row r="10" spans="1:16" ht="19.899999999999999" customHeight="1">
      <c r="A10" s="188" t="s">
        <v>433</v>
      </c>
      <c r="B10" s="188" t="s">
        <v>434</v>
      </c>
      <c r="C10" s="188"/>
      <c r="D10" s="59" t="s">
        <v>210</v>
      </c>
      <c r="E10" s="31" t="s">
        <v>443</v>
      </c>
      <c r="F10" s="60">
        <f>F11</f>
        <v>1529685</v>
      </c>
      <c r="G10" s="60">
        <f t="shared" ref="G10:K10" si="1">G11</f>
        <v>1529685</v>
      </c>
      <c r="H10" s="60">
        <f t="shared" si="1"/>
        <v>1515285</v>
      </c>
      <c r="I10" s="60"/>
      <c r="J10" s="60"/>
      <c r="K10" s="60">
        <f t="shared" si="1"/>
        <v>14400</v>
      </c>
      <c r="L10" s="60"/>
      <c r="M10" s="60"/>
      <c r="N10" s="60"/>
    </row>
    <row r="11" spans="1:16" ht="19.899999999999999" customHeight="1">
      <c r="A11" s="184" t="s">
        <v>165</v>
      </c>
      <c r="B11" s="184" t="s">
        <v>166</v>
      </c>
      <c r="C11" s="184" t="s">
        <v>167</v>
      </c>
      <c r="D11" s="59" t="s">
        <v>210</v>
      </c>
      <c r="E11" s="48" t="s">
        <v>169</v>
      </c>
      <c r="F11" s="49">
        <v>1529685</v>
      </c>
      <c r="G11" s="49">
        <v>1529685</v>
      </c>
      <c r="H11" s="60">
        <v>1515285</v>
      </c>
      <c r="I11" s="60"/>
      <c r="J11" s="60"/>
      <c r="K11" s="60">
        <v>14400</v>
      </c>
      <c r="L11" s="49"/>
      <c r="M11" s="60"/>
      <c r="N11" s="60"/>
    </row>
    <row r="12" spans="1:16" ht="19.899999999999999" customHeight="1">
      <c r="A12" s="184" t="s">
        <v>435</v>
      </c>
      <c r="B12" s="184"/>
      <c r="C12" s="184"/>
      <c r="D12" s="59" t="s">
        <v>210</v>
      </c>
      <c r="E12" s="31" t="s">
        <v>444</v>
      </c>
      <c r="F12" s="49">
        <f>F13+F15</f>
        <v>172774.89</v>
      </c>
      <c r="G12" s="49">
        <f t="shared" ref="G12:I12" si="2">G13+G15</f>
        <v>172774.89</v>
      </c>
      <c r="H12" s="49"/>
      <c r="I12" s="49">
        <f t="shared" si="2"/>
        <v>172774.89</v>
      </c>
      <c r="J12" s="60"/>
      <c r="K12" s="60"/>
      <c r="L12" s="49"/>
      <c r="M12" s="60"/>
      <c r="N12" s="60"/>
    </row>
    <row r="13" spans="1:16" ht="19.899999999999999" customHeight="1">
      <c r="A13" s="184" t="s">
        <v>435</v>
      </c>
      <c r="B13" s="184" t="s">
        <v>436</v>
      </c>
      <c r="C13" s="184"/>
      <c r="D13" s="59" t="s">
        <v>210</v>
      </c>
      <c r="E13" s="31" t="s">
        <v>445</v>
      </c>
      <c r="F13" s="49">
        <f>F14</f>
        <v>164877.6</v>
      </c>
      <c r="G13" s="49">
        <f t="shared" ref="G13:I13" si="3">G14</f>
        <v>164877.6</v>
      </c>
      <c r="H13" s="49"/>
      <c r="I13" s="49">
        <f t="shared" si="3"/>
        <v>164877.6</v>
      </c>
      <c r="J13" s="60"/>
      <c r="K13" s="60"/>
      <c r="L13" s="49"/>
      <c r="M13" s="60"/>
      <c r="N13" s="60"/>
    </row>
    <row r="14" spans="1:16" ht="30" customHeight="1">
      <c r="A14" s="184" t="s">
        <v>170</v>
      </c>
      <c r="B14" s="184" t="s">
        <v>171</v>
      </c>
      <c r="C14" s="184" t="s">
        <v>171</v>
      </c>
      <c r="D14" s="59" t="s">
        <v>210</v>
      </c>
      <c r="E14" s="48" t="s">
        <v>173</v>
      </c>
      <c r="F14" s="49">
        <v>164877.6</v>
      </c>
      <c r="G14" s="49">
        <v>164877.6</v>
      </c>
      <c r="H14" s="60"/>
      <c r="I14" s="60">
        <v>164877.6</v>
      </c>
      <c r="J14" s="60"/>
      <c r="K14" s="60"/>
      <c r="L14" s="49"/>
      <c r="M14" s="60"/>
      <c r="N14" s="60"/>
    </row>
    <row r="15" spans="1:16" ht="30" customHeight="1">
      <c r="A15" s="184" t="s">
        <v>435</v>
      </c>
      <c r="B15" s="184" t="s">
        <v>437</v>
      </c>
      <c r="C15" s="184"/>
      <c r="D15" s="59" t="s">
        <v>210</v>
      </c>
      <c r="E15" s="31" t="s">
        <v>446</v>
      </c>
      <c r="F15" s="49">
        <f>F16+F17</f>
        <v>7897.2899999999991</v>
      </c>
      <c r="G15" s="49">
        <f t="shared" ref="G15:I15" si="4">G16+G17</f>
        <v>7897.2899999999991</v>
      </c>
      <c r="H15" s="49"/>
      <c r="I15" s="49">
        <f t="shared" si="4"/>
        <v>7897.2899999999991</v>
      </c>
      <c r="J15" s="60"/>
      <c r="K15" s="60"/>
      <c r="L15" s="49"/>
      <c r="M15" s="60"/>
      <c r="N15" s="60"/>
    </row>
    <row r="16" spans="1:16" ht="29.1" customHeight="1">
      <c r="A16" s="184" t="s">
        <v>170</v>
      </c>
      <c r="B16" s="184" t="s">
        <v>174</v>
      </c>
      <c r="C16" s="184" t="s">
        <v>167</v>
      </c>
      <c r="D16" s="59" t="s">
        <v>210</v>
      </c>
      <c r="E16" s="48" t="s">
        <v>243</v>
      </c>
      <c r="F16" s="49">
        <v>3199.89</v>
      </c>
      <c r="G16" s="49">
        <v>3199.89</v>
      </c>
      <c r="H16" s="60"/>
      <c r="I16" s="60">
        <v>3199.89</v>
      </c>
      <c r="J16" s="60"/>
      <c r="K16" s="60"/>
      <c r="L16" s="49"/>
      <c r="M16" s="60"/>
      <c r="N16" s="60"/>
    </row>
    <row r="17" spans="1:14" ht="19.899999999999999" customHeight="1">
      <c r="A17" s="184" t="s">
        <v>170</v>
      </c>
      <c r="B17" s="184" t="s">
        <v>174</v>
      </c>
      <c r="C17" s="184" t="s">
        <v>177</v>
      </c>
      <c r="D17" s="59" t="s">
        <v>210</v>
      </c>
      <c r="E17" s="48" t="s">
        <v>244</v>
      </c>
      <c r="F17" s="49">
        <v>4697.3999999999996</v>
      </c>
      <c r="G17" s="49">
        <v>4697.3999999999996</v>
      </c>
      <c r="H17" s="60"/>
      <c r="I17" s="60">
        <v>4697.3999999999996</v>
      </c>
      <c r="J17" s="60"/>
      <c r="K17" s="60"/>
      <c r="L17" s="49"/>
      <c r="M17" s="60"/>
      <c r="N17" s="60"/>
    </row>
    <row r="18" spans="1:14" ht="19.899999999999999" customHeight="1">
      <c r="A18" s="184" t="s">
        <v>452</v>
      </c>
      <c r="B18" s="184"/>
      <c r="C18" s="184"/>
      <c r="D18" s="59" t="s">
        <v>210</v>
      </c>
      <c r="E18" s="31" t="s">
        <v>447</v>
      </c>
      <c r="F18" s="49">
        <f>F19</f>
        <v>115779.01</v>
      </c>
      <c r="G18" s="49">
        <f t="shared" ref="G18:I18" si="5">G19</f>
        <v>115779.01</v>
      </c>
      <c r="H18" s="49"/>
      <c r="I18" s="49">
        <f t="shared" si="5"/>
        <v>114499.01</v>
      </c>
      <c r="J18" s="60"/>
      <c r="K18" s="60"/>
      <c r="L18" s="49"/>
      <c r="M18" s="60"/>
      <c r="N18" s="60"/>
    </row>
    <row r="19" spans="1:14" ht="19.899999999999999" customHeight="1">
      <c r="A19" s="184" t="s">
        <v>438</v>
      </c>
      <c r="B19" s="184" t="s">
        <v>439</v>
      </c>
      <c r="C19" s="184"/>
      <c r="D19" s="59" t="s">
        <v>210</v>
      </c>
      <c r="E19" s="31" t="s">
        <v>448</v>
      </c>
      <c r="F19" s="49">
        <f>F20+F21+F22</f>
        <v>115779.01</v>
      </c>
      <c r="G19" s="49">
        <f t="shared" ref="G19:I19" si="6">G20+G21+G22</f>
        <v>115779.01</v>
      </c>
      <c r="H19" s="49"/>
      <c r="I19" s="49">
        <f t="shared" si="6"/>
        <v>114499.01</v>
      </c>
      <c r="J19" s="60"/>
      <c r="K19" s="60"/>
      <c r="L19" s="49"/>
      <c r="M19" s="60"/>
      <c r="N19" s="60"/>
    </row>
    <row r="20" spans="1:14" ht="19.899999999999999" customHeight="1">
      <c r="A20" s="184" t="s">
        <v>180</v>
      </c>
      <c r="B20" s="184" t="s">
        <v>181</v>
      </c>
      <c r="C20" s="184" t="s">
        <v>167</v>
      </c>
      <c r="D20" s="59" t="s">
        <v>210</v>
      </c>
      <c r="E20" s="48" t="s">
        <v>183</v>
      </c>
      <c r="F20" s="49">
        <v>85140.29</v>
      </c>
      <c r="G20" s="49">
        <v>85140.29</v>
      </c>
      <c r="H20" s="60"/>
      <c r="I20" s="60">
        <v>85140.29</v>
      </c>
      <c r="J20" s="60"/>
      <c r="K20" s="60"/>
      <c r="L20" s="49"/>
      <c r="M20" s="60"/>
      <c r="N20" s="60"/>
    </row>
    <row r="21" spans="1:14" ht="19.899999999999999" customHeight="1">
      <c r="A21" s="184" t="s">
        <v>180</v>
      </c>
      <c r="B21" s="184" t="s">
        <v>181</v>
      </c>
      <c r="C21" s="184" t="s">
        <v>184</v>
      </c>
      <c r="D21" s="59" t="s">
        <v>210</v>
      </c>
      <c r="E21" s="48" t="s">
        <v>186</v>
      </c>
      <c r="F21" s="49">
        <v>29358.720000000001</v>
      </c>
      <c r="G21" s="49">
        <v>29358.720000000001</v>
      </c>
      <c r="H21" s="60"/>
      <c r="I21" s="60">
        <v>29358.720000000001</v>
      </c>
      <c r="J21" s="60"/>
      <c r="K21" s="60"/>
      <c r="L21" s="49"/>
      <c r="M21" s="60"/>
      <c r="N21" s="60"/>
    </row>
    <row r="22" spans="1:14" ht="19.899999999999999" customHeight="1">
      <c r="A22" s="184" t="s">
        <v>180</v>
      </c>
      <c r="B22" s="184" t="s">
        <v>181</v>
      </c>
      <c r="C22" s="184" t="s">
        <v>187</v>
      </c>
      <c r="D22" s="59" t="s">
        <v>210</v>
      </c>
      <c r="E22" s="48" t="s">
        <v>245</v>
      </c>
      <c r="F22" s="49">
        <v>1280</v>
      </c>
      <c r="G22" s="49">
        <v>1280</v>
      </c>
      <c r="H22" s="60"/>
      <c r="I22" s="60"/>
      <c r="J22" s="60"/>
      <c r="K22" s="60">
        <v>1280</v>
      </c>
      <c r="L22" s="49"/>
      <c r="M22" s="60"/>
      <c r="N22" s="60"/>
    </row>
    <row r="23" spans="1:14" ht="19.899999999999999" customHeight="1">
      <c r="A23" s="184" t="s">
        <v>440</v>
      </c>
      <c r="B23" s="184"/>
      <c r="C23" s="184"/>
      <c r="D23" s="59" t="s">
        <v>210</v>
      </c>
      <c r="E23" s="31" t="s">
        <v>449</v>
      </c>
      <c r="F23" s="49">
        <f>F24</f>
        <v>169738.2</v>
      </c>
      <c r="G23" s="49">
        <f t="shared" ref="G23:J23" si="7">G24</f>
        <v>169738.2</v>
      </c>
      <c r="H23" s="49"/>
      <c r="I23" s="49"/>
      <c r="J23" s="49">
        <f t="shared" si="7"/>
        <v>169738.2</v>
      </c>
      <c r="K23" s="60"/>
      <c r="L23" s="49"/>
      <c r="M23" s="60"/>
      <c r="N23" s="60"/>
    </row>
    <row r="24" spans="1:14" ht="19.899999999999999" customHeight="1">
      <c r="A24" s="184" t="s">
        <v>440</v>
      </c>
      <c r="B24" s="184" t="s">
        <v>453</v>
      </c>
      <c r="C24" s="184"/>
      <c r="D24" s="59" t="s">
        <v>210</v>
      </c>
      <c r="E24" s="31" t="s">
        <v>450</v>
      </c>
      <c r="F24" s="49">
        <f>F25</f>
        <v>169738.2</v>
      </c>
      <c r="G24" s="49">
        <f t="shared" ref="G24:J24" si="8">G25</f>
        <v>169738.2</v>
      </c>
      <c r="H24" s="49"/>
      <c r="I24" s="49"/>
      <c r="J24" s="49">
        <f t="shared" si="8"/>
        <v>169738.2</v>
      </c>
      <c r="K24" s="60"/>
      <c r="L24" s="49"/>
      <c r="M24" s="60"/>
      <c r="N24" s="60"/>
    </row>
    <row r="25" spans="1:14" ht="19.899999999999999" customHeight="1">
      <c r="A25" s="184" t="s">
        <v>190</v>
      </c>
      <c r="B25" s="184" t="s">
        <v>177</v>
      </c>
      <c r="C25" s="184" t="s">
        <v>167</v>
      </c>
      <c r="D25" s="59" t="s">
        <v>210</v>
      </c>
      <c r="E25" s="48" t="s">
        <v>192</v>
      </c>
      <c r="F25" s="49">
        <v>169738.2</v>
      </c>
      <c r="G25" s="49">
        <v>169738.2</v>
      </c>
      <c r="H25" s="60"/>
      <c r="I25" s="60"/>
      <c r="J25" s="60">
        <v>169738.2</v>
      </c>
      <c r="K25" s="60"/>
      <c r="L25" s="49"/>
      <c r="M25" s="60"/>
      <c r="N25" s="6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opLeftCell="A7" workbookViewId="0">
      <selection activeCell="E19" sqref="E19:E20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7" width="14.875" customWidth="1"/>
    <col min="8" max="8" width="12.625" customWidth="1"/>
    <col min="9" max="9" width="12.25" customWidth="1"/>
    <col min="10" max="10" width="12" customWidth="1"/>
    <col min="11" max="11" width="7.75" customWidth="1"/>
    <col min="12" max="12" width="10.75" customWidth="1"/>
    <col min="13" max="13" width="10.5" customWidth="1"/>
    <col min="14" max="14" width="7.75" customWidth="1"/>
    <col min="15" max="15" width="15.375" customWidth="1"/>
    <col min="16" max="16" width="14.375" customWidth="1"/>
    <col min="17" max="17" width="13.5" customWidth="1"/>
    <col min="18" max="18" width="17.25" customWidth="1"/>
    <col min="19" max="19" width="16.625" customWidth="1"/>
    <col min="20" max="20" width="10.75" customWidth="1"/>
    <col min="21" max="21" width="13.625" customWidth="1"/>
    <col min="22" max="22" width="15.75" customWidth="1"/>
    <col min="23" max="23" width="7.75" customWidth="1"/>
    <col min="24" max="24" width="9.75" customWidth="1"/>
  </cols>
  <sheetData>
    <row r="1" spans="1:22" ht="14.25" customHeight="1">
      <c r="A1" s="28"/>
    </row>
    <row r="2" spans="1:22" ht="43.7" customHeight="1">
      <c r="A2" s="121" t="s">
        <v>246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22" ht="27.95" customHeight="1">
      <c r="A3" s="122" t="s">
        <v>29</v>
      </c>
      <c r="B3" s="122"/>
      <c r="C3" s="122"/>
      <c r="D3" s="122"/>
      <c r="E3" s="122"/>
      <c r="F3" s="30"/>
      <c r="G3" s="30"/>
      <c r="H3" s="30"/>
      <c r="I3" s="30"/>
      <c r="J3" s="30"/>
      <c r="K3" s="30"/>
      <c r="L3" s="30"/>
      <c r="M3" s="30"/>
      <c r="N3" s="30"/>
      <c r="O3" s="122"/>
      <c r="P3" s="122"/>
      <c r="Q3" s="122"/>
      <c r="R3" s="122"/>
      <c r="S3" s="122"/>
      <c r="T3" s="122"/>
      <c r="U3" s="115" t="s">
        <v>30</v>
      </c>
      <c r="V3" s="115"/>
    </row>
    <row r="4" spans="1:22" ht="23.45" customHeight="1">
      <c r="A4" s="123" t="s">
        <v>154</v>
      </c>
      <c r="B4" s="123"/>
      <c r="C4" s="123"/>
      <c r="D4" s="123" t="s">
        <v>193</v>
      </c>
      <c r="E4" s="123" t="s">
        <v>194</v>
      </c>
      <c r="F4" s="120" t="s">
        <v>238</v>
      </c>
      <c r="G4" s="120" t="s">
        <v>247</v>
      </c>
      <c r="H4" s="120"/>
      <c r="I4" s="120"/>
      <c r="J4" s="120"/>
      <c r="K4" s="120"/>
      <c r="L4" s="120" t="s">
        <v>248</v>
      </c>
      <c r="M4" s="120"/>
      <c r="N4" s="120"/>
      <c r="O4" s="120"/>
      <c r="P4" s="120"/>
      <c r="Q4" s="120"/>
      <c r="R4" s="120" t="s">
        <v>215</v>
      </c>
      <c r="S4" s="116" t="s">
        <v>249</v>
      </c>
      <c r="T4" s="116"/>
      <c r="U4" s="116"/>
      <c r="V4" s="116"/>
    </row>
    <row r="5" spans="1:22" ht="48.95" customHeight="1">
      <c r="A5" s="31" t="s">
        <v>162</v>
      </c>
      <c r="B5" s="31" t="s">
        <v>163</v>
      </c>
      <c r="C5" s="31" t="s">
        <v>164</v>
      </c>
      <c r="D5" s="120"/>
      <c r="E5" s="120"/>
      <c r="F5" s="120"/>
      <c r="G5" s="31" t="s">
        <v>133</v>
      </c>
      <c r="H5" s="31" t="s">
        <v>250</v>
      </c>
      <c r="I5" s="31" t="s">
        <v>251</v>
      </c>
      <c r="J5" s="31" t="s">
        <v>252</v>
      </c>
      <c r="K5" s="31" t="s">
        <v>253</v>
      </c>
      <c r="L5" s="31" t="s">
        <v>133</v>
      </c>
      <c r="M5" s="31" t="s">
        <v>254</v>
      </c>
      <c r="N5" s="31" t="s">
        <v>255</v>
      </c>
      <c r="O5" s="31" t="s">
        <v>256</v>
      </c>
      <c r="P5" s="31" t="s">
        <v>257</v>
      </c>
      <c r="Q5" s="31" t="s">
        <v>258</v>
      </c>
      <c r="R5" s="120"/>
      <c r="S5" s="40" t="s">
        <v>133</v>
      </c>
      <c r="T5" s="40" t="s">
        <v>259</v>
      </c>
      <c r="U5" s="40" t="s">
        <v>260</v>
      </c>
      <c r="V5" s="40" t="s">
        <v>241</v>
      </c>
    </row>
    <row r="6" spans="1:22" ht="18" customHeight="1">
      <c r="A6" s="79"/>
      <c r="B6" s="79"/>
      <c r="C6" s="79"/>
      <c r="D6" s="80"/>
      <c r="E6" s="81" t="s">
        <v>261</v>
      </c>
      <c r="F6" s="82"/>
      <c r="G6" s="79"/>
      <c r="H6" s="83">
        <v>30101</v>
      </c>
      <c r="I6" s="83">
        <v>30102</v>
      </c>
      <c r="J6" s="83">
        <v>30103</v>
      </c>
      <c r="K6" s="83">
        <v>30107</v>
      </c>
      <c r="L6" s="83"/>
      <c r="M6" s="83">
        <v>30108</v>
      </c>
      <c r="N6" s="83">
        <v>30109</v>
      </c>
      <c r="O6" s="83">
        <v>30110</v>
      </c>
      <c r="P6" s="83">
        <v>30111</v>
      </c>
      <c r="Q6" s="83">
        <v>30112</v>
      </c>
      <c r="R6" s="83">
        <v>30114</v>
      </c>
      <c r="S6" s="83"/>
      <c r="T6" s="83">
        <v>30113</v>
      </c>
      <c r="U6" s="83">
        <v>30106</v>
      </c>
      <c r="V6" s="79">
        <v>30199</v>
      </c>
    </row>
    <row r="7" spans="1:22" ht="19.899999999999999" customHeight="1">
      <c r="A7" s="84"/>
      <c r="B7" s="84"/>
      <c r="C7" s="84"/>
      <c r="D7" s="84"/>
      <c r="E7" s="84" t="s">
        <v>133</v>
      </c>
      <c r="F7" s="85">
        <v>1987977.1</v>
      </c>
      <c r="G7" s="85">
        <v>1515285</v>
      </c>
      <c r="H7" s="85">
        <v>622332</v>
      </c>
      <c r="I7" s="85">
        <v>457092</v>
      </c>
      <c r="J7" s="85">
        <v>435861</v>
      </c>
      <c r="K7" s="85"/>
      <c r="L7" s="85">
        <v>287273.90000000002</v>
      </c>
      <c r="M7" s="85">
        <v>164877.6</v>
      </c>
      <c r="N7" s="85"/>
      <c r="O7" s="85">
        <v>85140.29</v>
      </c>
      <c r="P7" s="85">
        <v>29358.720000000001</v>
      </c>
      <c r="Q7" s="85">
        <v>7897.29</v>
      </c>
      <c r="R7" s="85">
        <v>169738.2</v>
      </c>
      <c r="S7" s="89">
        <v>15680</v>
      </c>
      <c r="T7" s="89"/>
      <c r="U7" s="89">
        <v>1280</v>
      </c>
      <c r="V7" s="89">
        <v>14400</v>
      </c>
    </row>
    <row r="8" spans="1:22" ht="19.899999999999999" customHeight="1">
      <c r="A8" s="84"/>
      <c r="B8" s="84"/>
      <c r="C8" s="84"/>
      <c r="D8" s="86" t="s">
        <v>151</v>
      </c>
      <c r="E8" s="86" t="s">
        <v>4</v>
      </c>
      <c r="F8" s="85">
        <v>1987977.1</v>
      </c>
      <c r="G8" s="85">
        <v>1515285</v>
      </c>
      <c r="H8" s="85">
        <v>622332</v>
      </c>
      <c r="I8" s="85">
        <v>457092</v>
      </c>
      <c r="J8" s="85">
        <v>435861</v>
      </c>
      <c r="K8" s="85"/>
      <c r="L8" s="85">
        <v>287273.90000000002</v>
      </c>
      <c r="M8" s="85">
        <v>164877.6</v>
      </c>
      <c r="N8" s="85"/>
      <c r="O8" s="85">
        <v>85140.29</v>
      </c>
      <c r="P8" s="85">
        <v>29358.720000000001</v>
      </c>
      <c r="Q8" s="85">
        <v>7897.29</v>
      </c>
      <c r="R8" s="85">
        <v>169738.2</v>
      </c>
      <c r="S8" s="89">
        <v>15680</v>
      </c>
      <c r="T8" s="89"/>
      <c r="U8" s="89">
        <v>1280</v>
      </c>
      <c r="V8" s="89">
        <v>14400</v>
      </c>
    </row>
    <row r="9" spans="1:22" ht="27" customHeight="1">
      <c r="A9" s="84"/>
      <c r="B9" s="84"/>
      <c r="C9" s="84"/>
      <c r="D9" s="87" t="s">
        <v>152</v>
      </c>
      <c r="E9" s="87" t="s">
        <v>153</v>
      </c>
      <c r="F9" s="85">
        <v>1987977.1</v>
      </c>
      <c r="G9" s="85">
        <v>1515285</v>
      </c>
      <c r="H9" s="85">
        <v>622332</v>
      </c>
      <c r="I9" s="85">
        <v>457092</v>
      </c>
      <c r="J9" s="85">
        <v>435861</v>
      </c>
      <c r="K9" s="85"/>
      <c r="L9" s="85">
        <v>287273.90000000002</v>
      </c>
      <c r="M9" s="85">
        <v>164877.6</v>
      </c>
      <c r="N9" s="85"/>
      <c r="O9" s="85">
        <v>85140.29</v>
      </c>
      <c r="P9" s="85">
        <v>29358.720000000001</v>
      </c>
      <c r="Q9" s="85">
        <v>7897.29</v>
      </c>
      <c r="R9" s="85">
        <v>169738.2</v>
      </c>
      <c r="S9" s="89">
        <v>15680</v>
      </c>
      <c r="T9" s="89"/>
      <c r="U9" s="89">
        <v>1280</v>
      </c>
      <c r="V9" s="89">
        <v>14400</v>
      </c>
    </row>
    <row r="10" spans="1:22" ht="27" customHeight="1">
      <c r="A10" s="192" t="s">
        <v>433</v>
      </c>
      <c r="B10" s="192"/>
      <c r="C10" s="192"/>
      <c r="D10" s="87" t="s">
        <v>210</v>
      </c>
      <c r="E10" s="194" t="s">
        <v>442</v>
      </c>
      <c r="F10" s="85">
        <f>F11</f>
        <v>1529685</v>
      </c>
      <c r="G10" s="85">
        <f t="shared" ref="G10:S10" si="0">G11</f>
        <v>1515285</v>
      </c>
      <c r="H10" s="85">
        <f t="shared" si="0"/>
        <v>622332</v>
      </c>
      <c r="I10" s="85">
        <f t="shared" si="0"/>
        <v>457092</v>
      </c>
      <c r="J10" s="85">
        <f t="shared" si="0"/>
        <v>435861</v>
      </c>
      <c r="K10" s="85"/>
      <c r="L10" s="85"/>
      <c r="M10" s="85"/>
      <c r="N10" s="85"/>
      <c r="O10" s="85"/>
      <c r="P10" s="85"/>
      <c r="Q10" s="85"/>
      <c r="R10" s="85"/>
      <c r="S10" s="85">
        <f t="shared" si="0"/>
        <v>14400</v>
      </c>
      <c r="T10" s="89"/>
      <c r="U10" s="89"/>
      <c r="V10" s="89"/>
    </row>
    <row r="11" spans="1:22" ht="27" customHeight="1">
      <c r="A11" s="192" t="s">
        <v>433</v>
      </c>
      <c r="B11" s="192" t="s">
        <v>434</v>
      </c>
      <c r="C11" s="192"/>
      <c r="D11" s="87" t="s">
        <v>210</v>
      </c>
      <c r="E11" s="194" t="s">
        <v>443</v>
      </c>
      <c r="F11" s="85">
        <f>F12</f>
        <v>1529685</v>
      </c>
      <c r="G11" s="85">
        <f t="shared" ref="G11:S11" si="1">G12</f>
        <v>1515285</v>
      </c>
      <c r="H11" s="85">
        <f t="shared" si="1"/>
        <v>622332</v>
      </c>
      <c r="I11" s="85">
        <f t="shared" si="1"/>
        <v>457092</v>
      </c>
      <c r="J11" s="85">
        <f t="shared" si="1"/>
        <v>435861</v>
      </c>
      <c r="K11" s="85"/>
      <c r="L11" s="85"/>
      <c r="M11" s="85"/>
      <c r="N11" s="85"/>
      <c r="O11" s="85"/>
      <c r="P11" s="85"/>
      <c r="Q11" s="85"/>
      <c r="R11" s="85"/>
      <c r="S11" s="85">
        <f t="shared" si="1"/>
        <v>14400</v>
      </c>
      <c r="T11" s="89"/>
      <c r="U11" s="89"/>
      <c r="V11" s="89"/>
    </row>
    <row r="12" spans="1:22" ht="19.899999999999999" customHeight="1">
      <c r="A12" s="193" t="s">
        <v>165</v>
      </c>
      <c r="B12" s="193" t="s">
        <v>166</v>
      </c>
      <c r="C12" s="193" t="s">
        <v>167</v>
      </c>
      <c r="D12" s="87" t="s">
        <v>210</v>
      </c>
      <c r="E12" s="194" t="s">
        <v>169</v>
      </c>
      <c r="F12" s="85">
        <v>1529685</v>
      </c>
      <c r="G12" s="88">
        <v>1515285</v>
      </c>
      <c r="H12" s="88">
        <v>622332</v>
      </c>
      <c r="I12" s="88">
        <v>457092</v>
      </c>
      <c r="J12" s="88">
        <v>435861</v>
      </c>
      <c r="K12" s="88"/>
      <c r="L12" s="85"/>
      <c r="M12" s="88"/>
      <c r="N12" s="88"/>
      <c r="O12" s="88"/>
      <c r="P12" s="88"/>
      <c r="Q12" s="88"/>
      <c r="R12" s="88"/>
      <c r="S12" s="85">
        <v>14400</v>
      </c>
      <c r="T12" s="88"/>
      <c r="U12" s="88"/>
      <c r="V12" s="88">
        <v>14400</v>
      </c>
    </row>
    <row r="13" spans="1:22" ht="19.899999999999999" customHeight="1">
      <c r="A13" s="193" t="s">
        <v>435</v>
      </c>
      <c r="B13" s="193"/>
      <c r="C13" s="193"/>
      <c r="D13" s="87" t="s">
        <v>210</v>
      </c>
      <c r="E13" s="194" t="s">
        <v>444</v>
      </c>
      <c r="F13" s="85">
        <f>F14+F16</f>
        <v>172774.89</v>
      </c>
      <c r="G13" s="85"/>
      <c r="H13" s="85"/>
      <c r="I13" s="85"/>
      <c r="J13" s="85"/>
      <c r="K13" s="85"/>
      <c r="L13" s="85">
        <f t="shared" ref="G13:M13" si="2">L14+L16</f>
        <v>172774.89</v>
      </c>
      <c r="M13" s="85">
        <f t="shared" si="2"/>
        <v>164877.6</v>
      </c>
      <c r="N13" s="88"/>
      <c r="O13" s="88"/>
      <c r="P13" s="88"/>
      <c r="Q13" s="88"/>
      <c r="R13" s="88"/>
      <c r="S13" s="85"/>
      <c r="T13" s="88"/>
      <c r="U13" s="88"/>
      <c r="V13" s="88"/>
    </row>
    <row r="14" spans="1:22" ht="19.899999999999999" customHeight="1">
      <c r="A14" s="193" t="s">
        <v>435</v>
      </c>
      <c r="B14" s="193" t="s">
        <v>436</v>
      </c>
      <c r="C14" s="193"/>
      <c r="D14" s="87" t="s">
        <v>210</v>
      </c>
      <c r="E14" s="194" t="s">
        <v>445</v>
      </c>
      <c r="F14" s="85">
        <v>164877.6</v>
      </c>
      <c r="G14" s="88"/>
      <c r="H14" s="88"/>
      <c r="I14" s="88"/>
      <c r="J14" s="88"/>
      <c r="K14" s="88"/>
      <c r="L14" s="85">
        <v>164877.6</v>
      </c>
      <c r="M14" s="88">
        <v>164877.6</v>
      </c>
      <c r="N14" s="88"/>
      <c r="O14" s="88"/>
      <c r="P14" s="88"/>
      <c r="Q14" s="88"/>
      <c r="R14" s="88"/>
      <c r="S14" s="85"/>
      <c r="T14" s="88"/>
      <c r="U14" s="88"/>
      <c r="V14" s="88"/>
    </row>
    <row r="15" spans="1:22" ht="30" customHeight="1">
      <c r="A15" s="193" t="s">
        <v>170</v>
      </c>
      <c r="B15" s="193" t="s">
        <v>171</v>
      </c>
      <c r="C15" s="193" t="s">
        <v>171</v>
      </c>
      <c r="D15" s="87" t="s">
        <v>210</v>
      </c>
      <c r="E15" s="194" t="s">
        <v>173</v>
      </c>
      <c r="F15" s="85">
        <v>164877.6</v>
      </c>
      <c r="G15" s="88"/>
      <c r="H15" s="88"/>
      <c r="I15" s="88"/>
      <c r="J15" s="88"/>
      <c r="K15" s="88"/>
      <c r="L15" s="85">
        <v>164877.6</v>
      </c>
      <c r="M15" s="88">
        <v>164877.6</v>
      </c>
      <c r="N15" s="88"/>
      <c r="O15" s="88"/>
      <c r="P15" s="88"/>
      <c r="Q15" s="88"/>
      <c r="R15" s="88"/>
      <c r="S15" s="85"/>
      <c r="T15" s="88"/>
      <c r="U15" s="88"/>
      <c r="V15" s="88"/>
    </row>
    <row r="16" spans="1:22" ht="30" customHeight="1">
      <c r="A16" s="193" t="s">
        <v>435</v>
      </c>
      <c r="B16" s="193" t="s">
        <v>437</v>
      </c>
      <c r="C16" s="193"/>
      <c r="D16" s="87" t="s">
        <v>210</v>
      </c>
      <c r="E16" s="194" t="s">
        <v>446</v>
      </c>
      <c r="F16" s="85">
        <f>F17+F18</f>
        <v>7897.2899999999991</v>
      </c>
      <c r="G16" s="85"/>
      <c r="H16" s="85"/>
      <c r="I16" s="85"/>
      <c r="J16" s="85"/>
      <c r="K16" s="85"/>
      <c r="L16" s="85">
        <f t="shared" ref="G16:L16" si="3">L17+L18</f>
        <v>7897.2899999999991</v>
      </c>
      <c r="M16" s="85"/>
      <c r="N16" s="85"/>
      <c r="O16" s="85"/>
      <c r="P16" s="85"/>
      <c r="Q16" s="85">
        <f t="shared" ref="Q16" si="4">Q17+Q18</f>
        <v>7897.2899999999991</v>
      </c>
      <c r="R16" s="88"/>
      <c r="S16" s="85"/>
      <c r="T16" s="88"/>
      <c r="U16" s="88"/>
      <c r="V16" s="88"/>
    </row>
    <row r="17" spans="1:22" ht="33.950000000000003" customHeight="1">
      <c r="A17" s="193" t="s">
        <v>170</v>
      </c>
      <c r="B17" s="193" t="s">
        <v>174</v>
      </c>
      <c r="C17" s="193" t="s">
        <v>167</v>
      </c>
      <c r="D17" s="87" t="s">
        <v>210</v>
      </c>
      <c r="E17" s="194" t="s">
        <v>176</v>
      </c>
      <c r="F17" s="85">
        <v>3199.89</v>
      </c>
      <c r="G17" s="88"/>
      <c r="H17" s="88"/>
      <c r="I17" s="88"/>
      <c r="J17" s="88"/>
      <c r="K17" s="88"/>
      <c r="L17" s="85">
        <v>3199.89</v>
      </c>
      <c r="M17" s="88"/>
      <c r="N17" s="88"/>
      <c r="O17" s="88"/>
      <c r="P17" s="88"/>
      <c r="Q17" s="88">
        <v>3199.89</v>
      </c>
      <c r="R17" s="88"/>
      <c r="S17" s="85"/>
      <c r="T17" s="88"/>
      <c r="U17" s="88"/>
      <c r="V17" s="88"/>
    </row>
    <row r="18" spans="1:22" ht="30" customHeight="1">
      <c r="A18" s="193" t="s">
        <v>170</v>
      </c>
      <c r="B18" s="193" t="s">
        <v>174</v>
      </c>
      <c r="C18" s="193" t="s">
        <v>177</v>
      </c>
      <c r="D18" s="87" t="s">
        <v>210</v>
      </c>
      <c r="E18" s="194" t="s">
        <v>179</v>
      </c>
      <c r="F18" s="85">
        <v>4697.3999999999996</v>
      </c>
      <c r="G18" s="88"/>
      <c r="H18" s="88"/>
      <c r="I18" s="88"/>
      <c r="J18" s="88"/>
      <c r="K18" s="88"/>
      <c r="L18" s="85">
        <v>4697.3999999999996</v>
      </c>
      <c r="M18" s="88"/>
      <c r="N18" s="88"/>
      <c r="O18" s="88"/>
      <c r="P18" s="88"/>
      <c r="Q18" s="88">
        <v>4697.3999999999996</v>
      </c>
      <c r="R18" s="88"/>
      <c r="S18" s="85"/>
      <c r="T18" s="88"/>
      <c r="U18" s="88"/>
      <c r="V18" s="88"/>
    </row>
    <row r="19" spans="1:22" ht="30" customHeight="1">
      <c r="A19" s="193" t="s">
        <v>438</v>
      </c>
      <c r="B19" s="193"/>
      <c r="C19" s="193"/>
      <c r="D19" s="87" t="s">
        <v>210</v>
      </c>
      <c r="E19" s="194" t="s">
        <v>447</v>
      </c>
      <c r="F19" s="85">
        <f>F20</f>
        <v>115779.01</v>
      </c>
      <c r="G19" s="85"/>
      <c r="H19" s="85"/>
      <c r="I19" s="85"/>
      <c r="J19" s="85"/>
      <c r="K19" s="85"/>
      <c r="L19" s="85">
        <f t="shared" ref="L19:S19" si="5">L20</f>
        <v>114499.01</v>
      </c>
      <c r="M19" s="85"/>
      <c r="N19" s="85"/>
      <c r="O19" s="85">
        <f t="shared" si="5"/>
        <v>85140.29</v>
      </c>
      <c r="P19" s="85">
        <f t="shared" si="5"/>
        <v>29358.720000000001</v>
      </c>
      <c r="Q19" s="85"/>
      <c r="R19" s="85"/>
      <c r="S19" s="85">
        <f t="shared" si="5"/>
        <v>1280</v>
      </c>
      <c r="T19" s="85"/>
      <c r="U19" s="85">
        <f t="shared" ref="U19" si="6">U20</f>
        <v>1280</v>
      </c>
      <c r="V19" s="88"/>
    </row>
    <row r="20" spans="1:22" ht="30" customHeight="1">
      <c r="A20" s="193" t="s">
        <v>438</v>
      </c>
      <c r="B20" s="193" t="s">
        <v>439</v>
      </c>
      <c r="C20" s="193"/>
      <c r="D20" s="87" t="s">
        <v>210</v>
      </c>
      <c r="E20" s="194" t="s">
        <v>448</v>
      </c>
      <c r="F20" s="85">
        <f>F21+F22+F23</f>
        <v>115779.01</v>
      </c>
      <c r="G20" s="85"/>
      <c r="H20" s="85"/>
      <c r="I20" s="85"/>
      <c r="J20" s="85"/>
      <c r="K20" s="85"/>
      <c r="L20" s="85">
        <f t="shared" ref="L20:S20" si="7">L21+L22+L23</f>
        <v>114499.01</v>
      </c>
      <c r="M20" s="85"/>
      <c r="N20" s="85"/>
      <c r="O20" s="85">
        <f t="shared" si="7"/>
        <v>85140.29</v>
      </c>
      <c r="P20" s="85">
        <f t="shared" si="7"/>
        <v>29358.720000000001</v>
      </c>
      <c r="Q20" s="85"/>
      <c r="R20" s="85"/>
      <c r="S20" s="85">
        <f t="shared" si="7"/>
        <v>1280</v>
      </c>
      <c r="T20" s="85"/>
      <c r="U20" s="85">
        <f t="shared" ref="U20" si="8">U21+U22+U23</f>
        <v>1280</v>
      </c>
      <c r="V20" s="88"/>
    </row>
    <row r="21" spans="1:22" ht="19.899999999999999" customHeight="1">
      <c r="A21" s="193" t="s">
        <v>180</v>
      </c>
      <c r="B21" s="193" t="s">
        <v>181</v>
      </c>
      <c r="C21" s="193" t="s">
        <v>167</v>
      </c>
      <c r="D21" s="87" t="s">
        <v>210</v>
      </c>
      <c r="E21" s="194" t="s">
        <v>183</v>
      </c>
      <c r="F21" s="85">
        <v>85140.29</v>
      </c>
      <c r="G21" s="88"/>
      <c r="H21" s="88"/>
      <c r="I21" s="88"/>
      <c r="J21" s="88"/>
      <c r="K21" s="88"/>
      <c r="L21" s="85">
        <v>85140.29</v>
      </c>
      <c r="M21" s="88"/>
      <c r="N21" s="88"/>
      <c r="O21" s="88">
        <v>85140.29</v>
      </c>
      <c r="P21" s="88"/>
      <c r="Q21" s="88"/>
      <c r="R21" s="88"/>
      <c r="S21" s="85"/>
      <c r="T21" s="88"/>
      <c r="U21" s="88"/>
      <c r="V21" s="88"/>
    </row>
    <row r="22" spans="1:22" ht="19.899999999999999" customHeight="1">
      <c r="A22" s="193" t="s">
        <v>180</v>
      </c>
      <c r="B22" s="193" t="s">
        <v>181</v>
      </c>
      <c r="C22" s="193" t="s">
        <v>184</v>
      </c>
      <c r="D22" s="87" t="s">
        <v>210</v>
      </c>
      <c r="E22" s="194" t="s">
        <v>186</v>
      </c>
      <c r="F22" s="85">
        <v>29358.720000000001</v>
      </c>
      <c r="G22" s="88"/>
      <c r="H22" s="88"/>
      <c r="I22" s="88"/>
      <c r="J22" s="88"/>
      <c r="K22" s="88"/>
      <c r="L22" s="85">
        <v>29358.720000000001</v>
      </c>
      <c r="M22" s="88"/>
      <c r="N22" s="88"/>
      <c r="O22" s="88"/>
      <c r="P22" s="88">
        <v>29358.720000000001</v>
      </c>
      <c r="Q22" s="88"/>
      <c r="R22" s="88"/>
      <c r="S22" s="85"/>
      <c r="T22" s="88"/>
      <c r="U22" s="88"/>
      <c r="V22" s="88"/>
    </row>
    <row r="23" spans="1:22" ht="27.95" customHeight="1">
      <c r="A23" s="193" t="s">
        <v>180</v>
      </c>
      <c r="B23" s="193" t="s">
        <v>181</v>
      </c>
      <c r="C23" s="193" t="s">
        <v>187</v>
      </c>
      <c r="D23" s="87" t="s">
        <v>210</v>
      </c>
      <c r="E23" s="194" t="s">
        <v>189</v>
      </c>
      <c r="F23" s="85">
        <v>1280</v>
      </c>
      <c r="G23" s="88"/>
      <c r="H23" s="88"/>
      <c r="I23" s="88"/>
      <c r="J23" s="88"/>
      <c r="K23" s="88"/>
      <c r="L23" s="85"/>
      <c r="M23" s="88"/>
      <c r="N23" s="88"/>
      <c r="O23" s="88"/>
      <c r="P23" s="88"/>
      <c r="Q23" s="88"/>
      <c r="R23" s="88"/>
      <c r="S23" s="85">
        <v>1280</v>
      </c>
      <c r="T23" s="88"/>
      <c r="U23" s="88">
        <v>1280</v>
      </c>
      <c r="V23" s="88"/>
    </row>
    <row r="24" spans="1:22" ht="27.95" customHeight="1">
      <c r="A24" s="193" t="s">
        <v>440</v>
      </c>
      <c r="B24" s="193"/>
      <c r="C24" s="193"/>
      <c r="D24" s="87" t="s">
        <v>210</v>
      </c>
      <c r="E24" s="194" t="s">
        <v>449</v>
      </c>
      <c r="F24" s="85">
        <v>169738.2</v>
      </c>
      <c r="G24" s="88"/>
      <c r="H24" s="88"/>
      <c r="I24" s="88"/>
      <c r="J24" s="88"/>
      <c r="K24" s="88"/>
      <c r="L24" s="85"/>
      <c r="M24" s="88"/>
      <c r="N24" s="88"/>
      <c r="O24" s="88"/>
      <c r="P24" s="88"/>
      <c r="Q24" s="88"/>
      <c r="R24" s="88">
        <v>169738.2</v>
      </c>
      <c r="S24" s="85"/>
      <c r="T24" s="88"/>
      <c r="U24" s="88"/>
      <c r="V24" s="88"/>
    </row>
    <row r="25" spans="1:22" ht="27.95" customHeight="1">
      <c r="A25" s="193" t="s">
        <v>440</v>
      </c>
      <c r="B25" s="193" t="s">
        <v>441</v>
      </c>
      <c r="C25" s="193"/>
      <c r="D25" s="87" t="s">
        <v>210</v>
      </c>
      <c r="E25" s="194" t="s">
        <v>450</v>
      </c>
      <c r="F25" s="85">
        <v>169738.2</v>
      </c>
      <c r="G25" s="88"/>
      <c r="H25" s="88"/>
      <c r="I25" s="88"/>
      <c r="J25" s="88"/>
      <c r="K25" s="88"/>
      <c r="L25" s="85"/>
      <c r="M25" s="88"/>
      <c r="N25" s="88"/>
      <c r="O25" s="88"/>
      <c r="P25" s="88"/>
      <c r="Q25" s="88"/>
      <c r="R25" s="88">
        <v>169738.2</v>
      </c>
      <c r="S25" s="85"/>
      <c r="T25" s="88"/>
      <c r="U25" s="88"/>
      <c r="V25" s="88"/>
    </row>
    <row r="26" spans="1:22" ht="19.899999999999999" customHeight="1">
      <c r="A26" s="193" t="s">
        <v>190</v>
      </c>
      <c r="B26" s="193" t="s">
        <v>177</v>
      </c>
      <c r="C26" s="193" t="s">
        <v>167</v>
      </c>
      <c r="D26" s="87" t="s">
        <v>210</v>
      </c>
      <c r="E26" s="194" t="s">
        <v>192</v>
      </c>
      <c r="F26" s="85">
        <v>169738.2</v>
      </c>
      <c r="G26" s="88"/>
      <c r="H26" s="88"/>
      <c r="I26" s="88"/>
      <c r="J26" s="88"/>
      <c r="K26" s="88"/>
      <c r="L26" s="85"/>
      <c r="M26" s="88"/>
      <c r="N26" s="88"/>
      <c r="O26" s="88"/>
      <c r="P26" s="88"/>
      <c r="Q26" s="88"/>
      <c r="R26" s="88">
        <v>169738.2</v>
      </c>
      <c r="S26" s="85"/>
      <c r="T26" s="88"/>
      <c r="U26" s="88"/>
      <c r="V26" s="88"/>
    </row>
    <row r="31" spans="1:22">
      <c r="H31" s="191"/>
    </row>
  </sheetData>
  <mergeCells count="12">
    <mergeCell ref="A2:V2"/>
    <mergeCell ref="A3:E3"/>
    <mergeCell ref="O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E12" sqref="E12:E1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4.25" customHeight="1">
      <c r="A1" s="28"/>
    </row>
    <row r="2" spans="1:11" ht="40.700000000000003" customHeight="1">
      <c r="A2" s="117" t="s">
        <v>16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ht="21.2" customHeight="1">
      <c r="A3" s="124" t="s">
        <v>29</v>
      </c>
      <c r="B3" s="124"/>
      <c r="C3" s="124"/>
      <c r="D3" s="124"/>
      <c r="E3" s="124"/>
      <c r="F3" s="124"/>
      <c r="G3" s="124"/>
      <c r="H3" s="124"/>
      <c r="I3" s="124"/>
      <c r="J3" s="115" t="s">
        <v>30</v>
      </c>
      <c r="K3" s="115"/>
    </row>
    <row r="4" spans="1:11" ht="20.45" customHeight="1">
      <c r="A4" s="120" t="s">
        <v>154</v>
      </c>
      <c r="B4" s="120"/>
      <c r="C4" s="120"/>
      <c r="D4" s="120" t="s">
        <v>193</v>
      </c>
      <c r="E4" s="120" t="s">
        <v>194</v>
      </c>
      <c r="F4" s="120" t="s">
        <v>262</v>
      </c>
      <c r="G4" s="120" t="s">
        <v>263</v>
      </c>
      <c r="H4" s="120" t="s">
        <v>264</v>
      </c>
      <c r="I4" s="120" t="s">
        <v>265</v>
      </c>
      <c r="J4" s="120" t="s">
        <v>266</v>
      </c>
      <c r="K4" s="120" t="s">
        <v>267</v>
      </c>
    </row>
    <row r="5" spans="1:11" ht="20.45" customHeight="1">
      <c r="A5" s="31" t="s">
        <v>162</v>
      </c>
      <c r="B5" s="31" t="s">
        <v>163</v>
      </c>
      <c r="C5" s="31" t="s">
        <v>164</v>
      </c>
      <c r="D5" s="120"/>
      <c r="E5" s="120"/>
      <c r="F5" s="120"/>
      <c r="G5" s="120"/>
      <c r="H5" s="120"/>
      <c r="I5" s="120"/>
      <c r="J5" s="120"/>
      <c r="K5" s="120"/>
    </row>
    <row r="6" spans="1:11" ht="19.899999999999999" customHeight="1">
      <c r="A6" s="48"/>
      <c r="B6" s="48"/>
      <c r="C6" s="48"/>
      <c r="D6" s="48"/>
      <c r="E6" s="48" t="s">
        <v>133</v>
      </c>
      <c r="F6" s="49">
        <v>4700</v>
      </c>
      <c r="G6" s="49">
        <v>4700</v>
      </c>
      <c r="H6" s="36"/>
      <c r="I6" s="36"/>
      <c r="J6" s="36"/>
      <c r="K6" s="36"/>
    </row>
    <row r="7" spans="1:11" ht="19.899999999999999" customHeight="1">
      <c r="A7" s="48"/>
      <c r="B7" s="48"/>
      <c r="C7" s="48"/>
      <c r="D7" s="58" t="s">
        <v>151</v>
      </c>
      <c r="E7" s="31" t="s">
        <v>4</v>
      </c>
      <c r="F7" s="49">
        <v>4700</v>
      </c>
      <c r="G7" s="49">
        <v>4700</v>
      </c>
      <c r="H7" s="36"/>
      <c r="I7" s="36"/>
      <c r="J7" s="36"/>
      <c r="K7" s="36"/>
    </row>
    <row r="8" spans="1:11" ht="19.899999999999999" customHeight="1">
      <c r="A8" s="48"/>
      <c r="B8" s="48"/>
      <c r="C8" s="48"/>
      <c r="D8" s="59" t="s">
        <v>152</v>
      </c>
      <c r="E8" s="73" t="s">
        <v>153</v>
      </c>
      <c r="F8" s="49">
        <v>4700</v>
      </c>
      <c r="G8" s="49">
        <v>4700</v>
      </c>
      <c r="H8" s="36"/>
      <c r="I8" s="36"/>
      <c r="J8" s="36"/>
      <c r="K8" s="36"/>
    </row>
    <row r="9" spans="1:11" ht="19.899999999999999" customHeight="1">
      <c r="A9" s="48">
        <v>201</v>
      </c>
      <c r="B9" s="48"/>
      <c r="C9" s="48"/>
      <c r="D9" s="59" t="s">
        <v>152</v>
      </c>
      <c r="E9" s="73" t="s">
        <v>442</v>
      </c>
      <c r="F9" s="49">
        <v>4140</v>
      </c>
      <c r="G9" s="60">
        <v>4140</v>
      </c>
      <c r="H9" s="36"/>
      <c r="I9" s="36"/>
      <c r="J9" s="36"/>
      <c r="K9" s="36"/>
    </row>
    <row r="10" spans="1:11" ht="19.899999999999999" customHeight="1">
      <c r="A10" s="48">
        <v>201</v>
      </c>
      <c r="B10" s="31">
        <v>31</v>
      </c>
      <c r="C10" s="48"/>
      <c r="D10" s="59" t="s">
        <v>152</v>
      </c>
      <c r="E10" s="73" t="s">
        <v>443</v>
      </c>
      <c r="F10" s="49">
        <v>4140</v>
      </c>
      <c r="G10" s="60">
        <v>4140</v>
      </c>
      <c r="H10" s="36"/>
      <c r="I10" s="36"/>
      <c r="J10" s="36"/>
      <c r="K10" s="36"/>
    </row>
    <row r="11" spans="1:11" ht="19.899999999999999" customHeight="1">
      <c r="A11" s="73" t="s">
        <v>165</v>
      </c>
      <c r="B11" s="73" t="s">
        <v>166</v>
      </c>
      <c r="C11" s="73" t="s">
        <v>167</v>
      </c>
      <c r="D11" s="59" t="s">
        <v>152</v>
      </c>
      <c r="E11" s="31" t="s">
        <v>169</v>
      </c>
      <c r="F11" s="49">
        <v>4140</v>
      </c>
      <c r="G11" s="60">
        <v>4140</v>
      </c>
      <c r="H11" s="47"/>
      <c r="I11" s="47"/>
      <c r="J11" s="47"/>
      <c r="K11" s="47"/>
    </row>
    <row r="12" spans="1:11" ht="19.899999999999999" customHeight="1">
      <c r="A12" s="73">
        <v>210</v>
      </c>
      <c r="B12" s="73"/>
      <c r="C12" s="73"/>
      <c r="D12" s="59" t="s">
        <v>152</v>
      </c>
      <c r="E12" s="73" t="s">
        <v>447</v>
      </c>
      <c r="F12" s="49">
        <v>560</v>
      </c>
      <c r="G12" s="60">
        <v>560</v>
      </c>
      <c r="H12" s="47"/>
      <c r="I12" s="47"/>
      <c r="J12" s="47"/>
      <c r="K12" s="47"/>
    </row>
    <row r="13" spans="1:11" ht="19.899999999999999" customHeight="1">
      <c r="A13" s="73">
        <v>210</v>
      </c>
      <c r="B13" s="73">
        <v>11</v>
      </c>
      <c r="C13" s="73"/>
      <c r="D13" s="59" t="s">
        <v>152</v>
      </c>
      <c r="E13" s="73" t="s">
        <v>448</v>
      </c>
      <c r="F13" s="49">
        <v>560</v>
      </c>
      <c r="G13" s="60">
        <v>560</v>
      </c>
      <c r="H13" s="47"/>
      <c r="I13" s="47"/>
      <c r="J13" s="47"/>
      <c r="K13" s="47"/>
    </row>
    <row r="14" spans="1:11" ht="19.899999999999999" customHeight="1">
      <c r="A14" s="73" t="s">
        <v>180</v>
      </c>
      <c r="B14" s="73" t="s">
        <v>181</v>
      </c>
      <c r="C14" s="73" t="s">
        <v>187</v>
      </c>
      <c r="D14" s="59" t="s">
        <v>152</v>
      </c>
      <c r="E14" s="31" t="s">
        <v>189</v>
      </c>
      <c r="F14" s="49">
        <v>560</v>
      </c>
      <c r="G14" s="60">
        <v>560</v>
      </c>
      <c r="H14" s="47"/>
      <c r="I14" s="47"/>
      <c r="J14" s="47"/>
      <c r="K14" s="4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workbookViewId="0">
      <selection activeCell="E10" sqref="E10:E1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4.25" customHeight="1">
      <c r="A1" s="28"/>
    </row>
    <row r="2" spans="1:18" ht="35.450000000000003" customHeight="1">
      <c r="A2" s="117" t="s">
        <v>268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</row>
    <row r="3" spans="1:18" ht="21.2" customHeight="1">
      <c r="A3" s="114" t="s">
        <v>29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5" t="s">
        <v>30</v>
      </c>
      <c r="R3" s="115"/>
    </row>
    <row r="4" spans="1:18" ht="21.2" customHeight="1">
      <c r="A4" s="116" t="s">
        <v>154</v>
      </c>
      <c r="B4" s="116"/>
      <c r="C4" s="116"/>
      <c r="D4" s="116" t="s">
        <v>193</v>
      </c>
      <c r="E4" s="116" t="s">
        <v>194</v>
      </c>
      <c r="F4" s="116" t="s">
        <v>262</v>
      </c>
      <c r="G4" s="116" t="s">
        <v>269</v>
      </c>
      <c r="H4" s="116" t="s">
        <v>270</v>
      </c>
      <c r="I4" s="116" t="s">
        <v>271</v>
      </c>
      <c r="J4" s="116" t="s">
        <v>272</v>
      </c>
      <c r="K4" s="116" t="s">
        <v>273</v>
      </c>
      <c r="L4" s="116" t="s">
        <v>274</v>
      </c>
      <c r="M4" s="116" t="s">
        <v>275</v>
      </c>
      <c r="N4" s="116" t="s">
        <v>264</v>
      </c>
      <c r="O4" s="116" t="s">
        <v>276</v>
      </c>
      <c r="P4" s="116" t="s">
        <v>277</v>
      </c>
      <c r="Q4" s="116" t="s">
        <v>265</v>
      </c>
      <c r="R4" s="116" t="s">
        <v>267</v>
      </c>
    </row>
    <row r="5" spans="1:18" ht="18.75" customHeight="1">
      <c r="A5" s="40" t="s">
        <v>162</v>
      </c>
      <c r="B5" s="40" t="s">
        <v>163</v>
      </c>
      <c r="C5" s="40" t="s">
        <v>164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</row>
    <row r="6" spans="1:18" ht="18.75" customHeight="1">
      <c r="A6" s="74"/>
      <c r="B6" s="74"/>
      <c r="C6" s="74"/>
      <c r="D6" s="74"/>
      <c r="E6" s="75" t="s">
        <v>261</v>
      </c>
      <c r="F6" s="74"/>
      <c r="G6" s="76">
        <v>30301</v>
      </c>
      <c r="H6" s="76">
        <v>30302</v>
      </c>
      <c r="I6" s="76">
        <v>30303</v>
      </c>
      <c r="J6" s="76">
        <v>30304</v>
      </c>
      <c r="K6" s="76">
        <v>30305</v>
      </c>
      <c r="L6" s="76">
        <v>30306</v>
      </c>
      <c r="M6" s="76">
        <v>30307</v>
      </c>
      <c r="N6" s="76">
        <v>30308</v>
      </c>
      <c r="O6" s="76">
        <v>30309</v>
      </c>
      <c r="P6" s="76">
        <v>30311</v>
      </c>
      <c r="Q6" s="76">
        <v>30310</v>
      </c>
      <c r="R6" s="78">
        <v>30399</v>
      </c>
    </row>
    <row r="7" spans="1:18" ht="19.899999999999999" customHeight="1">
      <c r="A7" s="48"/>
      <c r="B7" s="48"/>
      <c r="C7" s="48"/>
      <c r="D7" s="48"/>
      <c r="E7" s="48" t="s">
        <v>133</v>
      </c>
      <c r="F7" s="49">
        <v>4700</v>
      </c>
      <c r="G7" s="49"/>
      <c r="H7" s="49"/>
      <c r="I7" s="49"/>
      <c r="J7" s="49"/>
      <c r="K7" s="49">
        <v>4140</v>
      </c>
      <c r="L7" s="49"/>
      <c r="M7" s="49">
        <v>560</v>
      </c>
      <c r="N7" s="49"/>
      <c r="O7" s="42"/>
      <c r="P7" s="42"/>
      <c r="Q7" s="42"/>
      <c r="R7" s="42"/>
    </row>
    <row r="8" spans="1:18" ht="19.899999999999999" customHeight="1">
      <c r="A8" s="48"/>
      <c r="B8" s="48"/>
      <c r="C8" s="48"/>
      <c r="D8" s="58" t="s">
        <v>151</v>
      </c>
      <c r="E8" s="58" t="s">
        <v>4</v>
      </c>
      <c r="F8" s="49">
        <v>4700</v>
      </c>
      <c r="G8" s="49"/>
      <c r="H8" s="49"/>
      <c r="I8" s="49"/>
      <c r="J8" s="49"/>
      <c r="K8" s="49">
        <v>4140</v>
      </c>
      <c r="L8" s="49"/>
      <c r="M8" s="49">
        <v>560</v>
      </c>
      <c r="N8" s="49"/>
      <c r="O8" s="42"/>
      <c r="P8" s="42"/>
      <c r="Q8" s="42"/>
      <c r="R8" s="42"/>
    </row>
    <row r="9" spans="1:18" ht="19.899999999999999" customHeight="1">
      <c r="A9" s="48"/>
      <c r="B9" s="48"/>
      <c r="C9" s="48"/>
      <c r="D9" s="59" t="s">
        <v>152</v>
      </c>
      <c r="E9" s="59" t="s">
        <v>153</v>
      </c>
      <c r="F9" s="49">
        <v>4700</v>
      </c>
      <c r="G9" s="49"/>
      <c r="H9" s="49"/>
      <c r="I9" s="49"/>
      <c r="J9" s="49"/>
      <c r="K9" s="49">
        <v>4140</v>
      </c>
      <c r="L9" s="49"/>
      <c r="M9" s="49">
        <v>560</v>
      </c>
      <c r="N9" s="49"/>
      <c r="O9" s="42"/>
      <c r="P9" s="42"/>
      <c r="Q9" s="42"/>
      <c r="R9" s="42"/>
    </row>
    <row r="10" spans="1:18" ht="19.899999999999999" customHeight="1">
      <c r="A10" s="48">
        <v>201</v>
      </c>
      <c r="B10" s="48"/>
      <c r="C10" s="48"/>
      <c r="D10" s="59" t="s">
        <v>152</v>
      </c>
      <c r="E10" s="73" t="s">
        <v>442</v>
      </c>
      <c r="F10" s="49">
        <v>4140</v>
      </c>
      <c r="G10" s="60"/>
      <c r="H10" s="60"/>
      <c r="I10" s="60"/>
      <c r="J10" s="60"/>
      <c r="K10" s="60">
        <v>4140</v>
      </c>
      <c r="L10" s="49"/>
      <c r="M10" s="49"/>
      <c r="N10" s="49"/>
      <c r="O10" s="42"/>
      <c r="P10" s="42"/>
      <c r="Q10" s="42"/>
      <c r="R10" s="42"/>
    </row>
    <row r="11" spans="1:18" ht="19.899999999999999" customHeight="1">
      <c r="A11" s="48">
        <v>201</v>
      </c>
      <c r="B11" s="48">
        <v>31</v>
      </c>
      <c r="C11" s="48"/>
      <c r="D11" s="59" t="s">
        <v>152</v>
      </c>
      <c r="E11" s="73" t="s">
        <v>443</v>
      </c>
      <c r="F11" s="49">
        <v>4140</v>
      </c>
      <c r="G11" s="60"/>
      <c r="H11" s="60"/>
      <c r="I11" s="60"/>
      <c r="J11" s="60"/>
      <c r="K11" s="60">
        <v>4140</v>
      </c>
      <c r="L11" s="49"/>
      <c r="M11" s="49"/>
      <c r="N11" s="49"/>
      <c r="O11" s="42"/>
      <c r="P11" s="42"/>
      <c r="Q11" s="42"/>
      <c r="R11" s="42"/>
    </row>
    <row r="12" spans="1:18" ht="19.899999999999999" customHeight="1">
      <c r="A12" s="73" t="s">
        <v>165</v>
      </c>
      <c r="B12" s="73" t="s">
        <v>166</v>
      </c>
      <c r="C12" s="73" t="s">
        <v>167</v>
      </c>
      <c r="D12" s="59" t="s">
        <v>152</v>
      </c>
      <c r="E12" s="48" t="s">
        <v>169</v>
      </c>
      <c r="F12" s="49">
        <v>4140</v>
      </c>
      <c r="G12" s="60"/>
      <c r="H12" s="60"/>
      <c r="I12" s="60"/>
      <c r="J12" s="60"/>
      <c r="K12" s="60">
        <v>4140</v>
      </c>
      <c r="L12" s="60"/>
      <c r="M12" s="60"/>
      <c r="N12" s="60"/>
      <c r="O12" s="77"/>
      <c r="P12" s="77"/>
      <c r="Q12" s="77"/>
      <c r="R12" s="77"/>
    </row>
    <row r="13" spans="1:18" ht="19.899999999999999" customHeight="1">
      <c r="A13" s="73">
        <v>210</v>
      </c>
      <c r="B13" s="73"/>
      <c r="C13" s="73"/>
      <c r="D13" s="59" t="s">
        <v>152</v>
      </c>
      <c r="E13" s="73" t="s">
        <v>447</v>
      </c>
      <c r="F13" s="49">
        <v>560</v>
      </c>
      <c r="G13" s="60"/>
      <c r="H13" s="60"/>
      <c r="I13" s="60"/>
      <c r="J13" s="60"/>
      <c r="K13" s="60"/>
      <c r="L13" s="60"/>
      <c r="M13" s="60">
        <v>560</v>
      </c>
      <c r="N13" s="60"/>
      <c r="O13" s="77"/>
      <c r="P13" s="77"/>
      <c r="Q13" s="77"/>
      <c r="R13" s="77"/>
    </row>
    <row r="14" spans="1:18" ht="19.899999999999999" customHeight="1">
      <c r="A14" s="73">
        <v>210</v>
      </c>
      <c r="B14" s="73">
        <v>11</v>
      </c>
      <c r="C14" s="73"/>
      <c r="D14" s="59" t="s">
        <v>152</v>
      </c>
      <c r="E14" s="73" t="s">
        <v>448</v>
      </c>
      <c r="F14" s="49">
        <v>560</v>
      </c>
      <c r="G14" s="60"/>
      <c r="H14" s="60"/>
      <c r="I14" s="60"/>
      <c r="J14" s="60"/>
      <c r="K14" s="60"/>
      <c r="L14" s="60"/>
      <c r="M14" s="60">
        <v>560</v>
      </c>
      <c r="N14" s="60"/>
      <c r="O14" s="77"/>
      <c r="P14" s="77"/>
      <c r="Q14" s="77"/>
      <c r="R14" s="77"/>
    </row>
    <row r="15" spans="1:18" ht="27" customHeight="1">
      <c r="A15" s="73" t="s">
        <v>180</v>
      </c>
      <c r="B15" s="73" t="s">
        <v>181</v>
      </c>
      <c r="C15" s="73" t="s">
        <v>187</v>
      </c>
      <c r="D15" s="59" t="s">
        <v>210</v>
      </c>
      <c r="E15" s="48" t="s">
        <v>189</v>
      </c>
      <c r="F15" s="49">
        <v>560</v>
      </c>
      <c r="G15" s="60"/>
      <c r="H15" s="60"/>
      <c r="I15" s="60"/>
      <c r="J15" s="60"/>
      <c r="K15" s="60"/>
      <c r="L15" s="60"/>
      <c r="M15" s="60">
        <v>560</v>
      </c>
      <c r="N15" s="60"/>
      <c r="O15" s="77"/>
      <c r="P15" s="77"/>
      <c r="Q15" s="77"/>
      <c r="R15" s="77"/>
    </row>
  </sheetData>
  <mergeCells count="19">
    <mergeCell ref="P4:P5"/>
    <mergeCell ref="Q4:Q5"/>
    <mergeCell ref="R4:R5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workbookViewId="0">
      <selection activeCell="E9" sqref="E9:E10"/>
    </sheetView>
  </sheetViews>
  <sheetFormatPr defaultColWidth="10" defaultRowHeight="13.5"/>
  <cols>
    <col min="1" max="1" width="3.625" customWidth="1"/>
    <col min="2" max="2" width="4.25" customWidth="1"/>
    <col min="3" max="3" width="4.375" customWidth="1"/>
    <col min="4" max="4" width="7" customWidth="1"/>
    <col min="5" max="5" width="13.375" customWidth="1"/>
    <col min="6" max="6" width="9.625" customWidth="1"/>
    <col min="7" max="7" width="11.125" customWidth="1"/>
    <col min="8" max="8" width="10.375" customWidth="1"/>
    <col min="9" max="9" width="5.125" customWidth="1"/>
    <col min="10" max="10" width="5.25" customWidth="1"/>
    <col min="11" max="11" width="7.125" customWidth="1"/>
    <col min="12" max="12" width="5.5" customWidth="1"/>
    <col min="13" max="13" width="7.75" customWidth="1"/>
    <col min="14" max="15" width="7.125" customWidth="1"/>
    <col min="16" max="16" width="5.5" customWidth="1"/>
    <col min="17" max="17" width="9.375" customWidth="1"/>
    <col min="18" max="18" width="6.5" customWidth="1"/>
    <col min="19" max="19" width="7.125" customWidth="1"/>
    <col min="20" max="20" width="8.25" customWidth="1"/>
    <col min="21" max="21" width="7.125" customWidth="1"/>
    <col min="22" max="22" width="9.75" customWidth="1"/>
  </cols>
  <sheetData>
    <row r="1" spans="1:20" ht="14.25" customHeight="1">
      <c r="A1" s="28"/>
    </row>
    <row r="2" spans="1:20" ht="31.7" customHeight="1">
      <c r="A2" s="117" t="s">
        <v>18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29"/>
    </row>
    <row r="3" spans="1:20" ht="21.2" customHeight="1">
      <c r="A3" s="114" t="s">
        <v>29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38" t="s">
        <v>30</v>
      </c>
      <c r="T3" s="38"/>
    </row>
    <row r="4" spans="1:20" ht="24.95" customHeight="1">
      <c r="A4" s="120" t="s">
        <v>154</v>
      </c>
      <c r="B4" s="120"/>
      <c r="C4" s="120"/>
      <c r="D4" s="120" t="s">
        <v>193</v>
      </c>
      <c r="E4" s="120" t="s">
        <v>194</v>
      </c>
      <c r="F4" s="120" t="s">
        <v>262</v>
      </c>
      <c r="G4" s="120" t="s">
        <v>197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 t="s">
        <v>200</v>
      </c>
      <c r="S4" s="120"/>
      <c r="T4" s="31" t="s">
        <v>200</v>
      </c>
    </row>
    <row r="5" spans="1:20" ht="42" customHeight="1">
      <c r="A5" s="31" t="s">
        <v>162</v>
      </c>
      <c r="B5" s="31" t="s">
        <v>163</v>
      </c>
      <c r="C5" s="31" t="s">
        <v>164</v>
      </c>
      <c r="D5" s="120"/>
      <c r="E5" s="120"/>
      <c r="F5" s="120"/>
      <c r="G5" s="31" t="s">
        <v>133</v>
      </c>
      <c r="H5" s="31" t="s">
        <v>278</v>
      </c>
      <c r="I5" s="31" t="s">
        <v>279</v>
      </c>
      <c r="J5" s="31" t="s">
        <v>280</v>
      </c>
      <c r="K5" s="31" t="s">
        <v>281</v>
      </c>
      <c r="L5" s="31" t="s">
        <v>282</v>
      </c>
      <c r="M5" s="31" t="s">
        <v>283</v>
      </c>
      <c r="N5" s="31" t="s">
        <v>284</v>
      </c>
      <c r="O5" s="31" t="s">
        <v>285</v>
      </c>
      <c r="P5" s="31" t="s">
        <v>286</v>
      </c>
      <c r="Q5" s="31" t="s">
        <v>287</v>
      </c>
      <c r="R5" s="31" t="s">
        <v>133</v>
      </c>
      <c r="S5" s="31" t="s">
        <v>229</v>
      </c>
      <c r="T5" s="31" t="s">
        <v>242</v>
      </c>
    </row>
    <row r="6" spans="1:20" ht="19.899999999999999" customHeight="1">
      <c r="A6" s="48"/>
      <c r="B6" s="48"/>
      <c r="C6" s="48"/>
      <c r="D6" s="48"/>
      <c r="E6" s="48" t="s">
        <v>133</v>
      </c>
      <c r="F6" s="60">
        <v>489012.78</v>
      </c>
      <c r="G6" s="60">
        <v>489012.78</v>
      </c>
      <c r="H6" s="60">
        <v>278012.78000000003</v>
      </c>
      <c r="I6" s="60"/>
      <c r="J6" s="60"/>
      <c r="K6" s="60"/>
      <c r="L6" s="60"/>
      <c r="M6" s="60">
        <v>8400</v>
      </c>
      <c r="N6" s="60"/>
      <c r="O6" s="60"/>
      <c r="P6" s="60"/>
      <c r="Q6" s="60">
        <v>202600</v>
      </c>
      <c r="R6" s="60"/>
      <c r="S6" s="60"/>
      <c r="T6" s="60"/>
    </row>
    <row r="7" spans="1:20" ht="30" customHeight="1">
      <c r="A7" s="48"/>
      <c r="B7" s="48"/>
      <c r="C7" s="48"/>
      <c r="D7" s="58" t="s">
        <v>151</v>
      </c>
      <c r="E7" s="58" t="s">
        <v>4</v>
      </c>
      <c r="F7" s="60">
        <v>489012.78</v>
      </c>
      <c r="G7" s="60">
        <v>489012.78</v>
      </c>
      <c r="H7" s="60">
        <v>278012.78000000003</v>
      </c>
      <c r="I7" s="60"/>
      <c r="J7" s="60"/>
      <c r="K7" s="60"/>
      <c r="L7" s="60"/>
      <c r="M7" s="60">
        <v>8400</v>
      </c>
      <c r="N7" s="60"/>
      <c r="O7" s="60"/>
      <c r="P7" s="60"/>
      <c r="Q7" s="60">
        <v>202600</v>
      </c>
      <c r="R7" s="60"/>
      <c r="S7" s="60"/>
      <c r="T7" s="60"/>
    </row>
    <row r="8" spans="1:20" ht="33" customHeight="1">
      <c r="A8" s="48"/>
      <c r="B8" s="48"/>
      <c r="C8" s="48"/>
      <c r="D8" s="59" t="s">
        <v>152</v>
      </c>
      <c r="E8" s="59" t="s">
        <v>153</v>
      </c>
      <c r="F8" s="60">
        <v>489012.78</v>
      </c>
      <c r="G8" s="60">
        <v>489012.78</v>
      </c>
      <c r="H8" s="60">
        <v>278012.78000000003</v>
      </c>
      <c r="I8" s="60"/>
      <c r="J8" s="60"/>
      <c r="K8" s="60"/>
      <c r="L8" s="60"/>
      <c r="M8" s="60">
        <v>8400</v>
      </c>
      <c r="N8" s="60"/>
      <c r="O8" s="60"/>
      <c r="P8" s="60"/>
      <c r="Q8" s="60">
        <v>202600</v>
      </c>
      <c r="R8" s="60"/>
      <c r="S8" s="60"/>
      <c r="T8" s="60"/>
    </row>
    <row r="9" spans="1:20" ht="33" customHeight="1">
      <c r="A9" s="48">
        <v>201</v>
      </c>
      <c r="B9" s="48"/>
      <c r="C9" s="48"/>
      <c r="D9" s="59" t="s">
        <v>152</v>
      </c>
      <c r="E9" s="73" t="s">
        <v>442</v>
      </c>
      <c r="F9" s="49">
        <v>489012.78</v>
      </c>
      <c r="G9" s="60">
        <v>489012.78</v>
      </c>
      <c r="H9" s="60">
        <v>278012.78000000003</v>
      </c>
      <c r="I9" s="60"/>
      <c r="J9" s="60"/>
      <c r="K9" s="60"/>
      <c r="L9" s="60"/>
      <c r="M9" s="60">
        <v>8400</v>
      </c>
      <c r="N9" s="60"/>
      <c r="O9" s="60"/>
      <c r="P9" s="60"/>
      <c r="Q9" s="60">
        <v>202600</v>
      </c>
      <c r="R9" s="60"/>
      <c r="S9" s="60"/>
      <c r="T9" s="60"/>
    </row>
    <row r="10" spans="1:20" ht="33" customHeight="1">
      <c r="A10" s="48">
        <v>201</v>
      </c>
      <c r="B10" s="48">
        <v>31</v>
      </c>
      <c r="C10" s="48"/>
      <c r="D10" s="59" t="s">
        <v>152</v>
      </c>
      <c r="E10" s="73" t="s">
        <v>443</v>
      </c>
      <c r="F10" s="49">
        <v>489012.78</v>
      </c>
      <c r="G10" s="60">
        <v>489012.78</v>
      </c>
      <c r="H10" s="60">
        <v>278012.78000000003</v>
      </c>
      <c r="I10" s="60"/>
      <c r="J10" s="60"/>
      <c r="K10" s="60"/>
      <c r="L10" s="60"/>
      <c r="M10" s="60">
        <v>8400</v>
      </c>
      <c r="N10" s="60"/>
      <c r="O10" s="60"/>
      <c r="P10" s="60"/>
      <c r="Q10" s="60">
        <v>202600</v>
      </c>
      <c r="R10" s="60"/>
      <c r="S10" s="60"/>
      <c r="T10" s="60"/>
    </row>
    <row r="11" spans="1:20" ht="33" customHeight="1">
      <c r="A11" s="73" t="s">
        <v>165</v>
      </c>
      <c r="B11" s="73" t="s">
        <v>166</v>
      </c>
      <c r="C11" s="73" t="s">
        <v>167</v>
      </c>
      <c r="D11" s="59" t="s">
        <v>210</v>
      </c>
      <c r="E11" s="48" t="s">
        <v>169</v>
      </c>
      <c r="F11" s="49">
        <v>489012.78</v>
      </c>
      <c r="G11" s="60">
        <v>489012.78</v>
      </c>
      <c r="H11" s="60">
        <v>278012.78000000003</v>
      </c>
      <c r="I11" s="60"/>
      <c r="J11" s="60"/>
      <c r="K11" s="60"/>
      <c r="L11" s="60"/>
      <c r="M11" s="60">
        <v>8400</v>
      </c>
      <c r="N11" s="60"/>
      <c r="O11" s="60"/>
      <c r="P11" s="60"/>
      <c r="Q11" s="60">
        <v>202600</v>
      </c>
      <c r="R11" s="60"/>
      <c r="S11" s="60"/>
      <c r="T11" s="60"/>
    </row>
  </sheetData>
  <mergeCells count="8">
    <mergeCell ref="A2:S2"/>
    <mergeCell ref="A3:R3"/>
    <mergeCell ref="A4:C4"/>
    <mergeCell ref="G4:Q4"/>
    <mergeCell ref="R4:S4"/>
    <mergeCell ref="D4:D5"/>
    <mergeCell ref="E4:E5"/>
    <mergeCell ref="F4:F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workbookViewId="0">
      <selection activeCell="E22" sqref="E22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8.75" customWidth="1"/>
    <col min="5" max="5" width="21.125" customWidth="1"/>
    <col min="6" max="6" width="10.75" customWidth="1"/>
    <col min="7" max="7" width="9.375" customWidth="1"/>
    <col min="8" max="11" width="7.125" customWidth="1"/>
    <col min="12" max="12" width="8.625" customWidth="1"/>
    <col min="13" max="15" width="7.125" customWidth="1"/>
    <col min="16" max="16" width="8.625" customWidth="1"/>
    <col min="17" max="18" width="7.125" customWidth="1"/>
    <col min="19" max="19" width="9.75" customWidth="1"/>
    <col min="20" max="21" width="7.125" customWidth="1"/>
    <col min="22" max="22" width="9.25" customWidth="1"/>
    <col min="23" max="23" width="7.75" customWidth="1"/>
    <col min="24" max="27" width="7.125" customWidth="1"/>
    <col min="28" max="28" width="9.125" customWidth="1"/>
    <col min="29" max="29" width="8.625" customWidth="1"/>
    <col min="30" max="30" width="7.125" customWidth="1"/>
    <col min="31" max="31" width="8.875" customWidth="1"/>
    <col min="32" max="32" width="8.625" customWidth="1"/>
    <col min="33" max="33" width="10.125" customWidth="1"/>
    <col min="34" max="34" width="9.375" customWidth="1"/>
    <col min="35" max="35" width="9.75" customWidth="1"/>
  </cols>
  <sheetData>
    <row r="1" spans="1:33" ht="14.25" customHeight="1">
      <c r="A1" s="28"/>
    </row>
    <row r="2" spans="1:33" ht="38.450000000000003" customHeight="1">
      <c r="A2" s="117" t="s">
        <v>288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</row>
    <row r="3" spans="1:33" ht="21.2" customHeight="1">
      <c r="A3" s="114" t="s">
        <v>29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5" t="s">
        <v>30</v>
      </c>
      <c r="AG3" s="115"/>
    </row>
    <row r="4" spans="1:33" ht="21.95" customHeight="1">
      <c r="A4" s="125" t="s">
        <v>154</v>
      </c>
      <c r="B4" s="125"/>
      <c r="C4" s="125"/>
      <c r="D4" s="125" t="s">
        <v>193</v>
      </c>
      <c r="E4" s="125" t="s">
        <v>194</v>
      </c>
      <c r="F4" s="125" t="s">
        <v>289</v>
      </c>
      <c r="G4" s="125" t="s">
        <v>290</v>
      </c>
      <c r="H4" s="125" t="s">
        <v>291</v>
      </c>
      <c r="I4" s="125" t="s">
        <v>292</v>
      </c>
      <c r="J4" s="125" t="s">
        <v>293</v>
      </c>
      <c r="K4" s="125" t="s">
        <v>294</v>
      </c>
      <c r="L4" s="125" t="s">
        <v>295</v>
      </c>
      <c r="M4" s="125" t="s">
        <v>296</v>
      </c>
      <c r="N4" s="125" t="s">
        <v>297</v>
      </c>
      <c r="O4" s="125" t="s">
        <v>298</v>
      </c>
      <c r="P4" s="125" t="s">
        <v>299</v>
      </c>
      <c r="Q4" s="125" t="s">
        <v>284</v>
      </c>
      <c r="R4" s="125" t="s">
        <v>286</v>
      </c>
      <c r="S4" s="125" t="s">
        <v>300</v>
      </c>
      <c r="T4" s="125" t="s">
        <v>279</v>
      </c>
      <c r="U4" s="125" t="s">
        <v>280</v>
      </c>
      <c r="V4" s="125" t="s">
        <v>283</v>
      </c>
      <c r="W4" s="125" t="s">
        <v>301</v>
      </c>
      <c r="X4" s="125" t="s">
        <v>302</v>
      </c>
      <c r="Y4" s="125" t="s">
        <v>303</v>
      </c>
      <c r="Z4" s="125" t="s">
        <v>304</v>
      </c>
      <c r="AA4" s="125" t="s">
        <v>282</v>
      </c>
      <c r="AB4" s="125" t="s">
        <v>305</v>
      </c>
      <c r="AC4" s="125" t="s">
        <v>306</v>
      </c>
      <c r="AD4" s="125" t="s">
        <v>285</v>
      </c>
      <c r="AE4" s="125" t="s">
        <v>307</v>
      </c>
      <c r="AF4" s="125" t="s">
        <v>308</v>
      </c>
      <c r="AG4" s="125" t="s">
        <v>287</v>
      </c>
    </row>
    <row r="5" spans="1:33" ht="18.75" customHeight="1">
      <c r="A5" s="61" t="s">
        <v>162</v>
      </c>
      <c r="B5" s="61" t="s">
        <v>163</v>
      </c>
      <c r="C5" s="61" t="s">
        <v>164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</row>
    <row r="6" spans="1:33" ht="24" customHeight="1">
      <c r="A6" s="62"/>
      <c r="B6" s="62"/>
      <c r="C6" s="63"/>
      <c r="D6" s="64"/>
      <c r="E6" s="65" t="s">
        <v>261</v>
      </c>
      <c r="F6" s="66"/>
      <c r="G6" s="67">
        <v>30201</v>
      </c>
      <c r="H6" s="67">
        <v>30202</v>
      </c>
      <c r="I6" s="67">
        <v>30203</v>
      </c>
      <c r="J6" s="67">
        <v>30204</v>
      </c>
      <c r="K6" s="67">
        <v>30205</v>
      </c>
      <c r="L6" s="67">
        <v>30206</v>
      </c>
      <c r="M6" s="67">
        <v>30207</v>
      </c>
      <c r="N6" s="67">
        <v>30208</v>
      </c>
      <c r="O6" s="67" t="s">
        <v>309</v>
      </c>
      <c r="P6" s="67" t="s">
        <v>310</v>
      </c>
      <c r="Q6" s="67" t="s">
        <v>311</v>
      </c>
      <c r="R6" s="67" t="s">
        <v>309</v>
      </c>
      <c r="S6" s="67" t="s">
        <v>312</v>
      </c>
      <c r="T6" s="67" t="s">
        <v>313</v>
      </c>
      <c r="U6" s="67" t="s">
        <v>314</v>
      </c>
      <c r="V6" s="67" t="s">
        <v>315</v>
      </c>
      <c r="W6" s="67" t="s">
        <v>316</v>
      </c>
      <c r="X6" s="67" t="s">
        <v>317</v>
      </c>
      <c r="Y6" s="67" t="s">
        <v>318</v>
      </c>
      <c r="Z6" s="67" t="s">
        <v>319</v>
      </c>
      <c r="AA6" s="67" t="s">
        <v>320</v>
      </c>
      <c r="AB6" s="67" t="s">
        <v>321</v>
      </c>
      <c r="AC6" s="67" t="s">
        <v>322</v>
      </c>
      <c r="AD6" s="67" t="s">
        <v>323</v>
      </c>
      <c r="AE6" s="67" t="s">
        <v>324</v>
      </c>
      <c r="AF6" s="67" t="s">
        <v>325</v>
      </c>
      <c r="AG6" s="67" t="s">
        <v>326</v>
      </c>
    </row>
    <row r="7" spans="1:33" ht="19.899999999999999" customHeight="1">
      <c r="A7" s="61"/>
      <c r="B7" s="68"/>
      <c r="C7" s="68"/>
      <c r="D7" s="68"/>
      <c r="E7" s="68" t="s">
        <v>133</v>
      </c>
      <c r="F7" s="69">
        <v>489012.78</v>
      </c>
      <c r="G7" s="69">
        <v>115000</v>
      </c>
      <c r="H7" s="69"/>
      <c r="I7" s="69"/>
      <c r="J7" s="69"/>
      <c r="K7" s="69"/>
      <c r="L7" s="69">
        <v>10000</v>
      </c>
      <c r="M7" s="69"/>
      <c r="N7" s="69"/>
      <c r="O7" s="69"/>
      <c r="P7" s="69">
        <v>48000</v>
      </c>
      <c r="Q7" s="69"/>
      <c r="R7" s="69"/>
      <c r="S7" s="69"/>
      <c r="T7" s="69"/>
      <c r="U7" s="69"/>
      <c r="V7" s="69">
        <v>8400</v>
      </c>
      <c r="W7" s="69"/>
      <c r="X7" s="69"/>
      <c r="Y7" s="69"/>
      <c r="Z7" s="69"/>
      <c r="AA7" s="69"/>
      <c r="AB7" s="69">
        <v>16932.78</v>
      </c>
      <c r="AC7" s="69"/>
      <c r="AD7" s="69"/>
      <c r="AE7" s="69">
        <v>88080</v>
      </c>
      <c r="AF7" s="69"/>
      <c r="AG7" s="69">
        <v>202600</v>
      </c>
    </row>
    <row r="8" spans="1:33" ht="27" customHeight="1">
      <c r="A8" s="68"/>
      <c r="B8" s="68"/>
      <c r="C8" s="68"/>
      <c r="D8" s="70" t="s">
        <v>151</v>
      </c>
      <c r="E8" s="70" t="s">
        <v>4</v>
      </c>
      <c r="F8" s="69">
        <v>489012.78</v>
      </c>
      <c r="G8" s="69">
        <v>115000</v>
      </c>
      <c r="H8" s="69"/>
      <c r="I8" s="69"/>
      <c r="J8" s="69"/>
      <c r="K8" s="69"/>
      <c r="L8" s="69">
        <v>10000</v>
      </c>
      <c r="M8" s="69"/>
      <c r="N8" s="69"/>
      <c r="O8" s="69"/>
      <c r="P8" s="69">
        <v>48000</v>
      </c>
      <c r="Q8" s="69"/>
      <c r="R8" s="69"/>
      <c r="S8" s="69"/>
      <c r="T8" s="69"/>
      <c r="U8" s="69"/>
      <c r="V8" s="69">
        <v>8400</v>
      </c>
      <c r="W8" s="69"/>
      <c r="X8" s="69"/>
      <c r="Y8" s="69"/>
      <c r="Z8" s="69"/>
      <c r="AA8" s="69"/>
      <c r="AB8" s="69">
        <v>16932.78</v>
      </c>
      <c r="AC8" s="69"/>
      <c r="AD8" s="69"/>
      <c r="AE8" s="69">
        <v>88080</v>
      </c>
      <c r="AF8" s="69"/>
      <c r="AG8" s="69">
        <v>202600</v>
      </c>
    </row>
    <row r="9" spans="1:33" ht="27.95" customHeight="1">
      <c r="A9" s="68"/>
      <c r="B9" s="68"/>
      <c r="C9" s="68"/>
      <c r="D9" s="71" t="s">
        <v>152</v>
      </c>
      <c r="E9" s="71" t="s">
        <v>153</v>
      </c>
      <c r="F9" s="69">
        <v>489012.78</v>
      </c>
      <c r="G9" s="69">
        <v>115000</v>
      </c>
      <c r="H9" s="69"/>
      <c r="I9" s="69"/>
      <c r="J9" s="69"/>
      <c r="K9" s="69"/>
      <c r="L9" s="69">
        <v>10000</v>
      </c>
      <c r="M9" s="69"/>
      <c r="N9" s="69"/>
      <c r="O9" s="69"/>
      <c r="P9" s="69">
        <v>48000</v>
      </c>
      <c r="Q9" s="69"/>
      <c r="R9" s="69"/>
      <c r="S9" s="69"/>
      <c r="T9" s="69"/>
      <c r="U9" s="69"/>
      <c r="V9" s="69">
        <v>8400</v>
      </c>
      <c r="W9" s="69"/>
      <c r="X9" s="69"/>
      <c r="Y9" s="69"/>
      <c r="Z9" s="69"/>
      <c r="AA9" s="69"/>
      <c r="AB9" s="69">
        <v>16932.78</v>
      </c>
      <c r="AC9" s="69"/>
      <c r="AD9" s="69"/>
      <c r="AE9" s="69">
        <v>88080</v>
      </c>
      <c r="AF9" s="69"/>
      <c r="AG9" s="69">
        <v>202600</v>
      </c>
    </row>
    <row r="10" spans="1:33" ht="27.95" customHeight="1">
      <c r="A10" s="68">
        <v>201</v>
      </c>
      <c r="B10" s="68"/>
      <c r="C10" s="68"/>
      <c r="D10" s="71" t="s">
        <v>152</v>
      </c>
      <c r="E10" s="71" t="s">
        <v>442</v>
      </c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</row>
    <row r="11" spans="1:33" ht="27.95" customHeight="1">
      <c r="A11" s="68">
        <v>201</v>
      </c>
      <c r="B11" s="68">
        <v>31</v>
      </c>
      <c r="C11" s="68"/>
      <c r="D11" s="71" t="s">
        <v>152</v>
      </c>
      <c r="E11" s="71" t="s">
        <v>443</v>
      </c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</row>
    <row r="12" spans="1:33" ht="19.899999999999999" customHeight="1">
      <c r="A12" s="72" t="s">
        <v>165</v>
      </c>
      <c r="B12" s="72" t="s">
        <v>166</v>
      </c>
      <c r="C12" s="72" t="s">
        <v>167</v>
      </c>
      <c r="D12" s="71" t="s">
        <v>210</v>
      </c>
      <c r="E12" s="68" t="s">
        <v>169</v>
      </c>
      <c r="F12" s="69">
        <v>489012.78</v>
      </c>
      <c r="G12" s="69">
        <v>115000</v>
      </c>
      <c r="H12" s="69"/>
      <c r="I12" s="69"/>
      <c r="J12" s="69"/>
      <c r="K12" s="69"/>
      <c r="L12" s="69">
        <v>10000</v>
      </c>
      <c r="M12" s="69"/>
      <c r="N12" s="69"/>
      <c r="O12" s="69"/>
      <c r="P12" s="69">
        <v>48000</v>
      </c>
      <c r="Q12" s="69"/>
      <c r="R12" s="69"/>
      <c r="S12" s="69"/>
      <c r="T12" s="69"/>
      <c r="U12" s="69"/>
      <c r="V12" s="69">
        <v>8400</v>
      </c>
      <c r="W12" s="69"/>
      <c r="X12" s="69"/>
      <c r="Y12" s="69"/>
      <c r="Z12" s="69"/>
      <c r="AA12" s="69"/>
      <c r="AB12" s="69">
        <v>16932.78</v>
      </c>
      <c r="AC12" s="69"/>
      <c r="AD12" s="69"/>
      <c r="AE12" s="69">
        <v>88080</v>
      </c>
      <c r="AF12" s="69"/>
      <c r="AG12" s="69">
        <v>202600</v>
      </c>
    </row>
  </sheetData>
  <mergeCells count="36">
    <mergeCell ref="AG4:AG5"/>
    <mergeCell ref="AB4:AB5"/>
    <mergeCell ref="AC4:AC5"/>
    <mergeCell ref="AD4:AD5"/>
    <mergeCell ref="AE4:AE5"/>
    <mergeCell ref="AF4:AF5"/>
    <mergeCell ref="W4:W5"/>
    <mergeCell ref="X4:X5"/>
    <mergeCell ref="Y4:Y5"/>
    <mergeCell ref="Z4:Z5"/>
    <mergeCell ref="AA4:AA5"/>
    <mergeCell ref="R4:R5"/>
    <mergeCell ref="S4:S5"/>
    <mergeCell ref="T4:T5"/>
    <mergeCell ref="U4:U5"/>
    <mergeCell ref="V4:V5"/>
    <mergeCell ref="M4:M5"/>
    <mergeCell ref="N4:N5"/>
    <mergeCell ref="O4:O5"/>
    <mergeCell ref="P4:P5"/>
    <mergeCell ref="Q4:Q5"/>
    <mergeCell ref="H4:H5"/>
    <mergeCell ref="I4:I5"/>
    <mergeCell ref="J4:J5"/>
    <mergeCell ref="K4:K5"/>
    <mergeCell ref="L4:L5"/>
    <mergeCell ref="A4:C4"/>
    <mergeCell ref="D4:D5"/>
    <mergeCell ref="E4:E5"/>
    <mergeCell ref="F4:F5"/>
    <mergeCell ref="G4:G5"/>
    <mergeCell ref="A2:R2"/>
    <mergeCell ref="S2:AG2"/>
    <mergeCell ref="A3:R3"/>
    <mergeCell ref="S3:AE3"/>
    <mergeCell ref="AF3:AG3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8" sqref="D8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4.25" customHeight="1">
      <c r="A1" s="28"/>
    </row>
    <row r="2" spans="1:8" ht="29.45" customHeight="1">
      <c r="A2" s="117" t="s">
        <v>20</v>
      </c>
      <c r="B2" s="117"/>
      <c r="C2" s="117"/>
      <c r="D2" s="117"/>
      <c r="E2" s="117"/>
      <c r="F2" s="117"/>
      <c r="G2" s="117"/>
      <c r="H2" s="117"/>
    </row>
    <row r="3" spans="1:8" ht="21.2" customHeight="1">
      <c r="A3" s="114" t="s">
        <v>29</v>
      </c>
      <c r="B3" s="114"/>
      <c r="C3" s="114"/>
      <c r="D3" s="114"/>
      <c r="E3" s="114"/>
      <c r="F3" s="114"/>
      <c r="G3" s="115" t="s">
        <v>30</v>
      </c>
      <c r="H3" s="115"/>
    </row>
    <row r="4" spans="1:8" ht="20.45" customHeight="1">
      <c r="A4" s="120" t="s">
        <v>327</v>
      </c>
      <c r="B4" s="120" t="s">
        <v>328</v>
      </c>
      <c r="C4" s="120" t="s">
        <v>329</v>
      </c>
      <c r="D4" s="120" t="s">
        <v>330</v>
      </c>
      <c r="E4" s="120" t="s">
        <v>331</v>
      </c>
      <c r="F4" s="120"/>
      <c r="G4" s="120"/>
      <c r="H4" s="120" t="s">
        <v>332</v>
      </c>
    </row>
    <row r="5" spans="1:8" ht="22.7" customHeight="1">
      <c r="A5" s="120"/>
      <c r="B5" s="120"/>
      <c r="C5" s="120"/>
      <c r="D5" s="120"/>
      <c r="E5" s="31" t="s">
        <v>135</v>
      </c>
      <c r="F5" s="31" t="s">
        <v>333</v>
      </c>
      <c r="G5" s="31" t="s">
        <v>334</v>
      </c>
      <c r="H5" s="120"/>
    </row>
    <row r="6" spans="1:8" ht="19.899999999999999" customHeight="1">
      <c r="A6" s="48"/>
      <c r="B6" s="48" t="s">
        <v>133</v>
      </c>
      <c r="C6" s="49">
        <v>8400</v>
      </c>
      <c r="D6" s="49"/>
      <c r="E6" s="49"/>
      <c r="F6" s="49"/>
      <c r="G6" s="49"/>
      <c r="H6" s="49">
        <v>8400</v>
      </c>
    </row>
    <row r="7" spans="1:8" ht="19.899999999999999" customHeight="1">
      <c r="A7" s="58" t="s">
        <v>151</v>
      </c>
      <c r="B7" s="58" t="s">
        <v>4</v>
      </c>
      <c r="C7" s="49">
        <v>8400</v>
      </c>
      <c r="D7" s="49"/>
      <c r="E7" s="49"/>
      <c r="F7" s="49"/>
      <c r="G7" s="49"/>
      <c r="H7" s="49">
        <v>8400</v>
      </c>
    </row>
    <row r="8" spans="1:8" ht="19.899999999999999" customHeight="1">
      <c r="A8" s="59" t="s">
        <v>152</v>
      </c>
      <c r="B8" s="59" t="s">
        <v>153</v>
      </c>
      <c r="C8" s="60">
        <v>8400</v>
      </c>
      <c r="D8" s="60"/>
      <c r="E8" s="49"/>
      <c r="F8" s="60"/>
      <c r="G8" s="60"/>
      <c r="H8" s="60">
        <v>8400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C17" sqref="C17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spans="1:8" ht="14.25" customHeight="1">
      <c r="A1" s="28"/>
    </row>
    <row r="2" spans="1:8" ht="33.950000000000003" customHeight="1">
      <c r="A2" s="117" t="s">
        <v>21</v>
      </c>
      <c r="B2" s="117"/>
      <c r="C2" s="117"/>
      <c r="D2" s="117"/>
      <c r="E2" s="117"/>
      <c r="F2" s="117"/>
      <c r="G2" s="117"/>
      <c r="H2" s="117"/>
    </row>
    <row r="3" spans="1:8" ht="21.2" customHeight="1">
      <c r="A3" s="114" t="s">
        <v>29</v>
      </c>
      <c r="B3" s="114"/>
      <c r="C3" s="114"/>
      <c r="D3" s="114"/>
      <c r="E3" s="114"/>
      <c r="F3" s="114"/>
      <c r="G3" s="115" t="s">
        <v>30</v>
      </c>
      <c r="H3" s="115"/>
    </row>
    <row r="4" spans="1:8" ht="20.45" customHeight="1">
      <c r="A4" s="120" t="s">
        <v>155</v>
      </c>
      <c r="B4" s="120" t="s">
        <v>156</v>
      </c>
      <c r="C4" s="120" t="s">
        <v>133</v>
      </c>
      <c r="D4" s="120" t="s">
        <v>335</v>
      </c>
      <c r="E4" s="120"/>
      <c r="F4" s="120"/>
      <c r="G4" s="120"/>
      <c r="H4" s="120" t="s">
        <v>158</v>
      </c>
    </row>
    <row r="5" spans="1:8" ht="17.25" customHeight="1">
      <c r="A5" s="120"/>
      <c r="B5" s="120"/>
      <c r="C5" s="120"/>
      <c r="D5" s="120" t="s">
        <v>135</v>
      </c>
      <c r="E5" s="120" t="s">
        <v>227</v>
      </c>
      <c r="F5" s="120"/>
      <c r="G5" s="120" t="s">
        <v>228</v>
      </c>
      <c r="H5" s="120"/>
    </row>
    <row r="6" spans="1:8" ht="24.2" customHeight="1">
      <c r="A6" s="120"/>
      <c r="B6" s="120"/>
      <c r="C6" s="120"/>
      <c r="D6" s="120"/>
      <c r="E6" s="31" t="s">
        <v>213</v>
      </c>
      <c r="F6" s="31" t="s">
        <v>204</v>
      </c>
      <c r="G6" s="120"/>
      <c r="H6" s="120"/>
    </row>
    <row r="7" spans="1:8" ht="19.899999999999999" customHeight="1">
      <c r="A7" s="33"/>
      <c r="B7" s="31" t="s">
        <v>133</v>
      </c>
      <c r="C7" s="49">
        <v>0</v>
      </c>
      <c r="D7" s="36"/>
      <c r="E7" s="36"/>
      <c r="F7" s="36"/>
      <c r="G7" s="36"/>
      <c r="H7" s="36"/>
    </row>
    <row r="8" spans="1:8" ht="19.899999999999999" customHeight="1">
      <c r="A8" s="50"/>
      <c r="B8" s="50"/>
      <c r="C8" s="36"/>
      <c r="D8" s="36"/>
      <c r="E8" s="36"/>
      <c r="F8" s="36"/>
      <c r="G8" s="36"/>
      <c r="H8" s="36"/>
    </row>
    <row r="9" spans="1:8" ht="19.899999999999999" customHeight="1">
      <c r="A9" s="46"/>
      <c r="B9" s="46"/>
      <c r="C9" s="36"/>
      <c r="D9" s="36"/>
      <c r="E9" s="36"/>
      <c r="F9" s="36"/>
      <c r="G9" s="36"/>
      <c r="H9" s="36"/>
    </row>
    <row r="10" spans="1:8" ht="19.899999999999999" customHeight="1">
      <c r="A10" s="46"/>
      <c r="B10" s="46"/>
      <c r="C10" s="36"/>
      <c r="D10" s="36"/>
      <c r="E10" s="36"/>
      <c r="F10" s="36"/>
      <c r="G10" s="36"/>
      <c r="H10" s="36"/>
    </row>
    <row r="11" spans="1:8" ht="19.899999999999999" customHeight="1">
      <c r="A11" s="46"/>
      <c r="B11" s="46"/>
      <c r="C11" s="36"/>
      <c r="D11" s="36"/>
      <c r="E11" s="36"/>
      <c r="F11" s="36"/>
      <c r="G11" s="36"/>
      <c r="H11" s="36"/>
    </row>
    <row r="12" spans="1:8" ht="19.899999999999999" customHeight="1">
      <c r="A12" s="46"/>
      <c r="B12" s="46"/>
      <c r="C12" s="36"/>
      <c r="D12" s="36"/>
      <c r="E12" s="47"/>
      <c r="F12" s="47"/>
      <c r="G12" s="47"/>
      <c r="H12" s="47"/>
    </row>
    <row r="13" spans="1:8">
      <c r="A13" t="s">
        <v>336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>
      <selection activeCell="E6" sqref="E6:F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4.25" customHeight="1">
      <c r="A1" s="28"/>
    </row>
    <row r="2" spans="1:20" ht="41.45" customHeight="1">
      <c r="A2" s="117" t="s">
        <v>22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20" ht="21.2" customHeight="1">
      <c r="A3" s="114" t="s">
        <v>29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5" t="s">
        <v>30</v>
      </c>
      <c r="T3" s="115"/>
    </row>
    <row r="4" spans="1:20" ht="24.2" customHeight="1">
      <c r="A4" s="116" t="s">
        <v>154</v>
      </c>
      <c r="B4" s="116"/>
      <c r="C4" s="116"/>
      <c r="D4" s="116" t="s">
        <v>193</v>
      </c>
      <c r="E4" s="116" t="s">
        <v>194</v>
      </c>
      <c r="F4" s="116" t="s">
        <v>195</v>
      </c>
      <c r="G4" s="116" t="s">
        <v>196</v>
      </c>
      <c r="H4" s="116" t="s">
        <v>197</v>
      </c>
      <c r="I4" s="116" t="s">
        <v>198</v>
      </c>
      <c r="J4" s="116" t="s">
        <v>199</v>
      </c>
      <c r="K4" s="116" t="s">
        <v>200</v>
      </c>
      <c r="L4" s="116" t="s">
        <v>201</v>
      </c>
      <c r="M4" s="116" t="s">
        <v>202</v>
      </c>
      <c r="N4" s="116" t="s">
        <v>203</v>
      </c>
      <c r="O4" s="116" t="s">
        <v>204</v>
      </c>
      <c r="P4" s="116" t="s">
        <v>205</v>
      </c>
      <c r="Q4" s="116" t="s">
        <v>206</v>
      </c>
      <c r="R4" s="116" t="s">
        <v>207</v>
      </c>
      <c r="S4" s="116" t="s">
        <v>208</v>
      </c>
      <c r="T4" s="116" t="s">
        <v>209</v>
      </c>
    </row>
    <row r="5" spans="1:20" ht="17.25" customHeight="1">
      <c r="A5" s="40" t="s">
        <v>162</v>
      </c>
      <c r="B5" s="40" t="s">
        <v>163</v>
      </c>
      <c r="C5" s="40" t="s">
        <v>164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</row>
    <row r="6" spans="1:20" ht="19.899999999999999" customHeight="1">
      <c r="A6" s="41"/>
      <c r="B6" s="41"/>
      <c r="C6" s="41"/>
      <c r="D6" s="41"/>
      <c r="E6" s="55" t="s">
        <v>133</v>
      </c>
      <c r="F6" s="42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spans="1:20" ht="19.899999999999999" customHeight="1">
      <c r="A7" s="41"/>
      <c r="B7" s="41"/>
      <c r="C7" s="41"/>
      <c r="D7" s="44"/>
      <c r="E7" s="44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spans="1:20" ht="19.899999999999999" customHeight="1">
      <c r="A8" s="56"/>
      <c r="B8" s="56"/>
      <c r="C8" s="56"/>
      <c r="D8" s="45"/>
      <c r="E8" s="45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spans="1:20" ht="19.899999999999999" customHeight="1">
      <c r="A9" s="52"/>
      <c r="B9" s="52"/>
      <c r="C9" s="52"/>
      <c r="D9" s="46"/>
      <c r="E9" s="51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spans="1:20">
      <c r="A10" t="s">
        <v>336</v>
      </c>
    </row>
  </sheetData>
  <mergeCells count="21">
    <mergeCell ref="P4:P5"/>
    <mergeCell ref="Q4:Q5"/>
    <mergeCell ref="R4:R5"/>
    <mergeCell ref="S4:S5"/>
    <mergeCell ref="T4:T5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>
      <selection activeCell="E18" sqref="E18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4.25" customHeight="1">
      <c r="A1" s="28"/>
    </row>
    <row r="2" spans="1:20" ht="41.45" customHeight="1">
      <c r="A2" s="117" t="s">
        <v>23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20" ht="29.45" customHeight="1">
      <c r="A3" s="126" t="s">
        <v>29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7" t="s">
        <v>30</v>
      </c>
      <c r="Q3" s="127"/>
      <c r="R3" s="127"/>
      <c r="S3" s="127"/>
      <c r="T3" s="127"/>
    </row>
    <row r="4" spans="1:20" ht="25.7" customHeight="1">
      <c r="A4" s="120" t="s">
        <v>154</v>
      </c>
      <c r="B4" s="120"/>
      <c r="C4" s="120"/>
      <c r="D4" s="120" t="s">
        <v>193</v>
      </c>
      <c r="E4" s="120" t="s">
        <v>194</v>
      </c>
      <c r="F4" s="120" t="s">
        <v>238</v>
      </c>
      <c r="G4" s="120" t="s">
        <v>157</v>
      </c>
      <c r="H4" s="120"/>
      <c r="I4" s="120"/>
      <c r="J4" s="120"/>
      <c r="K4" s="120" t="s">
        <v>158</v>
      </c>
      <c r="L4" s="120"/>
      <c r="M4" s="120"/>
      <c r="N4" s="120"/>
      <c r="O4" s="120"/>
      <c r="P4" s="120"/>
      <c r="Q4" s="120"/>
      <c r="R4" s="120"/>
      <c r="S4" s="120"/>
      <c r="T4" s="120"/>
    </row>
    <row r="5" spans="1:20" ht="43.7" customHeight="1">
      <c r="A5" s="31" t="s">
        <v>162</v>
      </c>
      <c r="B5" s="31" t="s">
        <v>163</v>
      </c>
      <c r="C5" s="31" t="s">
        <v>164</v>
      </c>
      <c r="D5" s="120"/>
      <c r="E5" s="120"/>
      <c r="F5" s="120"/>
      <c r="G5" s="31" t="s">
        <v>133</v>
      </c>
      <c r="H5" s="31" t="s">
        <v>213</v>
      </c>
      <c r="I5" s="31" t="s">
        <v>214</v>
      </c>
      <c r="J5" s="31" t="s">
        <v>204</v>
      </c>
      <c r="K5" s="31" t="s">
        <v>133</v>
      </c>
      <c r="L5" s="31" t="s">
        <v>337</v>
      </c>
      <c r="M5" s="31" t="s">
        <v>338</v>
      </c>
      <c r="N5" s="31" t="s">
        <v>206</v>
      </c>
      <c r="O5" s="31" t="s">
        <v>339</v>
      </c>
      <c r="P5" s="31" t="s">
        <v>340</v>
      </c>
      <c r="Q5" s="31" t="s">
        <v>341</v>
      </c>
      <c r="R5" s="31" t="s">
        <v>202</v>
      </c>
      <c r="S5" s="31" t="s">
        <v>205</v>
      </c>
      <c r="T5" s="31" t="s">
        <v>209</v>
      </c>
    </row>
    <row r="6" spans="1:20" ht="19.899999999999999" customHeight="1">
      <c r="A6" s="33"/>
      <c r="B6" s="33"/>
      <c r="C6" s="33"/>
      <c r="D6" s="33"/>
      <c r="E6" s="48" t="s">
        <v>133</v>
      </c>
      <c r="F6" s="49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ht="19.899999999999999" customHeight="1">
      <c r="A7" s="33"/>
      <c r="B7" s="33"/>
      <c r="C7" s="33"/>
      <c r="D7" s="50"/>
      <c r="E7" s="50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1:20" ht="19.899999999999999" customHeight="1">
      <c r="A8" s="51"/>
      <c r="B8" s="51"/>
      <c r="C8" s="51"/>
      <c r="D8" s="46"/>
      <c r="E8" s="4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0" ht="19.899999999999999" customHeight="1">
      <c r="A9" s="52"/>
      <c r="B9" s="52"/>
      <c r="C9" s="52"/>
      <c r="D9" s="46"/>
      <c r="E9" s="51"/>
      <c r="F9" s="47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spans="1:20">
      <c r="A10" s="53" t="s">
        <v>336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/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28.7" customHeight="1">
      <c r="A1" s="28"/>
      <c r="B1" s="112" t="s">
        <v>5</v>
      </c>
      <c r="C1" s="112"/>
    </row>
    <row r="2" spans="1:3" ht="21.95" customHeight="1">
      <c r="B2" s="112"/>
      <c r="C2" s="112"/>
    </row>
    <row r="3" spans="1:3" ht="27.2" customHeight="1">
      <c r="B3" s="111" t="s">
        <v>6</v>
      </c>
      <c r="C3" s="111"/>
    </row>
    <row r="4" spans="1:3" ht="28.5" customHeight="1">
      <c r="B4" s="103">
        <v>1</v>
      </c>
      <c r="C4" s="104" t="s">
        <v>7</v>
      </c>
    </row>
    <row r="5" spans="1:3" ht="28.5" customHeight="1">
      <c r="B5" s="103">
        <v>2</v>
      </c>
      <c r="C5" s="105" t="s">
        <v>8</v>
      </c>
    </row>
    <row r="6" spans="1:3" ht="28.5" customHeight="1">
      <c r="B6" s="103">
        <v>3</v>
      </c>
      <c r="C6" s="104" t="s">
        <v>9</v>
      </c>
    </row>
    <row r="7" spans="1:3" ht="28.5" customHeight="1">
      <c r="B7" s="103">
        <v>4</v>
      </c>
      <c r="C7" s="104" t="s">
        <v>10</v>
      </c>
    </row>
    <row r="8" spans="1:3" ht="28.5" customHeight="1">
      <c r="B8" s="103">
        <v>5</v>
      </c>
      <c r="C8" s="104" t="s">
        <v>11</v>
      </c>
    </row>
    <row r="9" spans="1:3" ht="28.5" customHeight="1">
      <c r="B9" s="103">
        <v>6</v>
      </c>
      <c r="C9" s="104" t="s">
        <v>12</v>
      </c>
    </row>
    <row r="10" spans="1:3" ht="28.5" customHeight="1">
      <c r="B10" s="103">
        <v>7</v>
      </c>
      <c r="C10" s="104" t="s">
        <v>13</v>
      </c>
    </row>
    <row r="11" spans="1:3" ht="28.5" customHeight="1">
      <c r="B11" s="103">
        <v>8</v>
      </c>
      <c r="C11" s="104" t="s">
        <v>14</v>
      </c>
    </row>
    <row r="12" spans="1:3" ht="28.5" customHeight="1">
      <c r="B12" s="103">
        <v>9</v>
      </c>
      <c r="C12" s="104" t="s">
        <v>15</v>
      </c>
    </row>
    <row r="13" spans="1:3" ht="28.5" customHeight="1">
      <c r="B13" s="103">
        <v>10</v>
      </c>
      <c r="C13" s="104" t="s">
        <v>16</v>
      </c>
    </row>
    <row r="14" spans="1:3" ht="28.5" customHeight="1">
      <c r="B14" s="103">
        <v>11</v>
      </c>
      <c r="C14" s="104" t="s">
        <v>17</v>
      </c>
    </row>
    <row r="15" spans="1:3" ht="28.5" customHeight="1">
      <c r="B15" s="103">
        <v>12</v>
      </c>
      <c r="C15" s="104" t="s">
        <v>18</v>
      </c>
    </row>
    <row r="16" spans="1:3" ht="28.5" customHeight="1">
      <c r="B16" s="103">
        <v>13</v>
      </c>
      <c r="C16" s="104" t="s">
        <v>19</v>
      </c>
    </row>
    <row r="17" spans="2:3" ht="28.5" customHeight="1">
      <c r="B17" s="103">
        <v>14</v>
      </c>
      <c r="C17" s="104" t="s">
        <v>20</v>
      </c>
    </row>
    <row r="18" spans="2:3" ht="28.5" customHeight="1">
      <c r="B18" s="103">
        <v>15</v>
      </c>
      <c r="C18" s="104" t="s">
        <v>21</v>
      </c>
    </row>
    <row r="19" spans="2:3" ht="28.5" customHeight="1">
      <c r="B19" s="103">
        <v>16</v>
      </c>
      <c r="C19" s="104" t="s">
        <v>22</v>
      </c>
    </row>
    <row r="20" spans="2:3" ht="28.5" customHeight="1">
      <c r="B20" s="103">
        <v>17</v>
      </c>
      <c r="C20" s="104" t="s">
        <v>23</v>
      </c>
    </row>
    <row r="21" spans="2:3" ht="28.5" customHeight="1">
      <c r="B21" s="103">
        <v>18</v>
      </c>
      <c r="C21" s="104" t="s">
        <v>24</v>
      </c>
    </row>
    <row r="22" spans="2:3" ht="28.5" customHeight="1">
      <c r="B22" s="103">
        <v>19</v>
      </c>
      <c r="C22" s="104" t="s">
        <v>25</v>
      </c>
    </row>
    <row r="23" spans="2:3" ht="28.5" customHeight="1">
      <c r="B23" s="103">
        <v>20</v>
      </c>
      <c r="C23" s="104" t="s">
        <v>26</v>
      </c>
    </row>
    <row r="24" spans="2:3" ht="28.5" customHeight="1">
      <c r="B24" s="103">
        <v>21</v>
      </c>
      <c r="C24" s="104" t="s">
        <v>27</v>
      </c>
    </row>
    <row r="25" spans="2:3" ht="28.5" customHeight="1">
      <c r="B25" s="103">
        <v>22</v>
      </c>
      <c r="C25" s="104" t="s">
        <v>28</v>
      </c>
    </row>
  </sheetData>
  <mergeCells count="2">
    <mergeCell ref="B3:C3"/>
    <mergeCell ref="B1:C2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B7" sqref="B7:C7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4.25" customHeight="1">
      <c r="A1" s="28"/>
    </row>
    <row r="2" spans="1:8" ht="33.950000000000003" customHeight="1">
      <c r="A2" s="117" t="s">
        <v>342</v>
      </c>
      <c r="B2" s="117"/>
      <c r="C2" s="117"/>
      <c r="D2" s="117"/>
      <c r="E2" s="117"/>
      <c r="F2" s="117"/>
      <c r="G2" s="117"/>
      <c r="H2" s="117"/>
    </row>
    <row r="3" spans="1:8" ht="21.2" customHeight="1">
      <c r="A3" s="114" t="s">
        <v>29</v>
      </c>
      <c r="B3" s="114"/>
      <c r="C3" s="114"/>
      <c r="D3" s="114"/>
      <c r="E3" s="114"/>
      <c r="F3" s="114"/>
      <c r="G3" s="114"/>
      <c r="H3" s="38" t="s">
        <v>30</v>
      </c>
    </row>
    <row r="4" spans="1:8" ht="17.25" customHeight="1">
      <c r="A4" s="116" t="s">
        <v>155</v>
      </c>
      <c r="B4" s="116" t="s">
        <v>156</v>
      </c>
      <c r="C4" s="116" t="s">
        <v>133</v>
      </c>
      <c r="D4" s="116" t="s">
        <v>343</v>
      </c>
      <c r="E4" s="116"/>
      <c r="F4" s="116"/>
      <c r="G4" s="116"/>
      <c r="H4" s="116" t="s">
        <v>158</v>
      </c>
    </row>
    <row r="5" spans="1:8" ht="20.45" customHeight="1">
      <c r="A5" s="116"/>
      <c r="B5" s="116"/>
      <c r="C5" s="116"/>
      <c r="D5" s="116" t="s">
        <v>135</v>
      </c>
      <c r="E5" s="116" t="s">
        <v>227</v>
      </c>
      <c r="F5" s="116"/>
      <c r="G5" s="116" t="s">
        <v>228</v>
      </c>
      <c r="H5" s="116"/>
    </row>
    <row r="6" spans="1:8" ht="20.45" customHeight="1">
      <c r="A6" s="116"/>
      <c r="B6" s="116"/>
      <c r="C6" s="116"/>
      <c r="D6" s="116"/>
      <c r="E6" s="40" t="s">
        <v>213</v>
      </c>
      <c r="F6" s="40" t="s">
        <v>204</v>
      </c>
      <c r="G6" s="116"/>
      <c r="H6" s="116"/>
    </row>
    <row r="7" spans="1:8" ht="19.899999999999999" customHeight="1">
      <c r="A7" s="41"/>
      <c r="B7" s="40" t="s">
        <v>133</v>
      </c>
      <c r="C7" s="42">
        <v>0</v>
      </c>
      <c r="D7" s="43"/>
      <c r="E7" s="43"/>
      <c r="F7" s="43"/>
      <c r="G7" s="43"/>
      <c r="H7" s="43"/>
    </row>
    <row r="8" spans="1:8" ht="19.899999999999999" customHeight="1">
      <c r="A8" s="44"/>
      <c r="B8" s="44"/>
      <c r="C8" s="43"/>
      <c r="D8" s="43"/>
      <c r="E8" s="43"/>
      <c r="F8" s="43"/>
      <c r="G8" s="43"/>
      <c r="H8" s="43"/>
    </row>
    <row r="9" spans="1:8" ht="19.899999999999999" customHeight="1">
      <c r="A9" s="45"/>
      <c r="B9" s="45"/>
      <c r="C9" s="43"/>
      <c r="D9" s="43"/>
      <c r="E9" s="43"/>
      <c r="F9" s="43"/>
      <c r="G9" s="43"/>
      <c r="H9" s="43"/>
    </row>
    <row r="10" spans="1:8" ht="19.899999999999999" customHeight="1">
      <c r="A10" s="45"/>
      <c r="B10" s="45"/>
      <c r="C10" s="43"/>
      <c r="D10" s="43"/>
      <c r="E10" s="43"/>
      <c r="F10" s="43"/>
      <c r="G10" s="43"/>
      <c r="H10" s="43"/>
    </row>
    <row r="11" spans="1:8" ht="19.899999999999999" customHeight="1">
      <c r="A11" s="45"/>
      <c r="B11" s="45"/>
      <c r="C11" s="43"/>
      <c r="D11" s="43"/>
      <c r="E11" s="43"/>
      <c r="F11" s="43"/>
      <c r="G11" s="43"/>
      <c r="H11" s="43"/>
    </row>
    <row r="12" spans="1:8" ht="19.899999999999999" customHeight="1">
      <c r="A12" s="46"/>
      <c r="B12" s="46"/>
      <c r="C12" s="36"/>
      <c r="D12" s="36"/>
      <c r="E12" s="47"/>
      <c r="F12" s="47"/>
      <c r="G12" s="47"/>
      <c r="H12" s="47"/>
    </row>
    <row r="13" spans="1:8">
      <c r="A13" t="s">
        <v>344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B7" sqref="B7:C7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4.25" customHeight="1">
      <c r="A1" s="28"/>
    </row>
    <row r="2" spans="1:8" ht="33.950000000000003" customHeight="1">
      <c r="A2" s="117" t="s">
        <v>25</v>
      </c>
      <c r="B2" s="117"/>
      <c r="C2" s="117"/>
      <c r="D2" s="117"/>
      <c r="E2" s="117"/>
      <c r="F2" s="117"/>
      <c r="G2" s="117"/>
      <c r="H2" s="117"/>
    </row>
    <row r="3" spans="1:8" ht="21.2" customHeight="1">
      <c r="A3" s="114" t="s">
        <v>29</v>
      </c>
      <c r="B3" s="114"/>
      <c r="C3" s="114"/>
      <c r="D3" s="114"/>
      <c r="E3" s="114"/>
      <c r="F3" s="114"/>
      <c r="G3" s="114"/>
      <c r="H3" s="38" t="s">
        <v>30</v>
      </c>
    </row>
    <row r="4" spans="1:8" ht="21.95" customHeight="1">
      <c r="A4" s="116" t="s">
        <v>155</v>
      </c>
      <c r="B4" s="116" t="s">
        <v>156</v>
      </c>
      <c r="C4" s="116" t="s">
        <v>133</v>
      </c>
      <c r="D4" s="116" t="s">
        <v>345</v>
      </c>
      <c r="E4" s="116"/>
      <c r="F4" s="116"/>
      <c r="G4" s="116"/>
      <c r="H4" s="116" t="s">
        <v>158</v>
      </c>
    </row>
    <row r="5" spans="1:8" ht="22.7" customHeight="1">
      <c r="A5" s="116"/>
      <c r="B5" s="116"/>
      <c r="C5" s="116"/>
      <c r="D5" s="116" t="s">
        <v>135</v>
      </c>
      <c r="E5" s="116" t="s">
        <v>227</v>
      </c>
      <c r="F5" s="116"/>
      <c r="G5" s="116" t="s">
        <v>228</v>
      </c>
      <c r="H5" s="116"/>
    </row>
    <row r="6" spans="1:8" ht="30.95" customHeight="1">
      <c r="A6" s="116"/>
      <c r="B6" s="116"/>
      <c r="C6" s="116"/>
      <c r="D6" s="116"/>
      <c r="E6" s="40" t="s">
        <v>213</v>
      </c>
      <c r="F6" s="40" t="s">
        <v>204</v>
      </c>
      <c r="G6" s="116"/>
      <c r="H6" s="116"/>
    </row>
    <row r="7" spans="1:8" ht="19.899999999999999" customHeight="1">
      <c r="A7" s="41"/>
      <c r="B7" s="40" t="s">
        <v>133</v>
      </c>
      <c r="C7" s="42">
        <v>0</v>
      </c>
      <c r="D7" s="43"/>
      <c r="E7" s="43"/>
      <c r="F7" s="43"/>
      <c r="G7" s="43"/>
      <c r="H7" s="43"/>
    </row>
    <row r="8" spans="1:8" ht="19.899999999999999" customHeight="1">
      <c r="A8" s="44"/>
      <c r="B8" s="44"/>
      <c r="C8" s="43"/>
      <c r="D8" s="43"/>
      <c r="E8" s="43"/>
      <c r="F8" s="43"/>
      <c r="G8" s="43"/>
      <c r="H8" s="43"/>
    </row>
    <row r="9" spans="1:8" ht="19.899999999999999" customHeight="1">
      <c r="A9" s="45"/>
      <c r="B9" s="45"/>
      <c r="C9" s="43"/>
      <c r="D9" s="43"/>
      <c r="E9" s="43"/>
      <c r="F9" s="43"/>
      <c r="G9" s="43"/>
      <c r="H9" s="43"/>
    </row>
    <row r="10" spans="1:8" ht="19.899999999999999" customHeight="1">
      <c r="A10" s="45"/>
      <c r="B10" s="45"/>
      <c r="C10" s="43"/>
      <c r="D10" s="43"/>
      <c r="E10" s="43"/>
      <c r="F10" s="43"/>
      <c r="G10" s="43"/>
      <c r="H10" s="43"/>
    </row>
    <row r="11" spans="1:8" ht="19.899999999999999" customHeight="1">
      <c r="A11" s="45"/>
      <c r="B11" s="45"/>
      <c r="C11" s="43"/>
      <c r="D11" s="43"/>
      <c r="E11" s="43"/>
      <c r="F11" s="43"/>
      <c r="G11" s="43"/>
      <c r="H11" s="43"/>
    </row>
    <row r="12" spans="1:8" ht="19.899999999999999" customHeight="1">
      <c r="A12" s="46"/>
      <c r="B12" s="46"/>
      <c r="C12" s="36"/>
      <c r="D12" s="36"/>
      <c r="E12" s="47"/>
      <c r="F12" s="47"/>
      <c r="G12" s="47"/>
      <c r="H12" s="47"/>
    </row>
    <row r="13" spans="1:8">
      <c r="A13" t="s">
        <v>346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="130" zoomScaleNormal="130" workbookViewId="0">
      <selection activeCell="A3" sqref="A3:M3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3" width="7.75" customWidth="1"/>
    <col min="14" max="14" width="9.625" customWidth="1"/>
    <col min="15" max="15" width="7.75" customWidth="1"/>
    <col min="16" max="18" width="9.75" customWidth="1"/>
  </cols>
  <sheetData>
    <row r="1" spans="1:15" ht="14.25" customHeight="1">
      <c r="A1" s="28"/>
    </row>
    <row r="2" spans="1:15" ht="39.950000000000003" customHeight="1">
      <c r="A2" s="117" t="s">
        <v>26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5" ht="21.2" customHeight="1">
      <c r="A3" s="124" t="s">
        <v>29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15" t="s">
        <v>30</v>
      </c>
      <c r="O3" s="115"/>
    </row>
    <row r="4" spans="1:15" ht="22.7" customHeight="1">
      <c r="A4" s="120" t="s">
        <v>193</v>
      </c>
      <c r="B4" s="32"/>
      <c r="C4" s="120" t="s">
        <v>347</v>
      </c>
      <c r="D4" s="120" t="s">
        <v>348</v>
      </c>
      <c r="E4" s="120"/>
      <c r="F4" s="120"/>
      <c r="G4" s="120"/>
      <c r="H4" s="120"/>
      <c r="I4" s="120"/>
      <c r="J4" s="120"/>
      <c r="K4" s="120"/>
      <c r="L4" s="120"/>
      <c r="M4" s="120"/>
      <c r="N4" s="120" t="s">
        <v>349</v>
      </c>
      <c r="O4" s="120"/>
    </row>
    <row r="5" spans="1:15" ht="27.95" customHeight="1">
      <c r="A5" s="120"/>
      <c r="B5" s="32"/>
      <c r="C5" s="120"/>
      <c r="D5" s="120" t="s">
        <v>350</v>
      </c>
      <c r="E5" s="120" t="s">
        <v>136</v>
      </c>
      <c r="F5" s="120"/>
      <c r="G5" s="120"/>
      <c r="H5" s="120"/>
      <c r="I5" s="120"/>
      <c r="J5" s="120"/>
      <c r="K5" s="120" t="s">
        <v>351</v>
      </c>
      <c r="L5" s="120" t="s">
        <v>138</v>
      </c>
      <c r="M5" s="120" t="s">
        <v>139</v>
      </c>
      <c r="N5" s="120" t="s">
        <v>352</v>
      </c>
      <c r="O5" s="120" t="s">
        <v>353</v>
      </c>
    </row>
    <row r="6" spans="1:15" ht="39.200000000000003" customHeight="1">
      <c r="A6" s="120"/>
      <c r="B6" s="32"/>
      <c r="C6" s="120"/>
      <c r="D6" s="120"/>
      <c r="E6" s="31" t="s">
        <v>354</v>
      </c>
      <c r="F6" s="31" t="s">
        <v>355</v>
      </c>
      <c r="G6" s="31" t="s">
        <v>356</v>
      </c>
      <c r="H6" s="31" t="s">
        <v>357</v>
      </c>
      <c r="I6" s="31" t="s">
        <v>358</v>
      </c>
      <c r="J6" s="31" t="s">
        <v>359</v>
      </c>
      <c r="K6" s="120"/>
      <c r="L6" s="120"/>
      <c r="M6" s="120"/>
      <c r="N6" s="120"/>
      <c r="O6" s="120"/>
    </row>
    <row r="7" spans="1:15" ht="19.899999999999999" customHeight="1">
      <c r="A7" s="33"/>
      <c r="B7" s="34"/>
      <c r="C7" s="35" t="s">
        <v>133</v>
      </c>
      <c r="D7" s="36">
        <f>E7</f>
        <v>600000</v>
      </c>
      <c r="E7" s="36">
        <f>E9+E10</f>
        <v>600000</v>
      </c>
      <c r="F7" s="36">
        <f>F9+F10</f>
        <v>600000</v>
      </c>
      <c r="G7" s="36"/>
      <c r="H7" s="36"/>
      <c r="I7" s="36"/>
      <c r="J7" s="36"/>
      <c r="K7" s="36"/>
      <c r="L7" s="36"/>
      <c r="M7" s="36"/>
      <c r="N7" s="36">
        <f>N8</f>
        <v>600000</v>
      </c>
      <c r="O7" s="33"/>
    </row>
    <row r="8" spans="1:15" ht="19.899999999999999" customHeight="1">
      <c r="A8" s="108" t="s">
        <v>2</v>
      </c>
      <c r="B8" s="34"/>
      <c r="C8" s="35" t="s">
        <v>4</v>
      </c>
      <c r="D8" s="36">
        <f>E8</f>
        <v>600000</v>
      </c>
      <c r="E8" s="36">
        <f>F8</f>
        <v>600000</v>
      </c>
      <c r="F8" s="36">
        <f>F9+F10</f>
        <v>600000</v>
      </c>
      <c r="G8" s="36"/>
      <c r="H8" s="36"/>
      <c r="I8" s="36"/>
      <c r="J8" s="36"/>
      <c r="K8" s="36"/>
      <c r="L8" s="36"/>
      <c r="M8" s="36"/>
      <c r="N8" s="36">
        <f>N9+N10</f>
        <v>600000</v>
      </c>
      <c r="O8" s="33"/>
    </row>
    <row r="9" spans="1:15" ht="19.899999999999999" customHeight="1">
      <c r="A9" s="37" t="s">
        <v>2</v>
      </c>
      <c r="B9" s="34"/>
      <c r="C9" s="35" t="s">
        <v>360</v>
      </c>
      <c r="D9" s="36">
        <v>350000</v>
      </c>
      <c r="E9" s="36">
        <v>350000</v>
      </c>
      <c r="F9" s="36">
        <v>350000</v>
      </c>
      <c r="G9" s="36"/>
      <c r="H9" s="36"/>
      <c r="I9" s="36"/>
      <c r="J9" s="36"/>
      <c r="K9" s="36"/>
      <c r="L9" s="36"/>
      <c r="M9" s="36"/>
      <c r="N9" s="36">
        <v>350000</v>
      </c>
      <c r="O9" s="33"/>
    </row>
    <row r="10" spans="1:15" ht="19.899999999999999" customHeight="1">
      <c r="A10" s="37" t="s">
        <v>2</v>
      </c>
      <c r="B10" s="34"/>
      <c r="C10" s="35" t="s">
        <v>361</v>
      </c>
      <c r="D10" s="36">
        <v>250000</v>
      </c>
      <c r="E10" s="36">
        <v>250000</v>
      </c>
      <c r="F10" s="36">
        <v>250000</v>
      </c>
      <c r="G10" s="36"/>
      <c r="H10" s="36"/>
      <c r="I10" s="36"/>
      <c r="J10" s="36"/>
      <c r="K10" s="36"/>
      <c r="L10" s="36"/>
      <c r="M10" s="36"/>
      <c r="N10" s="36">
        <v>250000</v>
      </c>
      <c r="O10" s="33"/>
    </row>
  </sheetData>
  <mergeCells count="14">
    <mergeCell ref="L5:L6"/>
    <mergeCell ref="M5:M6"/>
    <mergeCell ref="N5:N6"/>
    <mergeCell ref="O5:O6"/>
    <mergeCell ref="E5:J5"/>
    <mergeCell ref="A4:A6"/>
    <mergeCell ref="C4:C6"/>
    <mergeCell ref="D5:D6"/>
    <mergeCell ref="K5:K6"/>
    <mergeCell ref="A2:O2"/>
    <mergeCell ref="A3:M3"/>
    <mergeCell ref="N3:O3"/>
    <mergeCell ref="D4:M4"/>
    <mergeCell ref="N4:O4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workbookViewId="0">
      <selection activeCell="H22" sqref="H22"/>
    </sheetView>
  </sheetViews>
  <sheetFormatPr defaultColWidth="10" defaultRowHeight="13.5"/>
  <cols>
    <col min="1" max="1" width="6.75" customWidth="1"/>
    <col min="2" max="2" width="15.125" customWidth="1"/>
    <col min="3" max="3" width="10.7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11" width="9.75" customWidth="1"/>
  </cols>
  <sheetData>
    <row r="2" spans="1:8" ht="24">
      <c r="A2" s="128" t="s">
        <v>362</v>
      </c>
      <c r="B2" s="128"/>
      <c r="C2" s="128"/>
      <c r="D2" s="128"/>
      <c r="E2" s="128"/>
      <c r="F2" s="128"/>
      <c r="G2" s="128"/>
      <c r="H2" s="23"/>
    </row>
    <row r="3" spans="1:8" ht="20.100000000000001" customHeight="1">
      <c r="A3" s="129" t="s">
        <v>363</v>
      </c>
      <c r="B3" s="129"/>
      <c r="C3" s="129"/>
      <c r="D3" s="130"/>
      <c r="E3" s="16"/>
      <c r="F3" s="131" t="s">
        <v>30</v>
      </c>
      <c r="G3" s="131"/>
      <c r="H3" s="24"/>
    </row>
    <row r="4" spans="1:8" ht="24">
      <c r="A4" s="3" t="s">
        <v>364</v>
      </c>
      <c r="B4" s="132" t="s">
        <v>365</v>
      </c>
      <c r="C4" s="133"/>
      <c r="D4" s="132" t="s">
        <v>366</v>
      </c>
      <c r="E4" s="18" t="s">
        <v>367</v>
      </c>
      <c r="F4" s="134" t="s">
        <v>360</v>
      </c>
      <c r="G4" s="134"/>
      <c r="H4" s="24"/>
    </row>
    <row r="5" spans="1:8" ht="24">
      <c r="A5" s="3" t="s">
        <v>368</v>
      </c>
      <c r="B5" s="132" t="s">
        <v>369</v>
      </c>
      <c r="C5" s="132"/>
      <c r="D5" s="132"/>
      <c r="E5" s="17" t="s">
        <v>370</v>
      </c>
      <c r="F5" s="135">
        <v>350000</v>
      </c>
      <c r="G5" s="135"/>
      <c r="H5" s="24"/>
    </row>
    <row r="6" spans="1:8" ht="24">
      <c r="A6" s="17" t="s">
        <v>371</v>
      </c>
      <c r="B6" s="136" t="s">
        <v>372</v>
      </c>
      <c r="C6" s="137"/>
      <c r="D6" s="137"/>
      <c r="E6" s="137"/>
      <c r="F6" s="137"/>
      <c r="G6" s="138"/>
      <c r="H6" s="24"/>
    </row>
    <row r="7" spans="1:8" ht="36">
      <c r="A7" s="3" t="s">
        <v>373</v>
      </c>
      <c r="B7" s="136" t="s">
        <v>374</v>
      </c>
      <c r="C7" s="137"/>
      <c r="D7" s="137"/>
      <c r="E7" s="137"/>
      <c r="F7" s="137"/>
      <c r="G7" s="138"/>
      <c r="H7" s="24"/>
    </row>
    <row r="8" spans="1:8" ht="24">
      <c r="A8" s="3" t="s">
        <v>375</v>
      </c>
      <c r="B8" s="139" t="s">
        <v>374</v>
      </c>
      <c r="C8" s="139"/>
      <c r="D8" s="139"/>
      <c r="E8" s="139"/>
      <c r="F8" s="139"/>
      <c r="G8" s="139"/>
      <c r="H8" s="24"/>
    </row>
    <row r="9" spans="1:8" ht="24">
      <c r="A9" s="153" t="s">
        <v>376</v>
      </c>
      <c r="B9" s="8" t="s">
        <v>377</v>
      </c>
      <c r="C9" s="8" t="s">
        <v>378</v>
      </c>
      <c r="D9" s="140" t="s">
        <v>379</v>
      </c>
      <c r="E9" s="141"/>
      <c r="F9" s="8" t="s">
        <v>380</v>
      </c>
      <c r="G9" s="3" t="s">
        <v>381</v>
      </c>
      <c r="H9" s="24"/>
    </row>
    <row r="10" spans="1:8">
      <c r="A10" s="153"/>
      <c r="B10" s="145" t="s">
        <v>382</v>
      </c>
      <c r="C10" s="10" t="s">
        <v>383</v>
      </c>
      <c r="D10" s="142"/>
      <c r="E10" s="142"/>
      <c r="F10" s="25"/>
      <c r="G10" s="12"/>
      <c r="H10" s="24"/>
    </row>
    <row r="11" spans="1:8">
      <c r="A11" s="153"/>
      <c r="B11" s="145"/>
      <c r="C11" s="10" t="s">
        <v>384</v>
      </c>
      <c r="D11" s="142" t="s">
        <v>385</v>
      </c>
      <c r="E11" s="142"/>
      <c r="F11" s="11" t="s">
        <v>386</v>
      </c>
      <c r="G11" s="12"/>
      <c r="H11" s="24"/>
    </row>
    <row r="12" spans="1:8">
      <c r="A12" s="153"/>
      <c r="B12" s="145"/>
      <c r="C12" s="10" t="s">
        <v>387</v>
      </c>
      <c r="D12" s="142"/>
      <c r="E12" s="142"/>
      <c r="F12" s="19"/>
      <c r="G12" s="13"/>
      <c r="H12" s="24"/>
    </row>
    <row r="13" spans="1:8">
      <c r="A13" s="153"/>
      <c r="B13" s="145"/>
      <c r="C13" s="10" t="s">
        <v>388</v>
      </c>
      <c r="D13" s="142"/>
      <c r="E13" s="142"/>
      <c r="F13" s="11"/>
      <c r="G13" s="12"/>
      <c r="H13" s="24"/>
    </row>
    <row r="14" spans="1:8">
      <c r="A14" s="153"/>
      <c r="B14" s="155" t="s">
        <v>389</v>
      </c>
      <c r="C14" s="9" t="s">
        <v>390</v>
      </c>
      <c r="D14" s="143" t="s">
        <v>391</v>
      </c>
      <c r="E14" s="144"/>
      <c r="F14" s="22" t="s">
        <v>392</v>
      </c>
      <c r="G14" s="12"/>
      <c r="H14" s="24"/>
    </row>
    <row r="15" spans="1:8">
      <c r="A15" s="153"/>
      <c r="B15" s="156"/>
      <c r="C15" s="9" t="s">
        <v>393</v>
      </c>
      <c r="D15" s="143"/>
      <c r="E15" s="144"/>
      <c r="F15" s="11"/>
      <c r="G15" s="12"/>
      <c r="H15" s="24"/>
    </row>
    <row r="16" spans="1:8" ht="24">
      <c r="A16" s="153"/>
      <c r="B16" s="156"/>
      <c r="C16" s="9" t="s">
        <v>394</v>
      </c>
      <c r="D16" s="143" t="s">
        <v>395</v>
      </c>
      <c r="E16" s="144"/>
      <c r="F16" s="21" t="s">
        <v>392</v>
      </c>
      <c r="G16" s="12"/>
      <c r="H16" s="24"/>
    </row>
    <row r="17" spans="1:8" ht="36">
      <c r="A17" s="153"/>
      <c r="B17" s="157"/>
      <c r="C17" s="9" t="s">
        <v>396</v>
      </c>
      <c r="D17" s="143" t="s">
        <v>397</v>
      </c>
      <c r="E17" s="144"/>
      <c r="F17" s="22" t="s">
        <v>398</v>
      </c>
      <c r="G17" s="14" t="s">
        <v>399</v>
      </c>
      <c r="H17" s="24"/>
    </row>
    <row r="18" spans="1:8" ht="20.100000000000001" customHeight="1">
      <c r="A18" s="154" t="s">
        <v>400</v>
      </c>
      <c r="B18" s="9" t="s">
        <v>401</v>
      </c>
      <c r="C18" s="9" t="s">
        <v>402</v>
      </c>
      <c r="D18" s="143" t="s">
        <v>370</v>
      </c>
      <c r="E18" s="144"/>
      <c r="F18" s="145" t="s">
        <v>403</v>
      </c>
      <c r="G18" s="145"/>
      <c r="H18" s="24"/>
    </row>
    <row r="19" spans="1:8" ht="15.95" customHeight="1">
      <c r="A19" s="154"/>
      <c r="B19" s="155" t="s">
        <v>360</v>
      </c>
      <c r="C19" s="9" t="s">
        <v>291</v>
      </c>
      <c r="D19" s="143">
        <v>80000</v>
      </c>
      <c r="E19" s="144"/>
      <c r="F19" s="145"/>
      <c r="G19" s="145"/>
      <c r="H19" s="24"/>
    </row>
    <row r="20" spans="1:8" ht="15.95" customHeight="1">
      <c r="A20" s="154"/>
      <c r="B20" s="156"/>
      <c r="C20" s="9" t="s">
        <v>299</v>
      </c>
      <c r="D20" s="143">
        <v>50000</v>
      </c>
      <c r="E20" s="144"/>
      <c r="F20" s="145"/>
      <c r="G20" s="145"/>
      <c r="H20" s="24"/>
    </row>
    <row r="21" spans="1:8" ht="15.95" customHeight="1">
      <c r="A21" s="154"/>
      <c r="B21" s="156"/>
      <c r="C21" s="9" t="s">
        <v>279</v>
      </c>
      <c r="D21" s="143">
        <v>20000</v>
      </c>
      <c r="E21" s="144"/>
      <c r="F21" s="145"/>
      <c r="G21" s="145"/>
      <c r="H21" s="24"/>
    </row>
    <row r="22" spans="1:8" ht="15.95" customHeight="1">
      <c r="A22" s="154"/>
      <c r="B22" s="157"/>
      <c r="C22" s="9" t="s">
        <v>404</v>
      </c>
      <c r="D22" s="143">
        <v>200000</v>
      </c>
      <c r="E22" s="144"/>
      <c r="F22" s="146"/>
      <c r="G22" s="147"/>
      <c r="H22" s="24"/>
    </row>
    <row r="23" spans="1:8">
      <c r="A23" s="154"/>
      <c r="B23" s="146" t="s">
        <v>133</v>
      </c>
      <c r="C23" s="147"/>
      <c r="D23" s="143"/>
      <c r="E23" s="144"/>
      <c r="F23" s="146"/>
      <c r="G23" s="147"/>
      <c r="H23" s="24"/>
    </row>
    <row r="24" spans="1:8" ht="36" customHeight="1">
      <c r="A24" s="148" t="s">
        <v>405</v>
      </c>
      <c r="B24" s="148"/>
      <c r="C24" s="148"/>
      <c r="D24" s="148"/>
      <c r="E24" s="148"/>
      <c r="F24" s="148"/>
      <c r="G24" s="148"/>
      <c r="H24" s="26"/>
    </row>
    <row r="25" spans="1:8" ht="32.1" customHeight="1">
      <c r="A25" s="15" t="s">
        <v>406</v>
      </c>
      <c r="B25" s="149"/>
      <c r="C25" s="150"/>
      <c r="D25" s="150"/>
      <c r="E25" s="150"/>
      <c r="F25" s="150"/>
      <c r="G25" s="151"/>
      <c r="H25" s="27"/>
    </row>
    <row r="26" spans="1:8" ht="24" customHeight="1">
      <c r="A26" s="152" t="s">
        <v>407</v>
      </c>
      <c r="B26" s="152"/>
      <c r="C26" s="152"/>
      <c r="D26" s="152"/>
      <c r="E26" s="152"/>
      <c r="F26" s="152"/>
      <c r="G26" s="152"/>
      <c r="H26" s="24"/>
    </row>
  </sheetData>
  <mergeCells count="41">
    <mergeCell ref="A24:G24"/>
    <mergeCell ref="B25:G25"/>
    <mergeCell ref="A26:G26"/>
    <mergeCell ref="A9:A17"/>
    <mergeCell ref="A18:A23"/>
    <mergeCell ref="B10:B13"/>
    <mergeCell ref="B14:B17"/>
    <mergeCell ref="B19:B22"/>
    <mergeCell ref="D21:E21"/>
    <mergeCell ref="F21:G21"/>
    <mergeCell ref="D22:E22"/>
    <mergeCell ref="F22:G22"/>
    <mergeCell ref="B23:C23"/>
    <mergeCell ref="D23:E23"/>
    <mergeCell ref="F23:G23"/>
    <mergeCell ref="F18:G18"/>
    <mergeCell ref="D19:E19"/>
    <mergeCell ref="F19:G19"/>
    <mergeCell ref="D20:E20"/>
    <mergeCell ref="F20:G20"/>
    <mergeCell ref="D14:E14"/>
    <mergeCell ref="D15:E15"/>
    <mergeCell ref="D16:E16"/>
    <mergeCell ref="D17:E17"/>
    <mergeCell ref="D18:E18"/>
    <mergeCell ref="D9:E9"/>
    <mergeCell ref="D10:E10"/>
    <mergeCell ref="D11:E11"/>
    <mergeCell ref="D12:E12"/>
    <mergeCell ref="D13:E13"/>
    <mergeCell ref="B5:C5"/>
    <mergeCell ref="F5:G5"/>
    <mergeCell ref="B6:G6"/>
    <mergeCell ref="B7:G7"/>
    <mergeCell ref="B8:G8"/>
    <mergeCell ref="D4:D5"/>
    <mergeCell ref="A2:G2"/>
    <mergeCell ref="A3:D3"/>
    <mergeCell ref="F3:G3"/>
    <mergeCell ref="B4:C4"/>
    <mergeCell ref="F4:G4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workbookViewId="0">
      <selection activeCell="F3" sqref="F3:G3"/>
    </sheetView>
  </sheetViews>
  <sheetFormatPr defaultColWidth="10" defaultRowHeight="13.5"/>
  <cols>
    <col min="1" max="1" width="6.75" customWidth="1"/>
    <col min="2" max="2" width="15.125" customWidth="1"/>
    <col min="3" max="3" width="10.7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11" width="9.75" customWidth="1"/>
  </cols>
  <sheetData>
    <row r="2" spans="1:7" ht="24">
      <c r="A2" s="128" t="s">
        <v>362</v>
      </c>
      <c r="B2" s="128"/>
      <c r="C2" s="128"/>
      <c r="D2" s="128"/>
      <c r="E2" s="128"/>
      <c r="F2" s="128"/>
      <c r="G2" s="128"/>
    </row>
    <row r="3" spans="1:7">
      <c r="A3" s="129" t="s">
        <v>363</v>
      </c>
      <c r="B3" s="129"/>
      <c r="C3" s="129"/>
      <c r="D3" s="130"/>
      <c r="E3" s="16"/>
      <c r="F3" s="131" t="s">
        <v>30</v>
      </c>
      <c r="G3" s="131"/>
    </row>
    <row r="4" spans="1:7" ht="24">
      <c r="A4" s="3" t="s">
        <v>364</v>
      </c>
      <c r="B4" s="132" t="s">
        <v>365</v>
      </c>
      <c r="C4" s="133"/>
      <c r="D4" s="132" t="s">
        <v>366</v>
      </c>
      <c r="E4" s="18" t="s">
        <v>367</v>
      </c>
      <c r="F4" s="134" t="s">
        <v>361</v>
      </c>
      <c r="G4" s="134"/>
    </row>
    <row r="5" spans="1:7" ht="24">
      <c r="A5" s="3" t="s">
        <v>368</v>
      </c>
      <c r="B5" s="132" t="s">
        <v>408</v>
      </c>
      <c r="C5" s="132"/>
      <c r="D5" s="132"/>
      <c r="E5" s="17" t="s">
        <v>370</v>
      </c>
      <c r="F5" s="135">
        <v>250000</v>
      </c>
      <c r="G5" s="135"/>
    </row>
    <row r="6" spans="1:7" ht="24">
      <c r="A6" s="17" t="s">
        <v>371</v>
      </c>
      <c r="B6" s="136" t="s">
        <v>372</v>
      </c>
      <c r="C6" s="137"/>
      <c r="D6" s="137"/>
      <c r="E6" s="137"/>
      <c r="F6" s="137"/>
      <c r="G6" s="138"/>
    </row>
    <row r="7" spans="1:7" ht="36">
      <c r="A7" s="3" t="s">
        <v>373</v>
      </c>
      <c r="B7" s="136" t="s">
        <v>374</v>
      </c>
      <c r="C7" s="137"/>
      <c r="D7" s="137"/>
      <c r="E7" s="137"/>
      <c r="F7" s="137"/>
      <c r="G7" s="138"/>
    </row>
    <row r="8" spans="1:7" ht="24">
      <c r="A8" s="3" t="s">
        <v>375</v>
      </c>
      <c r="B8" s="136" t="s">
        <v>374</v>
      </c>
      <c r="C8" s="137"/>
      <c r="D8" s="137"/>
      <c r="E8" s="137"/>
      <c r="F8" s="137"/>
      <c r="G8" s="138"/>
    </row>
    <row r="9" spans="1:7" ht="24">
      <c r="A9" s="153" t="s">
        <v>376</v>
      </c>
      <c r="B9" s="8" t="s">
        <v>377</v>
      </c>
      <c r="C9" s="8" t="s">
        <v>378</v>
      </c>
      <c r="D9" s="140" t="s">
        <v>379</v>
      </c>
      <c r="E9" s="141"/>
      <c r="F9" s="8" t="s">
        <v>380</v>
      </c>
      <c r="G9" s="3" t="s">
        <v>381</v>
      </c>
    </row>
    <row r="10" spans="1:7">
      <c r="A10" s="153"/>
      <c r="B10" s="145" t="s">
        <v>382</v>
      </c>
      <c r="C10" s="10" t="s">
        <v>383</v>
      </c>
      <c r="D10" s="142"/>
      <c r="E10" s="142"/>
      <c r="F10" s="11"/>
      <c r="G10" s="12"/>
    </row>
    <row r="11" spans="1:7">
      <c r="A11" s="153"/>
      <c r="B11" s="145"/>
      <c r="C11" s="10" t="s">
        <v>384</v>
      </c>
      <c r="D11" s="142" t="s">
        <v>385</v>
      </c>
      <c r="E11" s="142"/>
      <c r="F11" s="11" t="s">
        <v>386</v>
      </c>
      <c r="G11" s="12"/>
    </row>
    <row r="12" spans="1:7">
      <c r="A12" s="153"/>
      <c r="B12" s="145"/>
      <c r="C12" s="10" t="s">
        <v>387</v>
      </c>
      <c r="D12" s="142"/>
      <c r="E12" s="142"/>
      <c r="F12" s="19"/>
      <c r="G12" s="13"/>
    </row>
    <row r="13" spans="1:7">
      <c r="A13" s="153"/>
      <c r="B13" s="145"/>
      <c r="C13" s="10" t="s">
        <v>388</v>
      </c>
      <c r="D13" s="142"/>
      <c r="E13" s="142"/>
      <c r="F13" s="11"/>
      <c r="G13" s="12"/>
    </row>
    <row r="14" spans="1:7">
      <c r="A14" s="153"/>
      <c r="B14" s="155" t="s">
        <v>389</v>
      </c>
      <c r="C14" s="9" t="s">
        <v>390</v>
      </c>
      <c r="D14" s="143"/>
      <c r="E14" s="144"/>
      <c r="F14" s="20"/>
      <c r="G14" s="12"/>
    </row>
    <row r="15" spans="1:7">
      <c r="A15" s="153"/>
      <c r="B15" s="156"/>
      <c r="C15" s="9" t="s">
        <v>393</v>
      </c>
      <c r="D15" s="143"/>
      <c r="E15" s="144"/>
      <c r="F15" s="11"/>
      <c r="G15" s="12"/>
    </row>
    <row r="16" spans="1:7">
      <c r="A16" s="153"/>
      <c r="B16" s="156"/>
      <c r="C16" s="9" t="s">
        <v>409</v>
      </c>
      <c r="D16" s="143"/>
      <c r="E16" s="144"/>
      <c r="F16" s="11"/>
      <c r="G16" s="12"/>
    </row>
    <row r="17" spans="1:7" ht="24">
      <c r="A17" s="153"/>
      <c r="B17" s="156"/>
      <c r="C17" s="9" t="s">
        <v>394</v>
      </c>
      <c r="D17" s="143" t="s">
        <v>395</v>
      </c>
      <c r="E17" s="144"/>
      <c r="F17" s="21" t="s">
        <v>392</v>
      </c>
      <c r="G17" s="12"/>
    </row>
    <row r="18" spans="1:7" ht="36">
      <c r="A18" s="153"/>
      <c r="B18" s="157"/>
      <c r="C18" s="9" t="s">
        <v>396</v>
      </c>
      <c r="D18" s="143" t="s">
        <v>397</v>
      </c>
      <c r="E18" s="144"/>
      <c r="F18" s="22" t="s">
        <v>398</v>
      </c>
      <c r="G18" s="14" t="s">
        <v>399</v>
      </c>
    </row>
    <row r="19" spans="1:7">
      <c r="A19" s="154" t="s">
        <v>400</v>
      </c>
      <c r="B19" s="9" t="s">
        <v>401</v>
      </c>
      <c r="C19" s="9" t="s">
        <v>402</v>
      </c>
      <c r="D19" s="143" t="s">
        <v>370</v>
      </c>
      <c r="E19" s="144"/>
      <c r="F19" s="145" t="s">
        <v>403</v>
      </c>
      <c r="G19" s="145"/>
    </row>
    <row r="20" spans="1:7">
      <c r="A20" s="154"/>
      <c r="B20" s="145" t="s">
        <v>361</v>
      </c>
      <c r="C20" s="9" t="s">
        <v>410</v>
      </c>
      <c r="D20" s="143">
        <v>250000</v>
      </c>
      <c r="E20" s="144"/>
      <c r="F20" s="145"/>
      <c r="G20" s="145"/>
    </row>
    <row r="21" spans="1:7">
      <c r="A21" s="154"/>
      <c r="B21" s="145"/>
      <c r="C21" s="9"/>
      <c r="D21" s="143"/>
      <c r="E21" s="144"/>
      <c r="F21" s="145"/>
      <c r="G21" s="145"/>
    </row>
    <row r="22" spans="1:7">
      <c r="A22" s="154"/>
      <c r="B22" s="9"/>
      <c r="C22" s="9"/>
      <c r="D22" s="143"/>
      <c r="E22" s="144"/>
      <c r="F22" s="145"/>
      <c r="G22" s="145"/>
    </row>
    <row r="23" spans="1:7">
      <c r="A23" s="154"/>
      <c r="B23" s="9"/>
      <c r="C23" s="9"/>
      <c r="D23" s="143"/>
      <c r="E23" s="144"/>
      <c r="F23" s="146"/>
      <c r="G23" s="147"/>
    </row>
    <row r="24" spans="1:7">
      <c r="A24" s="154"/>
      <c r="B24" s="146" t="s">
        <v>133</v>
      </c>
      <c r="C24" s="147"/>
      <c r="D24" s="143"/>
      <c r="E24" s="144"/>
      <c r="F24" s="146"/>
      <c r="G24" s="147"/>
    </row>
    <row r="25" spans="1:7">
      <c r="A25" s="148" t="s">
        <v>405</v>
      </c>
      <c r="B25" s="148"/>
      <c r="C25" s="148"/>
      <c r="D25" s="148"/>
      <c r="E25" s="148"/>
      <c r="F25" s="148"/>
      <c r="G25" s="148"/>
    </row>
    <row r="26" spans="1:7">
      <c r="A26" s="15" t="s">
        <v>406</v>
      </c>
      <c r="B26" s="149"/>
      <c r="C26" s="150"/>
      <c r="D26" s="150"/>
      <c r="E26" s="150"/>
      <c r="F26" s="150"/>
      <c r="G26" s="151"/>
    </row>
    <row r="27" spans="1:7">
      <c r="A27" s="152" t="s">
        <v>411</v>
      </c>
      <c r="B27" s="152"/>
      <c r="C27" s="152"/>
      <c r="D27" s="152"/>
      <c r="E27" s="152"/>
      <c r="F27" s="152"/>
      <c r="G27" s="152"/>
    </row>
  </sheetData>
  <mergeCells count="42">
    <mergeCell ref="A25:G25"/>
    <mergeCell ref="B26:G26"/>
    <mergeCell ref="A27:G27"/>
    <mergeCell ref="A9:A18"/>
    <mergeCell ref="A19:A24"/>
    <mergeCell ref="B10:B13"/>
    <mergeCell ref="B14:B18"/>
    <mergeCell ref="B20:B21"/>
    <mergeCell ref="D22:E22"/>
    <mergeCell ref="F22:G22"/>
    <mergeCell ref="D23:E23"/>
    <mergeCell ref="F23:G23"/>
    <mergeCell ref="B24:C24"/>
    <mergeCell ref="D24:E24"/>
    <mergeCell ref="F24:G24"/>
    <mergeCell ref="D19:E19"/>
    <mergeCell ref="F19:G19"/>
    <mergeCell ref="D20:E20"/>
    <mergeCell ref="F20:G20"/>
    <mergeCell ref="D21:E21"/>
    <mergeCell ref="F21:G21"/>
    <mergeCell ref="D14:E14"/>
    <mergeCell ref="D15:E15"/>
    <mergeCell ref="D16:E16"/>
    <mergeCell ref="D17:E17"/>
    <mergeCell ref="D18:E18"/>
    <mergeCell ref="D9:E9"/>
    <mergeCell ref="D10:E10"/>
    <mergeCell ref="D11:E11"/>
    <mergeCell ref="D12:E12"/>
    <mergeCell ref="D13:E13"/>
    <mergeCell ref="B5:C5"/>
    <mergeCell ref="F5:G5"/>
    <mergeCell ref="B6:G6"/>
    <mergeCell ref="B7:G7"/>
    <mergeCell ref="B8:G8"/>
    <mergeCell ref="D4:D5"/>
    <mergeCell ref="A2:G2"/>
    <mergeCell ref="A3:D3"/>
    <mergeCell ref="F3:G3"/>
    <mergeCell ref="B4:C4"/>
    <mergeCell ref="F4:G4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workbookViewId="0">
      <selection activeCell="A3" sqref="A3:C3"/>
    </sheetView>
  </sheetViews>
  <sheetFormatPr defaultColWidth="10" defaultRowHeight="13.5"/>
  <cols>
    <col min="1" max="1" width="12" customWidth="1"/>
    <col min="2" max="3" width="11.5" customWidth="1"/>
    <col min="4" max="4" width="11.625" customWidth="1"/>
    <col min="5" max="5" width="14.875" customWidth="1"/>
    <col min="6" max="6" width="13.875" customWidth="1"/>
    <col min="7" max="7" width="33.625" customWidth="1"/>
    <col min="8" max="8" width="7" customWidth="1"/>
    <col min="9" max="9" width="11.125" customWidth="1"/>
    <col min="10" max="13" width="9.75" customWidth="1"/>
    <col min="14" max="14" width="24.375" customWidth="1"/>
    <col min="15" max="15" width="15.75" customWidth="1"/>
    <col min="16" max="16" width="9.75" customWidth="1"/>
  </cols>
  <sheetData>
    <row r="2" spans="1:6" ht="24">
      <c r="A2" s="158" t="s">
        <v>412</v>
      </c>
      <c r="B2" s="158"/>
      <c r="C2" s="158"/>
      <c r="D2" s="158"/>
      <c r="E2" s="158"/>
      <c r="F2" s="158"/>
    </row>
    <row r="3" spans="1:6" ht="18.75">
      <c r="A3" s="159" t="s">
        <v>363</v>
      </c>
      <c r="B3" s="159"/>
      <c r="C3" s="159"/>
      <c r="D3" s="1"/>
      <c r="E3" s="1"/>
      <c r="F3" s="2" t="s">
        <v>30</v>
      </c>
    </row>
    <row r="4" spans="1:6" ht="21.95" customHeight="1">
      <c r="A4" s="3" t="s">
        <v>413</v>
      </c>
      <c r="B4" s="160" t="s">
        <v>4</v>
      </c>
      <c r="C4" s="160"/>
      <c r="D4" s="160"/>
      <c r="E4" s="160"/>
      <c r="F4" s="160"/>
    </row>
    <row r="5" spans="1:6" ht="21" customHeight="1">
      <c r="A5" s="176" t="s">
        <v>414</v>
      </c>
      <c r="B5" s="161" t="s">
        <v>415</v>
      </c>
      <c r="C5" s="162"/>
      <c r="D5" s="162"/>
      <c r="E5" s="162"/>
      <c r="F5" s="163"/>
    </row>
    <row r="6" spans="1:6" ht="21" customHeight="1">
      <c r="A6" s="177"/>
      <c r="B6" s="161" t="s">
        <v>416</v>
      </c>
      <c r="C6" s="162"/>
      <c r="D6" s="163"/>
      <c r="E6" s="164" t="s">
        <v>417</v>
      </c>
      <c r="F6" s="165"/>
    </row>
    <row r="7" spans="1:6" ht="21" customHeight="1">
      <c r="A7" s="178"/>
      <c r="B7" s="166" t="s">
        <v>418</v>
      </c>
      <c r="C7" s="167"/>
      <c r="D7" s="4">
        <v>3081689.88</v>
      </c>
      <c r="E7" s="5" t="s">
        <v>419</v>
      </c>
      <c r="F7" s="5">
        <v>2481689.88</v>
      </c>
    </row>
    <row r="8" spans="1:6" ht="21" customHeight="1">
      <c r="A8" s="178"/>
      <c r="B8" s="166" t="s">
        <v>420</v>
      </c>
      <c r="C8" s="167"/>
      <c r="D8" s="4"/>
      <c r="E8" s="5" t="s">
        <v>421</v>
      </c>
      <c r="F8" s="5">
        <v>600000</v>
      </c>
    </row>
    <row r="9" spans="1:6" ht="21" customHeight="1">
      <c r="A9" s="179"/>
      <c r="B9" s="168" t="s">
        <v>422</v>
      </c>
      <c r="C9" s="169"/>
      <c r="D9" s="6"/>
      <c r="E9" s="5"/>
      <c r="F9" s="5"/>
    </row>
    <row r="10" spans="1:6" ht="63.95" customHeight="1">
      <c r="A10" s="3" t="s">
        <v>423</v>
      </c>
      <c r="B10" s="139" t="s">
        <v>424</v>
      </c>
      <c r="C10" s="139"/>
      <c r="D10" s="139"/>
      <c r="E10" s="139"/>
      <c r="F10" s="139"/>
    </row>
    <row r="11" spans="1:6" ht="21" customHeight="1">
      <c r="A11" s="180" t="s">
        <v>425</v>
      </c>
      <c r="B11" s="7" t="s">
        <v>426</v>
      </c>
      <c r="C11" s="170" t="s">
        <v>427</v>
      </c>
      <c r="D11" s="171"/>
      <c r="E11" s="171"/>
      <c r="F11" s="172"/>
    </row>
    <row r="12" spans="1:6" ht="21" customHeight="1">
      <c r="A12" s="181"/>
      <c r="B12" s="7" t="s">
        <v>428</v>
      </c>
      <c r="C12" s="173" t="s">
        <v>374</v>
      </c>
      <c r="D12" s="174"/>
      <c r="E12" s="174"/>
      <c r="F12" s="175"/>
    </row>
    <row r="13" spans="1:6" ht="21" customHeight="1">
      <c r="A13" s="181"/>
      <c r="B13" s="7" t="s">
        <v>429</v>
      </c>
      <c r="C13" s="173" t="s">
        <v>430</v>
      </c>
      <c r="D13" s="174"/>
      <c r="E13" s="174"/>
      <c r="F13" s="175"/>
    </row>
    <row r="14" spans="1:6" ht="17.100000000000001" customHeight="1">
      <c r="A14" s="153" t="s">
        <v>376</v>
      </c>
      <c r="B14" s="8" t="s">
        <v>377</v>
      </c>
      <c r="C14" s="8" t="s">
        <v>378</v>
      </c>
      <c r="D14" s="140" t="s">
        <v>379</v>
      </c>
      <c r="E14" s="141"/>
      <c r="F14" s="8" t="s">
        <v>380</v>
      </c>
    </row>
    <row r="15" spans="1:6" ht="17.100000000000001" customHeight="1">
      <c r="A15" s="153"/>
      <c r="B15" s="145" t="s">
        <v>382</v>
      </c>
      <c r="C15" s="10" t="s">
        <v>383</v>
      </c>
      <c r="D15" s="142"/>
      <c r="E15" s="142"/>
      <c r="F15" s="12"/>
    </row>
    <row r="16" spans="1:6" ht="17.100000000000001" customHeight="1">
      <c r="A16" s="153"/>
      <c r="B16" s="145"/>
      <c r="C16" s="10" t="s">
        <v>384</v>
      </c>
      <c r="D16" s="142" t="s">
        <v>385</v>
      </c>
      <c r="E16" s="142"/>
      <c r="F16" s="12" t="s">
        <v>386</v>
      </c>
    </row>
    <row r="17" spans="1:6" ht="17.100000000000001" customHeight="1">
      <c r="A17" s="153"/>
      <c r="B17" s="145"/>
      <c r="C17" s="10" t="s">
        <v>387</v>
      </c>
      <c r="D17" s="142"/>
      <c r="E17" s="142"/>
      <c r="F17" s="13"/>
    </row>
    <row r="18" spans="1:6" ht="17.100000000000001" customHeight="1">
      <c r="A18" s="153"/>
      <c r="B18" s="145"/>
      <c r="C18" s="10" t="s">
        <v>388</v>
      </c>
      <c r="D18" s="142"/>
      <c r="E18" s="142"/>
      <c r="F18" s="12"/>
    </row>
    <row r="19" spans="1:6">
      <c r="A19" s="153"/>
      <c r="B19" s="155" t="s">
        <v>389</v>
      </c>
      <c r="C19" s="9" t="s">
        <v>390</v>
      </c>
      <c r="D19" s="143" t="s">
        <v>391</v>
      </c>
      <c r="E19" s="144"/>
      <c r="F19" s="12" t="s">
        <v>392</v>
      </c>
    </row>
    <row r="20" spans="1:6">
      <c r="A20" s="153"/>
      <c r="B20" s="156"/>
      <c r="C20" s="9" t="s">
        <v>393</v>
      </c>
      <c r="D20" s="143"/>
      <c r="E20" s="144"/>
      <c r="F20" s="12"/>
    </row>
    <row r="21" spans="1:6">
      <c r="A21" s="153"/>
      <c r="B21" s="156"/>
      <c r="C21" s="9" t="s">
        <v>409</v>
      </c>
      <c r="D21" s="143"/>
      <c r="E21" s="144"/>
      <c r="F21" s="12"/>
    </row>
    <row r="22" spans="1:6" ht="24">
      <c r="A22" s="153"/>
      <c r="B22" s="156"/>
      <c r="C22" s="9" t="s">
        <v>394</v>
      </c>
      <c r="D22" s="143" t="s">
        <v>395</v>
      </c>
      <c r="E22" s="144"/>
      <c r="F22" s="12" t="s">
        <v>392</v>
      </c>
    </row>
    <row r="23" spans="1:6" ht="36">
      <c r="A23" s="153"/>
      <c r="B23" s="157"/>
      <c r="C23" s="9" t="s">
        <v>396</v>
      </c>
      <c r="D23" s="143" t="s">
        <v>397</v>
      </c>
      <c r="E23" s="144"/>
      <c r="F23" s="14" t="s">
        <v>398</v>
      </c>
    </row>
    <row r="24" spans="1:6" ht="33" customHeight="1">
      <c r="A24" s="148" t="s">
        <v>431</v>
      </c>
      <c r="B24" s="148"/>
      <c r="C24" s="148"/>
      <c r="D24" s="148"/>
      <c r="E24" s="148"/>
      <c r="F24" s="148"/>
    </row>
    <row r="25" spans="1:6" ht="44.1" customHeight="1">
      <c r="A25" s="15" t="s">
        <v>406</v>
      </c>
      <c r="B25" s="149"/>
      <c r="C25" s="150"/>
      <c r="D25" s="150"/>
      <c r="E25" s="150"/>
      <c r="F25" s="151"/>
    </row>
    <row r="26" spans="1:6" ht="21" customHeight="1">
      <c r="A26" s="152" t="s">
        <v>432</v>
      </c>
      <c r="B26" s="152"/>
      <c r="C26" s="152"/>
      <c r="D26" s="152"/>
      <c r="E26" s="152"/>
      <c r="F26" s="152"/>
    </row>
  </sheetData>
  <mergeCells count="31">
    <mergeCell ref="A11:A13"/>
    <mergeCell ref="A14:A23"/>
    <mergeCell ref="B15:B18"/>
    <mergeCell ref="B19:B23"/>
    <mergeCell ref="D22:E22"/>
    <mergeCell ref="D23:E23"/>
    <mergeCell ref="A24:F24"/>
    <mergeCell ref="B25:F25"/>
    <mergeCell ref="A26:F26"/>
    <mergeCell ref="D17:E17"/>
    <mergeCell ref="D18:E18"/>
    <mergeCell ref="D19:E19"/>
    <mergeCell ref="D20:E20"/>
    <mergeCell ref="D21:E21"/>
    <mergeCell ref="C12:F12"/>
    <mergeCell ref="C13:F13"/>
    <mergeCell ref="D14:E14"/>
    <mergeCell ref="D15:E15"/>
    <mergeCell ref="D16:E16"/>
    <mergeCell ref="B7:C7"/>
    <mergeCell ref="B8:C8"/>
    <mergeCell ref="B9:C9"/>
    <mergeCell ref="B10:F10"/>
    <mergeCell ref="C11:F11"/>
    <mergeCell ref="A2:F2"/>
    <mergeCell ref="A3:C3"/>
    <mergeCell ref="B4:F4"/>
    <mergeCell ref="B5:F5"/>
    <mergeCell ref="B6:D6"/>
    <mergeCell ref="E6:F6"/>
    <mergeCell ref="A5:A9"/>
  </mergeCells>
  <phoneticPr fontId="32" type="noConversion"/>
  <printOptions horizontalCentered="1"/>
  <pageMargins left="7.8472222222222193E-2" right="7.8472222222222193E-2" top="0.66874999999999996" bottom="7.8472222222222193E-2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7" zoomScale="130" zoomScaleNormal="130" workbookViewId="0">
      <selection activeCell="D26" sqref="D26"/>
    </sheetView>
  </sheetViews>
  <sheetFormatPr defaultColWidth="10" defaultRowHeight="13.5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  <col min="9" max="9" width="9.75" customWidth="1"/>
  </cols>
  <sheetData>
    <row r="1" spans="1:8" ht="6" customHeight="1">
      <c r="A1" s="28"/>
      <c r="H1" s="54"/>
    </row>
    <row r="2" spans="1:8" ht="21.2" customHeight="1">
      <c r="A2" s="113" t="s">
        <v>7</v>
      </c>
      <c r="B2" s="113"/>
      <c r="C2" s="113"/>
      <c r="D2" s="113"/>
      <c r="E2" s="113"/>
      <c r="F2" s="113"/>
      <c r="G2" s="113"/>
      <c r="H2" s="113"/>
    </row>
    <row r="3" spans="1:8" ht="15" customHeight="1">
      <c r="A3" s="114" t="s">
        <v>29</v>
      </c>
      <c r="B3" s="114"/>
      <c r="C3" s="114"/>
      <c r="D3" s="114"/>
      <c r="E3" s="114"/>
      <c r="F3" s="114"/>
      <c r="G3" s="115" t="s">
        <v>30</v>
      </c>
      <c r="H3" s="115"/>
    </row>
    <row r="4" spans="1:8" ht="15.6" customHeight="1">
      <c r="A4" s="116" t="s">
        <v>31</v>
      </c>
      <c r="B4" s="116"/>
      <c r="C4" s="116" t="s">
        <v>32</v>
      </c>
      <c r="D4" s="116"/>
      <c r="E4" s="116"/>
      <c r="F4" s="116"/>
      <c r="G4" s="116"/>
      <c r="H4" s="116"/>
    </row>
    <row r="5" spans="1:8" ht="19.5" customHeight="1">
      <c r="A5" s="40" t="s">
        <v>33</v>
      </c>
      <c r="B5" s="40" t="s">
        <v>34</v>
      </c>
      <c r="C5" s="40" t="s">
        <v>35</v>
      </c>
      <c r="D5" s="40" t="s">
        <v>34</v>
      </c>
      <c r="E5" s="40" t="s">
        <v>36</v>
      </c>
      <c r="F5" s="40" t="s">
        <v>34</v>
      </c>
      <c r="G5" s="40" t="s">
        <v>37</v>
      </c>
      <c r="H5" s="40" t="s">
        <v>34</v>
      </c>
    </row>
    <row r="6" spans="1:8" ht="14.25" customHeight="1">
      <c r="A6" s="41" t="s">
        <v>38</v>
      </c>
      <c r="B6" s="49">
        <f>2481689.88+600000</f>
        <v>3081689.88</v>
      </c>
      <c r="C6" s="33" t="s">
        <v>39</v>
      </c>
      <c r="D6" s="60">
        <f>2022837.78+600000</f>
        <v>2622837.7800000003</v>
      </c>
      <c r="E6" s="41" t="s">
        <v>40</v>
      </c>
      <c r="F6" s="42">
        <v>2481689.88</v>
      </c>
      <c r="G6" s="33" t="s">
        <v>41</v>
      </c>
      <c r="H6" s="49">
        <v>1987977.1</v>
      </c>
    </row>
    <row r="7" spans="1:8" ht="14.25" customHeight="1">
      <c r="A7" s="33" t="s">
        <v>42</v>
      </c>
      <c r="B7" s="49">
        <f>2481689.88+600000</f>
        <v>3081689.88</v>
      </c>
      <c r="C7" s="33" t="s">
        <v>43</v>
      </c>
      <c r="D7" s="60"/>
      <c r="E7" s="33" t="s">
        <v>44</v>
      </c>
      <c r="F7" s="49">
        <v>1987977.1</v>
      </c>
      <c r="G7" s="33" t="s">
        <v>45</v>
      </c>
      <c r="H7" s="49">
        <f>489012.78+600000</f>
        <v>1089012.78</v>
      </c>
    </row>
    <row r="8" spans="1:8" ht="14.25" customHeight="1">
      <c r="A8" s="41" t="s">
        <v>46</v>
      </c>
      <c r="B8" s="49"/>
      <c r="C8" s="33" t="s">
        <v>47</v>
      </c>
      <c r="D8" s="60"/>
      <c r="E8" s="33" t="s">
        <v>48</v>
      </c>
      <c r="F8" s="49">
        <v>489012.78</v>
      </c>
      <c r="G8" s="33" t="s">
        <v>49</v>
      </c>
      <c r="H8" s="49"/>
    </row>
    <row r="9" spans="1:8" ht="14.25" customHeight="1">
      <c r="A9" s="33" t="s">
        <v>50</v>
      </c>
      <c r="B9" s="49"/>
      <c r="C9" s="33" t="s">
        <v>51</v>
      </c>
      <c r="D9" s="60"/>
      <c r="E9" s="33" t="s">
        <v>52</v>
      </c>
      <c r="F9" s="49">
        <v>4700</v>
      </c>
      <c r="G9" s="33" t="s">
        <v>53</v>
      </c>
      <c r="H9" s="49"/>
    </row>
    <row r="10" spans="1:8" ht="14.25" customHeight="1">
      <c r="A10" s="33" t="s">
        <v>54</v>
      </c>
      <c r="B10" s="49"/>
      <c r="C10" s="33" t="s">
        <v>55</v>
      </c>
      <c r="D10" s="60"/>
      <c r="E10" s="41" t="s">
        <v>56</v>
      </c>
      <c r="F10" s="42">
        <f>F12</f>
        <v>600000</v>
      </c>
      <c r="G10" s="33" t="s">
        <v>57</v>
      </c>
      <c r="H10" s="49"/>
    </row>
    <row r="11" spans="1:8" ht="14.25" customHeight="1">
      <c r="A11" s="33" t="s">
        <v>58</v>
      </c>
      <c r="B11" s="49"/>
      <c r="C11" s="33" t="s">
        <v>59</v>
      </c>
      <c r="D11" s="60"/>
      <c r="E11" s="33" t="s">
        <v>60</v>
      </c>
      <c r="F11" s="49"/>
      <c r="G11" s="33" t="s">
        <v>61</v>
      </c>
      <c r="H11" s="49"/>
    </row>
    <row r="12" spans="1:8" ht="14.25" customHeight="1">
      <c r="A12" s="33" t="s">
        <v>62</v>
      </c>
      <c r="B12" s="49"/>
      <c r="C12" s="33" t="s">
        <v>63</v>
      </c>
      <c r="D12" s="60"/>
      <c r="E12" s="33" t="s">
        <v>64</v>
      </c>
      <c r="F12" s="49">
        <v>600000</v>
      </c>
      <c r="G12" s="33" t="s">
        <v>65</v>
      </c>
      <c r="H12" s="49"/>
    </row>
    <row r="13" spans="1:8" ht="14.25" customHeight="1">
      <c r="A13" s="33" t="s">
        <v>66</v>
      </c>
      <c r="B13" s="49"/>
      <c r="C13" s="33" t="s">
        <v>67</v>
      </c>
      <c r="D13" s="60">
        <v>172774.89</v>
      </c>
      <c r="E13" s="33" t="s">
        <v>68</v>
      </c>
      <c r="F13" s="49"/>
      <c r="G13" s="33" t="s">
        <v>69</v>
      </c>
      <c r="H13" s="49"/>
    </row>
    <row r="14" spans="1:8" ht="14.25" customHeight="1">
      <c r="A14" s="33" t="s">
        <v>70</v>
      </c>
      <c r="B14" s="49"/>
      <c r="C14" s="33" t="s">
        <v>71</v>
      </c>
      <c r="D14" s="60"/>
      <c r="E14" s="33" t="s">
        <v>72</v>
      </c>
      <c r="F14" s="49"/>
      <c r="G14" s="33" t="s">
        <v>73</v>
      </c>
      <c r="H14" s="49">
        <v>4700</v>
      </c>
    </row>
    <row r="15" spans="1:8" ht="14.25" customHeight="1">
      <c r="A15" s="33" t="s">
        <v>74</v>
      </c>
      <c r="B15" s="49"/>
      <c r="C15" s="33" t="s">
        <v>75</v>
      </c>
      <c r="D15" s="60">
        <v>116339.01</v>
      </c>
      <c r="E15" s="33" t="s">
        <v>76</v>
      </c>
      <c r="F15" s="49"/>
      <c r="G15" s="33" t="s">
        <v>77</v>
      </c>
      <c r="H15" s="49"/>
    </row>
    <row r="16" spans="1:8" ht="14.25" customHeight="1">
      <c r="A16" s="33" t="s">
        <v>78</v>
      </c>
      <c r="B16" s="49"/>
      <c r="C16" s="33" t="s">
        <v>79</v>
      </c>
      <c r="D16" s="60"/>
      <c r="E16" s="33" t="s">
        <v>80</v>
      </c>
      <c r="F16" s="49"/>
      <c r="G16" s="33" t="s">
        <v>81</v>
      </c>
      <c r="H16" s="49"/>
    </row>
    <row r="17" spans="1:8" ht="14.25" customHeight="1">
      <c r="A17" s="33" t="s">
        <v>82</v>
      </c>
      <c r="B17" s="49"/>
      <c r="C17" s="33" t="s">
        <v>83</v>
      </c>
      <c r="D17" s="60"/>
      <c r="E17" s="33" t="s">
        <v>84</v>
      </c>
      <c r="F17" s="49"/>
      <c r="G17" s="33" t="s">
        <v>85</v>
      </c>
      <c r="H17" s="49"/>
    </row>
    <row r="18" spans="1:8" ht="14.25" customHeight="1">
      <c r="A18" s="33" t="s">
        <v>86</v>
      </c>
      <c r="B18" s="49"/>
      <c r="C18" s="33" t="s">
        <v>87</v>
      </c>
      <c r="D18" s="60"/>
      <c r="E18" s="33" t="s">
        <v>88</v>
      </c>
      <c r="F18" s="49"/>
      <c r="G18" s="33" t="s">
        <v>89</v>
      </c>
      <c r="H18" s="49"/>
    </row>
    <row r="19" spans="1:8" ht="14.25" customHeight="1">
      <c r="A19" s="33" t="s">
        <v>90</v>
      </c>
      <c r="B19" s="49"/>
      <c r="C19" s="33" t="s">
        <v>91</v>
      </c>
      <c r="D19" s="60"/>
      <c r="E19" s="33" t="s">
        <v>92</v>
      </c>
      <c r="F19" s="49"/>
      <c r="G19" s="33" t="s">
        <v>93</v>
      </c>
      <c r="H19" s="49"/>
    </row>
    <row r="20" spans="1:8" ht="14.25" customHeight="1">
      <c r="A20" s="41" t="s">
        <v>94</v>
      </c>
      <c r="B20" s="42"/>
      <c r="C20" s="33" t="s">
        <v>95</v>
      </c>
      <c r="D20" s="60"/>
      <c r="E20" s="33" t="s">
        <v>96</v>
      </c>
      <c r="F20" s="49"/>
      <c r="G20" s="33"/>
      <c r="H20" s="49"/>
    </row>
    <row r="21" spans="1:8" ht="14.25" customHeight="1">
      <c r="A21" s="41" t="s">
        <v>97</v>
      </c>
      <c r="B21" s="42"/>
      <c r="C21" s="33" t="s">
        <v>98</v>
      </c>
      <c r="D21" s="60"/>
      <c r="E21" s="41" t="s">
        <v>99</v>
      </c>
      <c r="F21" s="42"/>
      <c r="G21" s="33"/>
      <c r="H21" s="49"/>
    </row>
    <row r="22" spans="1:8" ht="14.25" customHeight="1">
      <c r="A22" s="41" t="s">
        <v>100</v>
      </c>
      <c r="B22" s="42"/>
      <c r="C22" s="33" t="s">
        <v>101</v>
      </c>
      <c r="D22" s="60"/>
      <c r="E22" s="33"/>
      <c r="F22" s="48"/>
      <c r="G22" s="33"/>
      <c r="H22" s="49"/>
    </row>
    <row r="23" spans="1:8" ht="14.25" customHeight="1">
      <c r="A23" s="41" t="s">
        <v>102</v>
      </c>
      <c r="B23" s="42"/>
      <c r="C23" s="33" t="s">
        <v>103</v>
      </c>
      <c r="D23" s="60"/>
      <c r="E23" s="33"/>
      <c r="F23" s="48"/>
      <c r="G23" s="33"/>
      <c r="H23" s="49"/>
    </row>
    <row r="24" spans="1:8" ht="14.25" customHeight="1">
      <c r="A24" s="41" t="s">
        <v>104</v>
      </c>
      <c r="B24" s="42"/>
      <c r="C24" s="33" t="s">
        <v>105</v>
      </c>
      <c r="D24" s="60"/>
      <c r="E24" s="33"/>
      <c r="F24" s="48"/>
      <c r="G24" s="33"/>
      <c r="H24" s="49"/>
    </row>
    <row r="25" spans="1:8" ht="14.25" customHeight="1">
      <c r="A25" s="33" t="s">
        <v>106</v>
      </c>
      <c r="B25" s="49"/>
      <c r="C25" s="33" t="s">
        <v>107</v>
      </c>
      <c r="D25" s="60">
        <v>169738.2</v>
      </c>
      <c r="E25" s="33"/>
      <c r="F25" s="48"/>
      <c r="G25" s="33"/>
      <c r="H25" s="49"/>
    </row>
    <row r="26" spans="1:8" ht="14.25" customHeight="1">
      <c r="A26" s="33" t="s">
        <v>108</v>
      </c>
      <c r="B26" s="49"/>
      <c r="C26" s="33" t="s">
        <v>109</v>
      </c>
      <c r="D26" s="60"/>
      <c r="E26" s="33"/>
      <c r="F26" s="48"/>
      <c r="G26" s="33"/>
      <c r="H26" s="49"/>
    </row>
    <row r="27" spans="1:8" ht="14.25" customHeight="1">
      <c r="A27" s="33" t="s">
        <v>110</v>
      </c>
      <c r="B27" s="49"/>
      <c r="C27" s="33" t="s">
        <v>111</v>
      </c>
      <c r="D27" s="60"/>
      <c r="E27" s="33"/>
      <c r="F27" s="48"/>
      <c r="G27" s="33"/>
      <c r="H27" s="49"/>
    </row>
    <row r="28" spans="1:8" ht="14.25" customHeight="1">
      <c r="A28" s="41" t="s">
        <v>112</v>
      </c>
      <c r="B28" s="42"/>
      <c r="C28" s="33" t="s">
        <v>113</v>
      </c>
      <c r="D28" s="60"/>
      <c r="E28" s="33"/>
      <c r="F28" s="48"/>
      <c r="G28" s="33"/>
      <c r="H28" s="49"/>
    </row>
    <row r="29" spans="1:8" ht="14.25" customHeight="1">
      <c r="A29" s="41" t="s">
        <v>114</v>
      </c>
      <c r="B29" s="42"/>
      <c r="C29" s="33" t="s">
        <v>115</v>
      </c>
      <c r="D29" s="60"/>
      <c r="E29" s="33"/>
      <c r="F29" s="48"/>
      <c r="G29" s="33"/>
      <c r="H29" s="49"/>
    </row>
    <row r="30" spans="1:8" ht="14.25" customHeight="1">
      <c r="A30" s="41" t="s">
        <v>116</v>
      </c>
      <c r="B30" s="42"/>
      <c r="C30" s="33" t="s">
        <v>117</v>
      </c>
      <c r="D30" s="60"/>
      <c r="E30" s="33"/>
      <c r="F30" s="48"/>
      <c r="G30" s="33"/>
      <c r="H30" s="49"/>
    </row>
    <row r="31" spans="1:8" ht="14.25" customHeight="1">
      <c r="A31" s="41" t="s">
        <v>118</v>
      </c>
      <c r="B31" s="42"/>
      <c r="C31" s="33" t="s">
        <v>119</v>
      </c>
      <c r="D31" s="60"/>
      <c r="E31" s="33"/>
      <c r="F31" s="48"/>
      <c r="G31" s="33"/>
      <c r="H31" s="49"/>
    </row>
    <row r="32" spans="1:8" ht="14.25" customHeight="1">
      <c r="A32" s="41" t="s">
        <v>120</v>
      </c>
      <c r="B32" s="42"/>
      <c r="C32" s="33" t="s">
        <v>121</v>
      </c>
      <c r="D32" s="60"/>
      <c r="E32" s="33"/>
      <c r="F32" s="48"/>
      <c r="G32" s="33"/>
      <c r="H32" s="49"/>
    </row>
    <row r="33" spans="1:8" ht="14.25" customHeight="1">
      <c r="A33" s="33"/>
      <c r="B33" s="48"/>
      <c r="C33" s="33" t="s">
        <v>122</v>
      </c>
      <c r="D33" s="60"/>
      <c r="E33" s="33"/>
      <c r="F33" s="48"/>
      <c r="G33" s="33"/>
      <c r="H33" s="48"/>
    </row>
    <row r="34" spans="1:8" ht="14.25" customHeight="1">
      <c r="A34" s="33"/>
      <c r="B34" s="48"/>
      <c r="C34" s="33" t="s">
        <v>123</v>
      </c>
      <c r="D34" s="60"/>
      <c r="E34" s="33"/>
      <c r="F34" s="48"/>
      <c r="G34" s="33"/>
      <c r="H34" s="48"/>
    </row>
    <row r="35" spans="1:8" ht="14.25" customHeight="1">
      <c r="A35" s="33"/>
      <c r="B35" s="48"/>
      <c r="C35" s="33" t="s">
        <v>124</v>
      </c>
      <c r="D35" s="60"/>
      <c r="E35" s="33"/>
      <c r="F35" s="48"/>
      <c r="G35" s="33"/>
      <c r="H35" s="48"/>
    </row>
    <row r="36" spans="1:8" ht="14.25" customHeight="1">
      <c r="A36" s="33"/>
      <c r="B36" s="48"/>
      <c r="C36" s="33"/>
      <c r="D36" s="48"/>
      <c r="E36" s="33"/>
      <c r="F36" s="48"/>
      <c r="G36" s="33"/>
      <c r="H36" s="48"/>
    </row>
    <row r="37" spans="1:8" ht="14.25" customHeight="1">
      <c r="A37" s="41" t="s">
        <v>125</v>
      </c>
      <c r="B37" s="42">
        <f>B7</f>
        <v>3081689.88</v>
      </c>
      <c r="C37" s="41" t="s">
        <v>126</v>
      </c>
      <c r="D37" s="42">
        <f>SUM(D5:D36)</f>
        <v>3081689.8800000004</v>
      </c>
      <c r="E37" s="41" t="s">
        <v>126</v>
      </c>
      <c r="F37" s="42">
        <f>F6+F10</f>
        <v>3081689.88</v>
      </c>
      <c r="G37" s="41" t="s">
        <v>126</v>
      </c>
      <c r="H37" s="42">
        <f>H6+H7+H14</f>
        <v>3081689.88</v>
      </c>
    </row>
    <row r="38" spans="1:8" ht="14.25" customHeight="1">
      <c r="A38" s="41" t="s">
        <v>127</v>
      </c>
      <c r="B38" s="42"/>
      <c r="C38" s="41" t="s">
        <v>128</v>
      </c>
      <c r="D38" s="42"/>
      <c r="E38" s="41" t="s">
        <v>128</v>
      </c>
      <c r="F38" s="42"/>
      <c r="G38" s="41" t="s">
        <v>128</v>
      </c>
      <c r="H38" s="42"/>
    </row>
    <row r="39" spans="1:8" ht="14.25" customHeight="1">
      <c r="A39" s="33"/>
      <c r="B39" s="49"/>
      <c r="C39" s="33"/>
      <c r="D39" s="49"/>
      <c r="E39" s="41"/>
      <c r="F39" s="42"/>
      <c r="G39" s="41"/>
      <c r="H39" s="42"/>
    </row>
    <row r="40" spans="1:8" ht="14.25" customHeight="1">
      <c r="A40" s="41" t="s">
        <v>129</v>
      </c>
      <c r="B40" s="42">
        <f>B37</f>
        <v>3081689.88</v>
      </c>
      <c r="C40" s="41" t="s">
        <v>130</v>
      </c>
      <c r="D40" s="43">
        <f>D37</f>
        <v>3081689.8800000004</v>
      </c>
      <c r="E40" s="41" t="s">
        <v>130</v>
      </c>
      <c r="F40" s="42">
        <f>F37</f>
        <v>3081689.88</v>
      </c>
      <c r="G40" s="41" t="s">
        <v>130</v>
      </c>
      <c r="H40" s="42">
        <f>H37</f>
        <v>3081689.88</v>
      </c>
    </row>
  </sheetData>
  <mergeCells count="5">
    <mergeCell ref="A2:H2"/>
    <mergeCell ref="A3:F3"/>
    <mergeCell ref="G3:H3"/>
    <mergeCell ref="A4:B4"/>
    <mergeCell ref="C4:H4"/>
  </mergeCells>
  <phoneticPr fontId="32" type="noConversion"/>
  <printOptions horizontalCentered="1"/>
  <pageMargins left="7.8472222222222193E-2" right="7.8472222222222193E-2" top="7.8472222222222193E-2" bottom="7.8472222222222193E-2" header="0" footer="0"/>
  <pageSetup paperSize="9" scale="9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>
      <selection activeCell="U17" sqref="U17:U18"/>
    </sheetView>
  </sheetViews>
  <sheetFormatPr defaultColWidth="10" defaultRowHeight="13.5"/>
  <cols>
    <col min="1" max="1" width="5.875" customWidth="1"/>
    <col min="2" max="2" width="16.125" customWidth="1"/>
    <col min="3" max="3" width="13.25" customWidth="1"/>
    <col min="4" max="4" width="11.125" customWidth="1"/>
    <col min="5" max="5" width="13.25" customWidth="1"/>
    <col min="6" max="25" width="7.75" customWidth="1"/>
    <col min="26" max="26" width="9.75" customWidth="1"/>
  </cols>
  <sheetData>
    <row r="1" spans="1:25" ht="14.25" customHeight="1">
      <c r="A1" s="28"/>
    </row>
    <row r="2" spans="1:25" ht="29.45" customHeight="1">
      <c r="A2" s="117" t="s">
        <v>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</row>
    <row r="3" spans="1:25" ht="19.5" customHeight="1">
      <c r="A3" s="114" t="s">
        <v>29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5" t="s">
        <v>30</v>
      </c>
      <c r="Y3" s="115"/>
    </row>
    <row r="4" spans="1:25" ht="19.5" customHeight="1">
      <c r="A4" s="116" t="s">
        <v>131</v>
      </c>
      <c r="B4" s="116" t="s">
        <v>132</v>
      </c>
      <c r="C4" s="116" t="s">
        <v>133</v>
      </c>
      <c r="D4" s="116" t="s">
        <v>134</v>
      </c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40" t="s">
        <v>134</v>
      </c>
      <c r="S4" s="116" t="s">
        <v>127</v>
      </c>
      <c r="T4" s="116"/>
      <c r="U4" s="116"/>
      <c r="V4" s="116"/>
      <c r="W4" s="116"/>
      <c r="X4" s="116"/>
      <c r="Y4" s="116"/>
    </row>
    <row r="5" spans="1:25" ht="19.5" customHeight="1">
      <c r="A5" s="116"/>
      <c r="B5" s="116"/>
      <c r="C5" s="116"/>
      <c r="D5" s="116" t="s">
        <v>135</v>
      </c>
      <c r="E5" s="116" t="s">
        <v>136</v>
      </c>
      <c r="F5" s="116" t="s">
        <v>137</v>
      </c>
      <c r="G5" s="116" t="s">
        <v>138</v>
      </c>
      <c r="H5" s="116" t="s">
        <v>139</v>
      </c>
      <c r="I5" s="116" t="s">
        <v>140</v>
      </c>
      <c r="J5" s="116" t="s">
        <v>141</v>
      </c>
      <c r="K5" s="116"/>
      <c r="L5" s="116"/>
      <c r="M5" s="116"/>
      <c r="N5" s="116" t="s">
        <v>142</v>
      </c>
      <c r="O5" s="116" t="s">
        <v>143</v>
      </c>
      <c r="P5" s="116" t="s">
        <v>144</v>
      </c>
      <c r="Q5" s="116" t="s">
        <v>145</v>
      </c>
      <c r="R5" s="116" t="s">
        <v>146</v>
      </c>
      <c r="S5" s="116" t="s">
        <v>135</v>
      </c>
      <c r="T5" s="116" t="s">
        <v>136</v>
      </c>
      <c r="U5" s="116" t="s">
        <v>137</v>
      </c>
      <c r="V5" s="116" t="s">
        <v>138</v>
      </c>
      <c r="W5" s="116" t="s">
        <v>139</v>
      </c>
      <c r="X5" s="116" t="s">
        <v>140</v>
      </c>
      <c r="Y5" s="116" t="s">
        <v>147</v>
      </c>
    </row>
    <row r="6" spans="1:25" ht="19.5" customHeight="1">
      <c r="A6" s="116"/>
      <c r="B6" s="116"/>
      <c r="C6" s="116"/>
      <c r="D6" s="116"/>
      <c r="E6" s="116"/>
      <c r="F6" s="116"/>
      <c r="G6" s="116"/>
      <c r="H6" s="116"/>
      <c r="I6" s="116"/>
      <c r="J6" s="40" t="s">
        <v>148</v>
      </c>
      <c r="K6" s="40" t="s">
        <v>149</v>
      </c>
      <c r="L6" s="40" t="s">
        <v>150</v>
      </c>
      <c r="M6" s="40" t="s">
        <v>139</v>
      </c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</row>
    <row r="7" spans="1:25" ht="26.1" customHeight="1">
      <c r="A7" s="55"/>
      <c r="B7" s="55" t="s">
        <v>133</v>
      </c>
      <c r="C7" s="77">
        <f t="shared" ref="C7:D9" si="0">D7</f>
        <v>3081689.88</v>
      </c>
      <c r="D7" s="77">
        <f t="shared" si="0"/>
        <v>3081689.88</v>
      </c>
      <c r="E7" s="77">
        <f>E8</f>
        <v>3081689.88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spans="1:25" ht="30" customHeight="1">
      <c r="A8" s="102" t="s">
        <v>151</v>
      </c>
      <c r="B8" s="102" t="s">
        <v>4</v>
      </c>
      <c r="C8" s="77">
        <f t="shared" si="0"/>
        <v>3081689.88</v>
      </c>
      <c r="D8" s="77">
        <f t="shared" si="0"/>
        <v>3081689.88</v>
      </c>
      <c r="E8" s="77">
        <f>E9</f>
        <v>3081689.88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</row>
    <row r="9" spans="1:25" ht="36.950000000000003" customHeight="1">
      <c r="A9" s="58" t="s">
        <v>152</v>
      </c>
      <c r="B9" s="102" t="s">
        <v>153</v>
      </c>
      <c r="C9" s="77">
        <f t="shared" si="0"/>
        <v>3081689.88</v>
      </c>
      <c r="D9" s="77">
        <f t="shared" si="0"/>
        <v>3081689.88</v>
      </c>
      <c r="E9" s="42">
        <f>2481689.88+600000</f>
        <v>3081689.88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4.25" customHeight="1"/>
    <row r="11" spans="1:25" ht="14.25" customHeight="1">
      <c r="G11" s="28"/>
      <c r="Q11" s="28"/>
      <c r="Y11" s="28"/>
    </row>
  </sheetData>
  <mergeCells count="29">
    <mergeCell ref="W5:W6"/>
    <mergeCell ref="X5:X6"/>
    <mergeCell ref="Y5:Y6"/>
    <mergeCell ref="R5:R6"/>
    <mergeCell ref="S5:S6"/>
    <mergeCell ref="T5:T6"/>
    <mergeCell ref="U5:U6"/>
    <mergeCell ref="V5:V6"/>
    <mergeCell ref="D4:Q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A2:Q2"/>
    <mergeCell ref="R2:Y2"/>
    <mergeCell ref="A3:Q3"/>
    <mergeCell ref="R3:W3"/>
    <mergeCell ref="X3:Y3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E23" sqref="E23:E24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4.25" customHeight="1">
      <c r="A1" s="28"/>
      <c r="D1" s="96"/>
    </row>
    <row r="2" spans="1:11" ht="27.95" customHeight="1">
      <c r="A2" s="117" t="s">
        <v>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ht="21.95" customHeight="1">
      <c r="A3" s="118" t="s">
        <v>29</v>
      </c>
      <c r="B3" s="118"/>
      <c r="C3" s="118"/>
      <c r="D3" s="118"/>
      <c r="E3" s="118"/>
      <c r="F3" s="118"/>
      <c r="G3" s="118"/>
      <c r="H3" s="118"/>
      <c r="I3" s="118"/>
      <c r="J3" s="118"/>
      <c r="K3" s="38" t="s">
        <v>30</v>
      </c>
    </row>
    <row r="4" spans="1:11" ht="24.2" customHeight="1">
      <c r="A4" s="116" t="s">
        <v>154</v>
      </c>
      <c r="B4" s="116"/>
      <c r="C4" s="116"/>
      <c r="D4" s="116" t="s">
        <v>155</v>
      </c>
      <c r="E4" s="116" t="s">
        <v>156</v>
      </c>
      <c r="F4" s="116" t="s">
        <v>133</v>
      </c>
      <c r="G4" s="116" t="s">
        <v>157</v>
      </c>
      <c r="H4" s="116" t="s">
        <v>158</v>
      </c>
      <c r="I4" s="116" t="s">
        <v>159</v>
      </c>
      <c r="J4" s="116" t="s">
        <v>160</v>
      </c>
      <c r="K4" s="116" t="s">
        <v>161</v>
      </c>
    </row>
    <row r="5" spans="1:11" ht="22.7" customHeight="1">
      <c r="A5" s="40" t="s">
        <v>162</v>
      </c>
      <c r="B5" s="40" t="s">
        <v>163</v>
      </c>
      <c r="C5" s="40" t="s">
        <v>164</v>
      </c>
      <c r="D5" s="116"/>
      <c r="E5" s="116"/>
      <c r="F5" s="116"/>
      <c r="G5" s="116"/>
      <c r="H5" s="116"/>
      <c r="I5" s="116"/>
      <c r="J5" s="116"/>
      <c r="K5" s="116"/>
    </row>
    <row r="6" spans="1:11" ht="19.899999999999999" customHeight="1">
      <c r="A6" s="55"/>
      <c r="B6" s="55"/>
      <c r="C6" s="55"/>
      <c r="D6" s="55" t="s">
        <v>133</v>
      </c>
      <c r="E6" s="55"/>
      <c r="F6" s="42">
        <f>G6+H6</f>
        <v>3081689.88</v>
      </c>
      <c r="G6" s="42">
        <v>2481689.88</v>
      </c>
      <c r="H6" s="42">
        <f>H7</f>
        <v>600000</v>
      </c>
      <c r="I6" s="42"/>
      <c r="J6" s="55"/>
      <c r="K6" s="55"/>
    </row>
    <row r="7" spans="1:11" ht="19.899999999999999" customHeight="1">
      <c r="A7" s="55"/>
      <c r="B7" s="55"/>
      <c r="C7" s="55"/>
      <c r="D7" s="97" t="s">
        <v>151</v>
      </c>
      <c r="E7" s="99" t="s">
        <v>4</v>
      </c>
      <c r="F7" s="98">
        <f>G7+H7</f>
        <v>3081689.88</v>
      </c>
      <c r="G7" s="98">
        <v>2481689.88</v>
      </c>
      <c r="H7" s="98">
        <f>H8</f>
        <v>600000</v>
      </c>
      <c r="I7" s="98"/>
      <c r="J7" s="100"/>
      <c r="K7" s="100"/>
    </row>
    <row r="8" spans="1:11" ht="19.899999999999999" customHeight="1">
      <c r="A8" s="55"/>
      <c r="B8" s="55"/>
      <c r="C8" s="55"/>
      <c r="D8" s="97" t="s">
        <v>152</v>
      </c>
      <c r="E8" s="99" t="s">
        <v>153</v>
      </c>
      <c r="F8" s="98">
        <f>F9+F12+F18+F23</f>
        <v>3081689.8800000004</v>
      </c>
      <c r="G8" s="98">
        <v>2481689.88</v>
      </c>
      <c r="H8" s="98">
        <f>H11</f>
        <v>600000</v>
      </c>
      <c r="I8" s="98"/>
      <c r="J8" s="100"/>
      <c r="K8" s="100"/>
    </row>
    <row r="9" spans="1:11" ht="19.899999999999999" customHeight="1">
      <c r="A9" s="182">
        <v>201</v>
      </c>
      <c r="B9" s="182"/>
      <c r="C9" s="182"/>
      <c r="D9" s="97">
        <v>201</v>
      </c>
      <c r="E9" s="99" t="s">
        <v>442</v>
      </c>
      <c r="F9" s="98">
        <f>G9+H9</f>
        <v>2622837.7800000003</v>
      </c>
      <c r="G9" s="98">
        <v>2022837.78</v>
      </c>
      <c r="H9" s="98">
        <v>600000</v>
      </c>
      <c r="I9" s="98"/>
      <c r="J9" s="100"/>
      <c r="K9" s="100"/>
    </row>
    <row r="10" spans="1:11" ht="19.899999999999999" customHeight="1">
      <c r="A10" s="182" t="s">
        <v>433</v>
      </c>
      <c r="B10" s="182" t="s">
        <v>434</v>
      </c>
      <c r="C10" s="182"/>
      <c r="D10" s="97">
        <v>20131</v>
      </c>
      <c r="E10" s="99" t="s">
        <v>443</v>
      </c>
      <c r="F10" s="98">
        <f>G10+H10</f>
        <v>2622837.7800000003</v>
      </c>
      <c r="G10" s="98">
        <v>2022837.78</v>
      </c>
      <c r="H10" s="98">
        <v>600000</v>
      </c>
      <c r="I10" s="98"/>
      <c r="J10" s="100"/>
      <c r="K10" s="100"/>
    </row>
    <row r="11" spans="1:11" ht="19.899999999999999" customHeight="1">
      <c r="A11" s="183" t="s">
        <v>165</v>
      </c>
      <c r="B11" s="183" t="s">
        <v>166</v>
      </c>
      <c r="C11" s="183" t="s">
        <v>167</v>
      </c>
      <c r="D11" s="97" t="s">
        <v>168</v>
      </c>
      <c r="E11" s="99" t="s">
        <v>169</v>
      </c>
      <c r="F11" s="98">
        <f>G11+H11</f>
        <v>2622837.7800000003</v>
      </c>
      <c r="G11" s="98">
        <v>2022837.78</v>
      </c>
      <c r="H11" s="98">
        <v>600000</v>
      </c>
      <c r="I11" s="94"/>
      <c r="J11" s="91"/>
      <c r="K11" s="91"/>
    </row>
    <row r="12" spans="1:11" ht="19.899999999999999" customHeight="1">
      <c r="A12" s="183" t="s">
        <v>435</v>
      </c>
      <c r="B12" s="183"/>
      <c r="C12" s="183"/>
      <c r="D12" s="97">
        <v>208</v>
      </c>
      <c r="E12" s="99" t="s">
        <v>444</v>
      </c>
      <c r="F12" s="98">
        <f>F13+F15</f>
        <v>172774.89</v>
      </c>
      <c r="G12" s="98">
        <f>G13+G15</f>
        <v>172774.89</v>
      </c>
      <c r="H12" s="98"/>
      <c r="I12" s="94"/>
      <c r="J12" s="91"/>
      <c r="K12" s="91"/>
    </row>
    <row r="13" spans="1:11" ht="19.899999999999999" customHeight="1">
      <c r="A13" s="183" t="s">
        <v>435</v>
      </c>
      <c r="B13" s="183" t="s">
        <v>436</v>
      </c>
      <c r="C13" s="183"/>
      <c r="D13" s="97">
        <v>20805</v>
      </c>
      <c r="E13" s="99" t="s">
        <v>445</v>
      </c>
      <c r="F13" s="98">
        <v>164877.6</v>
      </c>
      <c r="G13" s="98">
        <v>164877.6</v>
      </c>
      <c r="H13" s="98"/>
      <c r="I13" s="94"/>
      <c r="J13" s="91"/>
      <c r="K13" s="91"/>
    </row>
    <row r="14" spans="1:11" ht="19.899999999999999" customHeight="1">
      <c r="A14" s="183" t="s">
        <v>170</v>
      </c>
      <c r="B14" s="183" t="s">
        <v>171</v>
      </c>
      <c r="C14" s="183" t="s">
        <v>171</v>
      </c>
      <c r="D14" s="97" t="s">
        <v>172</v>
      </c>
      <c r="E14" s="99" t="s">
        <v>173</v>
      </c>
      <c r="F14" s="98">
        <v>164877.6</v>
      </c>
      <c r="G14" s="98">
        <v>164877.6</v>
      </c>
      <c r="H14" s="98"/>
      <c r="I14" s="94"/>
      <c r="J14" s="91"/>
      <c r="K14" s="91"/>
    </row>
    <row r="15" spans="1:11" ht="19.899999999999999" customHeight="1">
      <c r="A15" s="183" t="s">
        <v>435</v>
      </c>
      <c r="B15" s="183" t="s">
        <v>437</v>
      </c>
      <c r="C15" s="183"/>
      <c r="D15" s="97">
        <v>20827</v>
      </c>
      <c r="E15" s="99" t="s">
        <v>446</v>
      </c>
      <c r="F15" s="98">
        <f>F16+F17</f>
        <v>7897.2899999999991</v>
      </c>
      <c r="G15" s="98">
        <f>G16+G17</f>
        <v>7897.2899999999991</v>
      </c>
      <c r="H15" s="98"/>
      <c r="I15" s="94"/>
      <c r="J15" s="91"/>
      <c r="K15" s="91"/>
    </row>
    <row r="16" spans="1:11" ht="19.899999999999999" customHeight="1">
      <c r="A16" s="183" t="s">
        <v>170</v>
      </c>
      <c r="B16" s="183" t="s">
        <v>174</v>
      </c>
      <c r="C16" s="183" t="s">
        <v>167</v>
      </c>
      <c r="D16" s="97" t="s">
        <v>175</v>
      </c>
      <c r="E16" s="99" t="s">
        <v>176</v>
      </c>
      <c r="F16" s="98">
        <v>3199.89</v>
      </c>
      <c r="G16" s="98">
        <v>3199.89</v>
      </c>
      <c r="H16" s="98"/>
      <c r="I16" s="94"/>
      <c r="J16" s="91"/>
      <c r="K16" s="91"/>
    </row>
    <row r="17" spans="1:11" ht="19.899999999999999" customHeight="1">
      <c r="A17" s="183" t="s">
        <v>170</v>
      </c>
      <c r="B17" s="183" t="s">
        <v>174</v>
      </c>
      <c r="C17" s="183" t="s">
        <v>177</v>
      </c>
      <c r="D17" s="97" t="s">
        <v>178</v>
      </c>
      <c r="E17" s="99" t="s">
        <v>179</v>
      </c>
      <c r="F17" s="98">
        <v>4697.3999999999996</v>
      </c>
      <c r="G17" s="98">
        <v>4697.3999999999996</v>
      </c>
      <c r="H17" s="98"/>
      <c r="I17" s="94"/>
      <c r="J17" s="91"/>
      <c r="K17" s="91"/>
    </row>
    <row r="18" spans="1:11" ht="19.899999999999999" customHeight="1">
      <c r="A18" s="183" t="s">
        <v>438</v>
      </c>
      <c r="B18" s="183"/>
      <c r="C18" s="183"/>
      <c r="D18" s="97">
        <v>210</v>
      </c>
      <c r="E18" s="99" t="s">
        <v>447</v>
      </c>
      <c r="F18" s="98">
        <f>F19</f>
        <v>116339.01</v>
      </c>
      <c r="G18" s="98">
        <f>G19</f>
        <v>116339.01</v>
      </c>
      <c r="H18" s="98"/>
      <c r="I18" s="94"/>
      <c r="J18" s="91"/>
      <c r="K18" s="91"/>
    </row>
    <row r="19" spans="1:11" ht="19.899999999999999" customHeight="1">
      <c r="A19" s="183" t="s">
        <v>438</v>
      </c>
      <c r="B19" s="183" t="s">
        <v>439</v>
      </c>
      <c r="C19" s="183"/>
      <c r="D19" s="97">
        <v>21011</v>
      </c>
      <c r="E19" s="99" t="s">
        <v>448</v>
      </c>
      <c r="F19" s="98">
        <f>F20+F21+F22</f>
        <v>116339.01</v>
      </c>
      <c r="G19" s="98">
        <f>G20+G21+G22</f>
        <v>116339.01</v>
      </c>
      <c r="H19" s="98"/>
      <c r="I19" s="94"/>
      <c r="J19" s="91"/>
      <c r="K19" s="91"/>
    </row>
    <row r="20" spans="1:11" ht="19.899999999999999" customHeight="1">
      <c r="A20" s="183" t="s">
        <v>180</v>
      </c>
      <c r="B20" s="183" t="s">
        <v>181</v>
      </c>
      <c r="C20" s="183" t="s">
        <v>167</v>
      </c>
      <c r="D20" s="97" t="s">
        <v>182</v>
      </c>
      <c r="E20" s="99" t="s">
        <v>183</v>
      </c>
      <c r="F20" s="98">
        <v>85140.29</v>
      </c>
      <c r="G20" s="98">
        <v>85140.29</v>
      </c>
      <c r="H20" s="98"/>
      <c r="I20" s="94"/>
      <c r="J20" s="91"/>
      <c r="K20" s="91"/>
    </row>
    <row r="21" spans="1:11" ht="19.899999999999999" customHeight="1">
      <c r="A21" s="183" t="s">
        <v>180</v>
      </c>
      <c r="B21" s="183" t="s">
        <v>181</v>
      </c>
      <c r="C21" s="183" t="s">
        <v>184</v>
      </c>
      <c r="D21" s="97" t="s">
        <v>185</v>
      </c>
      <c r="E21" s="99" t="s">
        <v>186</v>
      </c>
      <c r="F21" s="98">
        <v>29358.720000000001</v>
      </c>
      <c r="G21" s="98">
        <v>29358.720000000001</v>
      </c>
      <c r="H21" s="98"/>
      <c r="I21" s="94"/>
      <c r="J21" s="91"/>
      <c r="K21" s="91"/>
    </row>
    <row r="22" spans="1:11" ht="19.899999999999999" customHeight="1">
      <c r="A22" s="183" t="s">
        <v>180</v>
      </c>
      <c r="B22" s="183" t="s">
        <v>181</v>
      </c>
      <c r="C22" s="183" t="s">
        <v>187</v>
      </c>
      <c r="D22" s="97" t="s">
        <v>188</v>
      </c>
      <c r="E22" s="99" t="s">
        <v>189</v>
      </c>
      <c r="F22" s="98">
        <v>1840</v>
      </c>
      <c r="G22" s="98">
        <v>1840</v>
      </c>
      <c r="H22" s="98"/>
      <c r="I22" s="94"/>
      <c r="J22" s="91"/>
      <c r="K22" s="91"/>
    </row>
    <row r="23" spans="1:11" ht="19.899999999999999" customHeight="1">
      <c r="A23" s="183" t="s">
        <v>440</v>
      </c>
      <c r="B23" s="183"/>
      <c r="C23" s="183"/>
      <c r="D23" s="97">
        <v>221</v>
      </c>
      <c r="E23" s="99" t="s">
        <v>449</v>
      </c>
      <c r="F23" s="98">
        <v>169738.2</v>
      </c>
      <c r="G23" s="98">
        <v>169738.2</v>
      </c>
      <c r="H23" s="98"/>
      <c r="I23" s="94"/>
      <c r="J23" s="91"/>
      <c r="K23" s="91"/>
    </row>
    <row r="24" spans="1:11" ht="19.899999999999999" customHeight="1">
      <c r="A24" s="183" t="s">
        <v>440</v>
      </c>
      <c r="B24" s="183" t="s">
        <v>441</v>
      </c>
      <c r="C24" s="183"/>
      <c r="D24" s="97">
        <v>22102</v>
      </c>
      <c r="E24" s="99" t="s">
        <v>450</v>
      </c>
      <c r="F24" s="98">
        <v>169738.2</v>
      </c>
      <c r="G24" s="98">
        <v>169738.2</v>
      </c>
      <c r="H24" s="98"/>
      <c r="I24" s="94"/>
      <c r="J24" s="91"/>
      <c r="K24" s="91"/>
    </row>
    <row r="25" spans="1:11" ht="19.899999999999999" customHeight="1">
      <c r="A25" s="183" t="s">
        <v>190</v>
      </c>
      <c r="B25" s="183" t="s">
        <v>177</v>
      </c>
      <c r="C25" s="183" t="s">
        <v>167</v>
      </c>
      <c r="D25" s="97" t="s">
        <v>191</v>
      </c>
      <c r="E25" s="99" t="s">
        <v>192</v>
      </c>
      <c r="F25" s="98">
        <v>169738.2</v>
      </c>
      <c r="G25" s="98">
        <v>169738.2</v>
      </c>
      <c r="H25" s="98"/>
      <c r="I25" s="94"/>
      <c r="J25" s="91"/>
      <c r="K25" s="91"/>
    </row>
    <row r="26" spans="1:11" ht="14.25" customHeight="1">
      <c r="A26" s="101"/>
      <c r="B26" s="101"/>
      <c r="C26" s="101"/>
      <c r="D26" s="101"/>
      <c r="E26" s="101"/>
      <c r="F26" s="101"/>
      <c r="G26" s="101"/>
      <c r="H26" s="10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workbookViewId="0">
      <selection activeCell="E25" sqref="E25:E2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2.5" customWidth="1"/>
    <col min="7" max="7" width="12.625" customWidth="1"/>
    <col min="8" max="8" width="12.25" customWidth="1"/>
    <col min="9" max="12" width="7.125" customWidth="1"/>
    <col min="13" max="13" width="6.75" customWidth="1"/>
    <col min="14" max="14" width="7.125" customWidth="1"/>
    <col min="15" max="15" width="7.75" customWidth="1"/>
    <col min="16" max="17" width="7.125" customWidth="1"/>
    <col min="18" max="18" width="7" customWidth="1"/>
    <col min="19" max="19" width="9.75" customWidth="1"/>
    <col min="20" max="21" width="7.125" customWidth="1"/>
    <col min="22" max="22" width="9.75" customWidth="1"/>
    <col min="23" max="23" width="15" bestFit="1" customWidth="1"/>
  </cols>
  <sheetData>
    <row r="1" spans="1:23" ht="14.25" customHeight="1">
      <c r="A1" s="28"/>
    </row>
    <row r="2" spans="1:23" ht="36.950000000000003" customHeight="1">
      <c r="A2" s="117" t="s">
        <v>10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23" ht="17.25" customHeight="1">
      <c r="A3" s="114" t="s">
        <v>29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5" t="s">
        <v>30</v>
      </c>
      <c r="T3" s="115"/>
    </row>
    <row r="4" spans="1:23" ht="17.25" customHeight="1">
      <c r="A4" s="119" t="s">
        <v>154</v>
      </c>
      <c r="B4" s="119"/>
      <c r="C4" s="119"/>
      <c r="D4" s="119" t="s">
        <v>193</v>
      </c>
      <c r="E4" s="119" t="s">
        <v>194</v>
      </c>
      <c r="F4" s="119" t="s">
        <v>195</v>
      </c>
      <c r="G4" s="119" t="s">
        <v>196</v>
      </c>
      <c r="H4" s="119" t="s">
        <v>197</v>
      </c>
      <c r="I4" s="119" t="s">
        <v>198</v>
      </c>
      <c r="J4" s="119" t="s">
        <v>199</v>
      </c>
      <c r="K4" s="119" t="s">
        <v>200</v>
      </c>
      <c r="L4" s="119" t="s">
        <v>201</v>
      </c>
      <c r="M4" s="119" t="s">
        <v>202</v>
      </c>
      <c r="N4" s="119" t="s">
        <v>203</v>
      </c>
      <c r="O4" s="119" t="s">
        <v>204</v>
      </c>
      <c r="P4" s="119" t="s">
        <v>205</v>
      </c>
      <c r="Q4" s="119" t="s">
        <v>206</v>
      </c>
      <c r="R4" s="119" t="s">
        <v>207</v>
      </c>
      <c r="S4" s="119" t="s">
        <v>208</v>
      </c>
      <c r="T4" s="119" t="s">
        <v>209</v>
      </c>
    </row>
    <row r="5" spans="1:23" ht="18" customHeight="1">
      <c r="A5" s="93" t="s">
        <v>162</v>
      </c>
      <c r="B5" s="93" t="s">
        <v>163</v>
      </c>
      <c r="C5" s="93" t="s">
        <v>164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</row>
    <row r="6" spans="1:23" ht="19.899999999999999" customHeight="1">
      <c r="A6" s="55"/>
      <c r="B6" s="55"/>
      <c r="C6" s="55"/>
      <c r="D6" s="55"/>
      <c r="E6" s="55" t="s">
        <v>133</v>
      </c>
      <c r="F6" s="42">
        <f>G6+H6+O6</f>
        <v>3081689.88</v>
      </c>
      <c r="G6" s="42">
        <v>1987977.1</v>
      </c>
      <c r="H6" s="42">
        <f>H7</f>
        <v>1089012.78</v>
      </c>
      <c r="I6" s="42"/>
      <c r="J6" s="42"/>
      <c r="K6" s="42"/>
      <c r="L6" s="42"/>
      <c r="M6" s="42"/>
      <c r="N6" s="42"/>
      <c r="O6" s="42">
        <v>4700</v>
      </c>
      <c r="P6" s="43"/>
      <c r="Q6" s="43"/>
      <c r="R6" s="43"/>
      <c r="S6" s="43"/>
      <c r="T6" s="43"/>
    </row>
    <row r="7" spans="1:23" ht="19.899999999999999" customHeight="1">
      <c r="A7" s="55"/>
      <c r="B7" s="55"/>
      <c r="C7" s="55"/>
      <c r="D7" s="102" t="s">
        <v>151</v>
      </c>
      <c r="E7" s="102" t="s">
        <v>4</v>
      </c>
      <c r="F7" s="42">
        <f>G7+H7+O7</f>
        <v>3081689.88</v>
      </c>
      <c r="G7" s="42">
        <v>1987977.1</v>
      </c>
      <c r="H7" s="42">
        <f>H8</f>
        <v>1089012.78</v>
      </c>
      <c r="I7" s="42"/>
      <c r="J7" s="42"/>
      <c r="K7" s="42"/>
      <c r="L7" s="42"/>
      <c r="M7" s="42"/>
      <c r="N7" s="42"/>
      <c r="O7" s="42">
        <v>4700</v>
      </c>
      <c r="P7" s="43"/>
      <c r="Q7" s="43"/>
      <c r="R7" s="43"/>
      <c r="S7" s="43"/>
      <c r="T7" s="43"/>
    </row>
    <row r="8" spans="1:23" ht="19.899999999999999" customHeight="1">
      <c r="A8" s="100"/>
      <c r="B8" s="100"/>
      <c r="C8" s="100"/>
      <c r="D8" s="97" t="s">
        <v>152</v>
      </c>
      <c r="E8" s="97" t="s">
        <v>153</v>
      </c>
      <c r="F8" s="98">
        <f>G8+H8+O8</f>
        <v>3081689.88</v>
      </c>
      <c r="G8" s="98">
        <v>1987977.1</v>
      </c>
      <c r="H8" s="98">
        <f>H11</f>
        <v>1089012.78</v>
      </c>
      <c r="I8" s="98"/>
      <c r="J8" s="98"/>
      <c r="K8" s="98"/>
      <c r="L8" s="98"/>
      <c r="M8" s="98"/>
      <c r="N8" s="98"/>
      <c r="O8" s="98">
        <v>4700</v>
      </c>
      <c r="P8" s="95"/>
      <c r="Q8" s="95"/>
      <c r="R8" s="95"/>
      <c r="S8" s="95"/>
      <c r="T8" s="95"/>
    </row>
    <row r="9" spans="1:23" ht="19.899999999999999" customHeight="1">
      <c r="A9" s="185" t="s">
        <v>433</v>
      </c>
      <c r="B9" s="185"/>
      <c r="C9" s="185"/>
      <c r="D9" s="186" t="s">
        <v>210</v>
      </c>
      <c r="E9" s="99" t="s">
        <v>442</v>
      </c>
      <c r="F9" s="98">
        <f>G9+H9+O9</f>
        <v>2622837.7800000003</v>
      </c>
      <c r="G9" s="98">
        <v>1529685</v>
      </c>
      <c r="H9" s="98">
        <f>489012.78+600000</f>
        <v>1089012.78</v>
      </c>
      <c r="I9" s="98"/>
      <c r="J9" s="98"/>
      <c r="K9" s="98"/>
      <c r="L9" s="98"/>
      <c r="M9" s="98"/>
      <c r="N9" s="98"/>
      <c r="O9" s="98">
        <v>4140</v>
      </c>
      <c r="P9" s="95"/>
      <c r="Q9" s="95"/>
      <c r="R9" s="95"/>
      <c r="S9" s="95"/>
      <c r="T9" s="95"/>
    </row>
    <row r="10" spans="1:23" ht="19.899999999999999" customHeight="1">
      <c r="A10" s="185" t="s">
        <v>433</v>
      </c>
      <c r="B10" s="185" t="s">
        <v>434</v>
      </c>
      <c r="C10" s="185"/>
      <c r="D10" s="186" t="s">
        <v>210</v>
      </c>
      <c r="E10" s="99" t="s">
        <v>443</v>
      </c>
      <c r="F10" s="98">
        <f>G10+H10+O10</f>
        <v>2622837.7800000003</v>
      </c>
      <c r="G10" s="98">
        <v>1529685</v>
      </c>
      <c r="H10" s="98">
        <f>489012.78+600000</f>
        <v>1089012.78</v>
      </c>
      <c r="I10" s="98"/>
      <c r="J10" s="98"/>
      <c r="K10" s="98"/>
      <c r="L10" s="98"/>
      <c r="M10" s="98"/>
      <c r="N10" s="98"/>
      <c r="O10" s="98">
        <v>4140</v>
      </c>
      <c r="P10" s="95"/>
      <c r="Q10" s="95"/>
      <c r="R10" s="95"/>
      <c r="S10" s="95"/>
      <c r="T10" s="95"/>
    </row>
    <row r="11" spans="1:23" ht="19.899999999999999" customHeight="1">
      <c r="A11" s="183" t="s">
        <v>165</v>
      </c>
      <c r="B11" s="183" t="s">
        <v>166</v>
      </c>
      <c r="C11" s="183" t="s">
        <v>167</v>
      </c>
      <c r="D11" s="186" t="s">
        <v>210</v>
      </c>
      <c r="E11" s="100" t="s">
        <v>169</v>
      </c>
      <c r="F11" s="98">
        <f>G11+H11+O11</f>
        <v>2622837.7800000003</v>
      </c>
      <c r="G11" s="98">
        <v>1529685</v>
      </c>
      <c r="H11" s="98">
        <f>489012.78+600000</f>
        <v>1089012.78</v>
      </c>
      <c r="I11" s="98"/>
      <c r="J11" s="98"/>
      <c r="K11" s="98"/>
      <c r="L11" s="98"/>
      <c r="M11" s="98"/>
      <c r="N11" s="98"/>
      <c r="O11" s="98">
        <v>4140</v>
      </c>
      <c r="P11" s="95"/>
      <c r="Q11" s="57"/>
      <c r="R11" s="57"/>
      <c r="S11" s="57"/>
      <c r="T11" s="57"/>
    </row>
    <row r="12" spans="1:23" ht="19.899999999999999" customHeight="1">
      <c r="A12" s="183" t="s">
        <v>438</v>
      </c>
      <c r="B12" s="183"/>
      <c r="C12" s="183"/>
      <c r="D12" s="186" t="s">
        <v>210</v>
      </c>
      <c r="E12" s="99" t="s">
        <v>447</v>
      </c>
      <c r="F12" s="98">
        <v>1840</v>
      </c>
      <c r="G12" s="98">
        <v>1280</v>
      </c>
      <c r="H12" s="98"/>
      <c r="I12" s="98"/>
      <c r="J12" s="98"/>
      <c r="K12" s="98"/>
      <c r="L12" s="98"/>
      <c r="M12" s="98"/>
      <c r="N12" s="98"/>
      <c r="O12" s="98">
        <v>560</v>
      </c>
      <c r="P12" s="95"/>
      <c r="Q12" s="57"/>
      <c r="R12" s="57"/>
      <c r="S12" s="57"/>
      <c r="T12" s="57"/>
    </row>
    <row r="13" spans="1:23" ht="19.899999999999999" customHeight="1">
      <c r="A13" s="183" t="s">
        <v>438</v>
      </c>
      <c r="B13" s="183" t="s">
        <v>451</v>
      </c>
      <c r="C13" s="183"/>
      <c r="D13" s="186" t="s">
        <v>210</v>
      </c>
      <c r="E13" s="99" t="s">
        <v>448</v>
      </c>
      <c r="F13" s="98">
        <v>1840</v>
      </c>
      <c r="G13" s="98">
        <v>1280</v>
      </c>
      <c r="H13" s="98"/>
      <c r="I13" s="98"/>
      <c r="J13" s="98"/>
      <c r="K13" s="98"/>
      <c r="L13" s="98"/>
      <c r="M13" s="98"/>
      <c r="N13" s="98"/>
      <c r="O13" s="98">
        <v>560</v>
      </c>
      <c r="P13" s="95"/>
      <c r="Q13" s="57"/>
      <c r="R13" s="57"/>
      <c r="S13" s="57"/>
      <c r="T13" s="57"/>
      <c r="W13" s="187"/>
    </row>
    <row r="14" spans="1:23" ht="19.899999999999999" customHeight="1">
      <c r="A14" s="183" t="s">
        <v>180</v>
      </c>
      <c r="B14" s="183" t="s">
        <v>181</v>
      </c>
      <c r="C14" s="183" t="s">
        <v>187</v>
      </c>
      <c r="D14" s="186" t="s">
        <v>210</v>
      </c>
      <c r="E14" s="100" t="s">
        <v>189</v>
      </c>
      <c r="F14" s="98">
        <v>1840</v>
      </c>
      <c r="G14" s="98">
        <v>1280</v>
      </c>
      <c r="H14" s="98"/>
      <c r="I14" s="98"/>
      <c r="J14" s="98"/>
      <c r="K14" s="98"/>
      <c r="L14" s="98"/>
      <c r="M14" s="98"/>
      <c r="N14" s="98"/>
      <c r="O14" s="98">
        <v>560</v>
      </c>
      <c r="P14" s="95"/>
      <c r="Q14" s="57"/>
      <c r="R14" s="57"/>
      <c r="S14" s="57"/>
      <c r="T14" s="57"/>
    </row>
    <row r="15" spans="1:23" ht="19.899999999999999" customHeight="1">
      <c r="A15" s="183" t="s">
        <v>435</v>
      </c>
      <c r="B15" s="183"/>
      <c r="C15" s="183"/>
      <c r="D15" s="186" t="s">
        <v>210</v>
      </c>
      <c r="E15" s="99" t="s">
        <v>444</v>
      </c>
      <c r="F15" s="98">
        <f>F16+F18</f>
        <v>172774.89</v>
      </c>
      <c r="G15" s="98">
        <f>G16+G18</f>
        <v>172774.89</v>
      </c>
      <c r="H15" s="98"/>
      <c r="I15" s="98"/>
      <c r="J15" s="98"/>
      <c r="K15" s="98"/>
      <c r="L15" s="98"/>
      <c r="M15" s="98"/>
      <c r="N15" s="98"/>
      <c r="O15" s="98"/>
      <c r="P15" s="95"/>
      <c r="Q15" s="57"/>
      <c r="R15" s="57"/>
      <c r="S15" s="57"/>
      <c r="T15" s="57"/>
    </row>
    <row r="16" spans="1:23" ht="19.899999999999999" customHeight="1">
      <c r="A16" s="183" t="s">
        <v>435</v>
      </c>
      <c r="B16" s="183" t="s">
        <v>436</v>
      </c>
      <c r="C16" s="183"/>
      <c r="D16" s="186" t="s">
        <v>210</v>
      </c>
      <c r="E16" s="99" t="s">
        <v>445</v>
      </c>
      <c r="F16" s="98">
        <v>164877.6</v>
      </c>
      <c r="G16" s="98">
        <v>164877.6</v>
      </c>
      <c r="H16" s="98"/>
      <c r="I16" s="98"/>
      <c r="J16" s="98"/>
      <c r="K16" s="98"/>
      <c r="L16" s="98"/>
      <c r="M16" s="98"/>
      <c r="N16" s="98"/>
      <c r="O16" s="98"/>
      <c r="P16" s="95"/>
      <c r="Q16" s="57"/>
      <c r="R16" s="57"/>
      <c r="S16" s="57"/>
      <c r="T16" s="57"/>
    </row>
    <row r="17" spans="1:20" ht="33" customHeight="1">
      <c r="A17" s="183" t="s">
        <v>170</v>
      </c>
      <c r="B17" s="183" t="s">
        <v>171</v>
      </c>
      <c r="C17" s="183" t="s">
        <v>171</v>
      </c>
      <c r="D17" s="186" t="s">
        <v>210</v>
      </c>
      <c r="E17" s="100" t="s">
        <v>173</v>
      </c>
      <c r="F17" s="98">
        <v>164877.6</v>
      </c>
      <c r="G17" s="98">
        <v>164877.6</v>
      </c>
      <c r="H17" s="98"/>
      <c r="I17" s="98"/>
      <c r="J17" s="98"/>
      <c r="K17" s="98"/>
      <c r="L17" s="98"/>
      <c r="M17" s="98"/>
      <c r="N17" s="98"/>
      <c r="O17" s="98"/>
      <c r="P17" s="95"/>
      <c r="Q17" s="57"/>
      <c r="R17" s="57"/>
      <c r="S17" s="57"/>
      <c r="T17" s="57"/>
    </row>
    <row r="18" spans="1:20" ht="33" customHeight="1">
      <c r="A18" s="183" t="s">
        <v>435</v>
      </c>
      <c r="B18" s="183" t="s">
        <v>437</v>
      </c>
      <c r="C18" s="183"/>
      <c r="D18" s="186" t="s">
        <v>210</v>
      </c>
      <c r="E18" s="99" t="s">
        <v>446</v>
      </c>
      <c r="F18" s="98">
        <f>F19+F20</f>
        <v>7897.2899999999991</v>
      </c>
      <c r="G18" s="98">
        <f>G19+G20</f>
        <v>7897.2899999999991</v>
      </c>
      <c r="H18" s="98"/>
      <c r="I18" s="98"/>
      <c r="J18" s="98"/>
      <c r="K18" s="98"/>
      <c r="L18" s="98"/>
      <c r="M18" s="98"/>
      <c r="N18" s="98"/>
      <c r="O18" s="98"/>
      <c r="P18" s="95"/>
      <c r="Q18" s="57"/>
      <c r="R18" s="57"/>
      <c r="S18" s="57"/>
      <c r="T18" s="57"/>
    </row>
    <row r="19" spans="1:20" ht="19.899999999999999" customHeight="1">
      <c r="A19" s="183" t="s">
        <v>170</v>
      </c>
      <c r="B19" s="183" t="s">
        <v>174</v>
      </c>
      <c r="C19" s="183" t="s">
        <v>167</v>
      </c>
      <c r="D19" s="186" t="s">
        <v>210</v>
      </c>
      <c r="E19" s="100" t="s">
        <v>176</v>
      </c>
      <c r="F19" s="98">
        <v>3199.89</v>
      </c>
      <c r="G19" s="98">
        <v>3199.89</v>
      </c>
      <c r="H19" s="98"/>
      <c r="I19" s="98"/>
      <c r="J19" s="98"/>
      <c r="K19" s="98"/>
      <c r="L19" s="98"/>
      <c r="M19" s="98"/>
      <c r="N19" s="98"/>
      <c r="O19" s="98"/>
      <c r="P19" s="95"/>
      <c r="Q19" s="57"/>
      <c r="R19" s="57"/>
      <c r="S19" s="57"/>
      <c r="T19" s="57"/>
    </row>
    <row r="20" spans="1:20" ht="19.899999999999999" customHeight="1">
      <c r="A20" s="183" t="s">
        <v>170</v>
      </c>
      <c r="B20" s="183" t="s">
        <v>174</v>
      </c>
      <c r="C20" s="183" t="s">
        <v>177</v>
      </c>
      <c r="D20" s="186" t="s">
        <v>210</v>
      </c>
      <c r="E20" s="100" t="s">
        <v>179</v>
      </c>
      <c r="F20" s="98">
        <v>4697.3999999999996</v>
      </c>
      <c r="G20" s="98">
        <v>4697.3999999999996</v>
      </c>
      <c r="H20" s="98"/>
      <c r="I20" s="98"/>
      <c r="J20" s="98"/>
      <c r="K20" s="98"/>
      <c r="L20" s="98"/>
      <c r="M20" s="98"/>
      <c r="N20" s="98"/>
      <c r="O20" s="98"/>
      <c r="P20" s="95"/>
      <c r="Q20" s="57"/>
      <c r="R20" s="57"/>
      <c r="S20" s="57"/>
      <c r="T20" s="57"/>
    </row>
    <row r="21" spans="1:20" ht="19.899999999999999" customHeight="1">
      <c r="A21" s="183" t="s">
        <v>438</v>
      </c>
      <c r="B21" s="183"/>
      <c r="C21" s="183"/>
      <c r="D21" s="186" t="s">
        <v>210</v>
      </c>
      <c r="E21" s="99" t="s">
        <v>447</v>
      </c>
      <c r="F21" s="98">
        <f>F22</f>
        <v>114499.01</v>
      </c>
      <c r="G21" s="98">
        <f>G22</f>
        <v>114499.01</v>
      </c>
      <c r="H21" s="98"/>
      <c r="I21" s="98"/>
      <c r="J21" s="98"/>
      <c r="K21" s="98"/>
      <c r="L21" s="98"/>
      <c r="M21" s="98"/>
      <c r="N21" s="98"/>
      <c r="O21" s="98"/>
      <c r="P21" s="95"/>
      <c r="Q21" s="57"/>
      <c r="R21" s="57"/>
      <c r="S21" s="57"/>
      <c r="T21" s="57"/>
    </row>
    <row r="22" spans="1:20" ht="19.899999999999999" customHeight="1">
      <c r="A22" s="183" t="s">
        <v>438</v>
      </c>
      <c r="B22" s="183" t="s">
        <v>439</v>
      </c>
      <c r="C22" s="183"/>
      <c r="D22" s="186" t="s">
        <v>210</v>
      </c>
      <c r="E22" s="99" t="s">
        <v>448</v>
      </c>
      <c r="F22" s="98">
        <f>F23+F24</f>
        <v>114499.01</v>
      </c>
      <c r="G22" s="98">
        <f>G23+G24</f>
        <v>114499.01</v>
      </c>
      <c r="H22" s="98"/>
      <c r="I22" s="98"/>
      <c r="J22" s="98"/>
      <c r="K22" s="98"/>
      <c r="L22" s="98"/>
      <c r="M22" s="98"/>
      <c r="N22" s="98"/>
      <c r="O22" s="98"/>
      <c r="P22" s="95"/>
      <c r="Q22" s="57"/>
      <c r="R22" s="57"/>
      <c r="S22" s="57"/>
      <c r="T22" s="57"/>
    </row>
    <row r="23" spans="1:20" ht="19.899999999999999" customHeight="1">
      <c r="A23" s="183" t="s">
        <v>180</v>
      </c>
      <c r="B23" s="183" t="s">
        <v>181</v>
      </c>
      <c r="C23" s="183" t="s">
        <v>167</v>
      </c>
      <c r="D23" s="186" t="s">
        <v>210</v>
      </c>
      <c r="E23" s="100" t="s">
        <v>183</v>
      </c>
      <c r="F23" s="98">
        <v>85140.29</v>
      </c>
      <c r="G23" s="98">
        <v>85140.29</v>
      </c>
      <c r="H23" s="98"/>
      <c r="I23" s="98"/>
      <c r="J23" s="98"/>
      <c r="K23" s="98"/>
      <c r="L23" s="98"/>
      <c r="M23" s="98"/>
      <c r="N23" s="98"/>
      <c r="O23" s="98"/>
      <c r="P23" s="95"/>
      <c r="Q23" s="57"/>
      <c r="R23" s="57"/>
      <c r="S23" s="57"/>
      <c r="T23" s="57"/>
    </row>
    <row r="24" spans="1:20" ht="19.899999999999999" customHeight="1">
      <c r="A24" s="183" t="s">
        <v>180</v>
      </c>
      <c r="B24" s="183" t="s">
        <v>181</v>
      </c>
      <c r="C24" s="183" t="s">
        <v>184</v>
      </c>
      <c r="D24" s="186" t="s">
        <v>210</v>
      </c>
      <c r="E24" s="100" t="s">
        <v>186</v>
      </c>
      <c r="F24" s="98">
        <v>29358.720000000001</v>
      </c>
      <c r="G24" s="98">
        <v>29358.720000000001</v>
      </c>
      <c r="H24" s="98"/>
      <c r="I24" s="98"/>
      <c r="J24" s="98"/>
      <c r="K24" s="98"/>
      <c r="L24" s="98"/>
      <c r="M24" s="98"/>
      <c r="N24" s="98"/>
      <c r="O24" s="98"/>
      <c r="P24" s="95"/>
      <c r="Q24" s="57"/>
      <c r="R24" s="57"/>
      <c r="S24" s="57"/>
      <c r="T24" s="57"/>
    </row>
    <row r="25" spans="1:20" ht="19.899999999999999" customHeight="1">
      <c r="A25" s="183" t="s">
        <v>440</v>
      </c>
      <c r="B25" s="183"/>
      <c r="C25" s="183"/>
      <c r="D25" s="186" t="s">
        <v>210</v>
      </c>
      <c r="E25" s="99" t="s">
        <v>449</v>
      </c>
      <c r="F25" s="98">
        <v>169738.2</v>
      </c>
      <c r="G25" s="98">
        <v>169738.2</v>
      </c>
      <c r="H25" s="98"/>
      <c r="I25" s="98"/>
      <c r="J25" s="98"/>
      <c r="K25" s="98"/>
      <c r="L25" s="98"/>
      <c r="M25" s="98"/>
      <c r="N25" s="98"/>
      <c r="O25" s="98"/>
      <c r="P25" s="95"/>
      <c r="Q25" s="57"/>
      <c r="R25" s="57"/>
      <c r="S25" s="57"/>
      <c r="T25" s="57"/>
    </row>
    <row r="26" spans="1:20" ht="19.899999999999999" customHeight="1">
      <c r="A26" s="183" t="s">
        <v>440</v>
      </c>
      <c r="B26" s="183" t="s">
        <v>441</v>
      </c>
      <c r="C26" s="183"/>
      <c r="D26" s="186" t="s">
        <v>210</v>
      </c>
      <c r="E26" s="99" t="s">
        <v>450</v>
      </c>
      <c r="F26" s="98">
        <v>169738.2</v>
      </c>
      <c r="G26" s="98">
        <v>169738.2</v>
      </c>
      <c r="H26" s="98"/>
      <c r="I26" s="98"/>
      <c r="J26" s="98"/>
      <c r="K26" s="98"/>
      <c r="L26" s="98"/>
      <c r="M26" s="98"/>
      <c r="N26" s="98"/>
      <c r="O26" s="98"/>
      <c r="P26" s="95"/>
      <c r="Q26" s="57"/>
      <c r="R26" s="57"/>
      <c r="S26" s="57"/>
      <c r="T26" s="57"/>
    </row>
    <row r="27" spans="1:20" ht="19.899999999999999" customHeight="1">
      <c r="A27" s="183" t="s">
        <v>190</v>
      </c>
      <c r="B27" s="183" t="s">
        <v>177</v>
      </c>
      <c r="C27" s="183" t="s">
        <v>167</v>
      </c>
      <c r="D27" s="186" t="s">
        <v>210</v>
      </c>
      <c r="E27" s="100" t="s">
        <v>192</v>
      </c>
      <c r="F27" s="98">
        <v>169738.2</v>
      </c>
      <c r="G27" s="98">
        <v>169738.2</v>
      </c>
      <c r="H27" s="98"/>
      <c r="I27" s="98"/>
      <c r="J27" s="98"/>
      <c r="K27" s="98"/>
      <c r="L27" s="98"/>
      <c r="M27" s="98"/>
      <c r="N27" s="98"/>
      <c r="O27" s="98"/>
      <c r="P27" s="95"/>
      <c r="Q27" s="57"/>
      <c r="R27" s="57"/>
      <c r="S27" s="57"/>
      <c r="T27" s="57"/>
    </row>
  </sheetData>
  <mergeCells count="22">
    <mergeCell ref="T4:T5"/>
    <mergeCell ref="O4:O5"/>
    <mergeCell ref="P4:P5"/>
    <mergeCell ref="Q4:Q5"/>
    <mergeCell ref="R4:R5"/>
    <mergeCell ref="S4:S5"/>
    <mergeCell ref="A2:R2"/>
    <mergeCell ref="S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16" workbookViewId="0">
      <selection activeCell="E25" sqref="E25:E26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4.875" customWidth="1"/>
    <col min="6" max="6" width="12.625" customWidth="1"/>
    <col min="7" max="7" width="11.75" customWidth="1"/>
    <col min="8" max="8" width="10.25" customWidth="1"/>
    <col min="9" max="9" width="8" customWidth="1"/>
    <col min="10" max="10" width="7.125" customWidth="1"/>
    <col min="11" max="11" width="19.5" customWidth="1"/>
  </cols>
  <sheetData>
    <row r="1" spans="1:11" ht="14.25" customHeight="1">
      <c r="A1" s="28"/>
    </row>
    <row r="2" spans="1:11" ht="32.450000000000003" customHeight="1">
      <c r="A2" s="117" t="s">
        <v>211</v>
      </c>
      <c r="B2" s="117"/>
      <c r="C2" s="117"/>
      <c r="D2" s="117"/>
      <c r="E2" s="117"/>
      <c r="F2" s="117"/>
      <c r="G2" s="117"/>
      <c r="H2" s="117"/>
      <c r="I2" s="117"/>
    </row>
    <row r="3" spans="1:11" ht="21.2" customHeight="1">
      <c r="A3" s="114" t="s">
        <v>212</v>
      </c>
      <c r="B3" s="114"/>
      <c r="C3" s="114"/>
      <c r="D3" s="114"/>
      <c r="E3" s="114"/>
      <c r="F3" s="114"/>
      <c r="G3" s="114"/>
      <c r="H3" s="114"/>
      <c r="I3" s="114"/>
    </row>
    <row r="4" spans="1:11" ht="19.5" customHeight="1">
      <c r="A4" s="116" t="s">
        <v>154</v>
      </c>
      <c r="B4" s="116"/>
      <c r="C4" s="116"/>
      <c r="D4" s="116" t="s">
        <v>193</v>
      </c>
      <c r="E4" s="116" t="s">
        <v>194</v>
      </c>
      <c r="F4" s="116" t="s">
        <v>157</v>
      </c>
      <c r="G4" s="116"/>
      <c r="H4" s="116"/>
      <c r="I4" s="116"/>
    </row>
    <row r="5" spans="1:11" ht="60" customHeight="1">
      <c r="A5" s="40" t="s">
        <v>162</v>
      </c>
      <c r="B5" s="40" t="s">
        <v>163</v>
      </c>
      <c r="C5" s="40" t="s">
        <v>164</v>
      </c>
      <c r="D5" s="116"/>
      <c r="E5" s="116"/>
      <c r="F5" s="40" t="s">
        <v>133</v>
      </c>
      <c r="G5" s="40" t="s">
        <v>213</v>
      </c>
      <c r="H5" s="40" t="s">
        <v>214</v>
      </c>
      <c r="I5" s="40" t="s">
        <v>204</v>
      </c>
    </row>
    <row r="6" spans="1:11" ht="19.899999999999999" customHeight="1">
      <c r="A6" s="55"/>
      <c r="B6" s="55"/>
      <c r="C6" s="55"/>
      <c r="D6" s="55"/>
      <c r="E6" s="55" t="s">
        <v>133</v>
      </c>
      <c r="F6" s="42">
        <v>2481689.88</v>
      </c>
      <c r="G6" s="42">
        <v>1987977.1</v>
      </c>
      <c r="H6" s="42">
        <v>489012.78</v>
      </c>
      <c r="I6" s="42">
        <v>4700</v>
      </c>
    </row>
    <row r="7" spans="1:11" ht="30" customHeight="1">
      <c r="A7" s="182"/>
      <c r="B7" s="182"/>
      <c r="C7" s="182"/>
      <c r="D7" s="189" t="s">
        <v>151</v>
      </c>
      <c r="E7" s="102" t="s">
        <v>4</v>
      </c>
      <c r="F7" s="42">
        <v>2481689.88</v>
      </c>
      <c r="G7" s="42">
        <v>1987977.1</v>
      </c>
      <c r="H7" s="42">
        <v>489012.78</v>
      </c>
      <c r="I7" s="42">
        <v>4700</v>
      </c>
    </row>
    <row r="8" spans="1:11" ht="30" customHeight="1">
      <c r="A8" s="185"/>
      <c r="B8" s="185"/>
      <c r="C8" s="185"/>
      <c r="D8" s="186" t="s">
        <v>152</v>
      </c>
      <c r="E8" s="97" t="s">
        <v>153</v>
      </c>
      <c r="F8" s="42">
        <v>2481689.88</v>
      </c>
      <c r="G8" s="42">
        <v>1987977.1</v>
      </c>
      <c r="H8" s="42">
        <v>489012.78</v>
      </c>
      <c r="I8" s="42">
        <v>4700</v>
      </c>
    </row>
    <row r="9" spans="1:11" ht="30" customHeight="1">
      <c r="A9" s="185">
        <v>201</v>
      </c>
      <c r="B9" s="185"/>
      <c r="C9" s="185"/>
      <c r="D9" s="186" t="s">
        <v>210</v>
      </c>
      <c r="E9" s="99" t="s">
        <v>442</v>
      </c>
      <c r="F9" s="42">
        <v>2022837.78</v>
      </c>
      <c r="G9" s="42">
        <v>1529685</v>
      </c>
      <c r="H9" s="42">
        <v>489012.78</v>
      </c>
      <c r="I9" s="42">
        <v>4140</v>
      </c>
      <c r="K9" s="187"/>
    </row>
    <row r="10" spans="1:11" ht="30" customHeight="1">
      <c r="A10" s="185">
        <v>201</v>
      </c>
      <c r="B10" s="185">
        <v>31</v>
      </c>
      <c r="C10" s="185"/>
      <c r="D10" s="186" t="s">
        <v>210</v>
      </c>
      <c r="E10" s="99" t="s">
        <v>443</v>
      </c>
      <c r="F10" s="42">
        <v>2022837.78</v>
      </c>
      <c r="G10" s="42">
        <v>1529685</v>
      </c>
      <c r="H10" s="42">
        <v>489012.78</v>
      </c>
      <c r="I10" s="42">
        <v>4140</v>
      </c>
    </row>
    <row r="11" spans="1:11" ht="27" customHeight="1">
      <c r="A11" s="183" t="s">
        <v>165</v>
      </c>
      <c r="B11" s="183" t="s">
        <v>166</v>
      </c>
      <c r="C11" s="183" t="s">
        <v>167</v>
      </c>
      <c r="D11" s="186" t="s">
        <v>210</v>
      </c>
      <c r="E11" s="100" t="s">
        <v>169</v>
      </c>
      <c r="F11" s="42">
        <v>2022837.78</v>
      </c>
      <c r="G11" s="42">
        <v>1529685</v>
      </c>
      <c r="H11" s="42">
        <v>489012.78</v>
      </c>
      <c r="I11" s="42">
        <v>4140</v>
      </c>
    </row>
    <row r="12" spans="1:11" ht="19.899999999999999" customHeight="1">
      <c r="A12" s="183">
        <v>210</v>
      </c>
      <c r="B12" s="183"/>
      <c r="C12" s="183"/>
      <c r="D12" s="186" t="s">
        <v>210</v>
      </c>
      <c r="E12" s="99" t="s">
        <v>447</v>
      </c>
      <c r="F12" s="42">
        <v>1840</v>
      </c>
      <c r="G12" s="42">
        <v>1280</v>
      </c>
      <c r="H12" s="42"/>
      <c r="I12" s="42">
        <v>560</v>
      </c>
    </row>
    <row r="13" spans="1:11" ht="19.899999999999999" customHeight="1">
      <c r="A13" s="183">
        <v>210</v>
      </c>
      <c r="B13" s="183">
        <v>11</v>
      </c>
      <c r="C13" s="183"/>
      <c r="D13" s="186" t="s">
        <v>210</v>
      </c>
      <c r="E13" s="99" t="s">
        <v>448</v>
      </c>
      <c r="F13" s="42">
        <v>1840</v>
      </c>
      <c r="G13" s="42">
        <v>1280</v>
      </c>
      <c r="H13" s="42"/>
      <c r="I13" s="42">
        <v>560</v>
      </c>
    </row>
    <row r="14" spans="1:11" ht="39" customHeight="1">
      <c r="A14" s="183" t="s">
        <v>180</v>
      </c>
      <c r="B14" s="183" t="s">
        <v>181</v>
      </c>
      <c r="C14" s="183" t="s">
        <v>187</v>
      </c>
      <c r="D14" s="186" t="s">
        <v>210</v>
      </c>
      <c r="E14" s="100" t="s">
        <v>189</v>
      </c>
      <c r="F14" s="42">
        <v>1840</v>
      </c>
      <c r="G14" s="42">
        <v>1280</v>
      </c>
      <c r="H14" s="42"/>
      <c r="I14" s="42">
        <v>560</v>
      </c>
    </row>
    <row r="15" spans="1:11" ht="39" customHeight="1">
      <c r="A15" s="183">
        <v>208</v>
      </c>
      <c r="B15" s="183"/>
      <c r="C15" s="183"/>
      <c r="D15" s="186" t="s">
        <v>210</v>
      </c>
      <c r="E15" s="99" t="s">
        <v>444</v>
      </c>
      <c r="F15" s="42">
        <f>F16+F18</f>
        <v>172774.89</v>
      </c>
      <c r="G15" s="42">
        <f>G16+G18</f>
        <v>172774.89</v>
      </c>
      <c r="H15" s="42"/>
      <c r="I15" s="42"/>
    </row>
    <row r="16" spans="1:11" ht="39" customHeight="1">
      <c r="A16" s="183">
        <v>208</v>
      </c>
      <c r="B16" s="183" t="s">
        <v>436</v>
      </c>
      <c r="C16" s="183"/>
      <c r="D16" s="186" t="s">
        <v>210</v>
      </c>
      <c r="E16" s="99" t="s">
        <v>445</v>
      </c>
      <c r="F16" s="42">
        <v>164877.6</v>
      </c>
      <c r="G16" s="42">
        <v>164877.6</v>
      </c>
      <c r="H16" s="42"/>
      <c r="I16" s="42"/>
    </row>
    <row r="17" spans="1:9" ht="39" customHeight="1">
      <c r="A17" s="183" t="s">
        <v>170</v>
      </c>
      <c r="B17" s="183" t="s">
        <v>171</v>
      </c>
      <c r="C17" s="183" t="s">
        <v>171</v>
      </c>
      <c r="D17" s="186" t="s">
        <v>210</v>
      </c>
      <c r="E17" s="100" t="s">
        <v>173</v>
      </c>
      <c r="F17" s="42">
        <v>164877.6</v>
      </c>
      <c r="G17" s="42">
        <v>164877.6</v>
      </c>
      <c r="H17" s="42"/>
      <c r="I17" s="42"/>
    </row>
    <row r="18" spans="1:9" ht="39" customHeight="1">
      <c r="A18" s="183">
        <v>208</v>
      </c>
      <c r="B18" s="183">
        <v>27</v>
      </c>
      <c r="C18" s="183"/>
      <c r="D18" s="186" t="s">
        <v>210</v>
      </c>
      <c r="E18" s="99" t="s">
        <v>446</v>
      </c>
      <c r="F18" s="42">
        <f>F19+F20</f>
        <v>7897.2899999999991</v>
      </c>
      <c r="G18" s="42">
        <f>G19+G20</f>
        <v>7897.2899999999991</v>
      </c>
      <c r="H18" s="42"/>
      <c r="I18" s="42"/>
    </row>
    <row r="19" spans="1:9" ht="35.1" customHeight="1">
      <c r="A19" s="183" t="s">
        <v>170</v>
      </c>
      <c r="B19" s="183" t="s">
        <v>174</v>
      </c>
      <c r="C19" s="183" t="s">
        <v>167</v>
      </c>
      <c r="D19" s="186" t="s">
        <v>210</v>
      </c>
      <c r="E19" s="100" t="s">
        <v>176</v>
      </c>
      <c r="F19" s="42">
        <v>3199.89</v>
      </c>
      <c r="G19" s="42">
        <v>3199.89</v>
      </c>
      <c r="H19" s="42"/>
      <c r="I19" s="42"/>
    </row>
    <row r="20" spans="1:9" ht="33" customHeight="1">
      <c r="A20" s="183" t="s">
        <v>170</v>
      </c>
      <c r="B20" s="183" t="s">
        <v>174</v>
      </c>
      <c r="C20" s="183" t="s">
        <v>177</v>
      </c>
      <c r="D20" s="186" t="s">
        <v>210</v>
      </c>
      <c r="E20" s="100" t="s">
        <v>179</v>
      </c>
      <c r="F20" s="42">
        <v>4697.3999999999996</v>
      </c>
      <c r="G20" s="42">
        <v>4697.3999999999996</v>
      </c>
      <c r="H20" s="42"/>
      <c r="I20" s="42"/>
    </row>
    <row r="21" spans="1:9" ht="33" customHeight="1">
      <c r="A21" s="183">
        <v>210</v>
      </c>
      <c r="B21" s="183"/>
      <c r="C21" s="183"/>
      <c r="D21" s="186" t="s">
        <v>210</v>
      </c>
      <c r="E21" s="99" t="s">
        <v>447</v>
      </c>
      <c r="F21" s="42">
        <f>F22</f>
        <v>114499.01</v>
      </c>
      <c r="G21" s="42">
        <f>G22</f>
        <v>114499.01</v>
      </c>
      <c r="H21" s="42"/>
      <c r="I21" s="42"/>
    </row>
    <row r="22" spans="1:9" ht="33" customHeight="1">
      <c r="A22" s="183">
        <v>210</v>
      </c>
      <c r="B22" s="183">
        <v>11</v>
      </c>
      <c r="C22" s="183"/>
      <c r="D22" s="186" t="s">
        <v>210</v>
      </c>
      <c r="E22" s="99" t="s">
        <v>448</v>
      </c>
      <c r="F22" s="42">
        <f>F23+F24</f>
        <v>114499.01</v>
      </c>
      <c r="G22" s="42">
        <f>G23+G24</f>
        <v>114499.01</v>
      </c>
      <c r="H22" s="42"/>
      <c r="I22" s="42"/>
    </row>
    <row r="23" spans="1:9" ht="35.1" customHeight="1">
      <c r="A23" s="183" t="s">
        <v>180</v>
      </c>
      <c r="B23" s="183" t="s">
        <v>181</v>
      </c>
      <c r="C23" s="183" t="s">
        <v>167</v>
      </c>
      <c r="D23" s="186" t="s">
        <v>210</v>
      </c>
      <c r="E23" s="100" t="s">
        <v>183</v>
      </c>
      <c r="F23" s="42">
        <v>85140.29</v>
      </c>
      <c r="G23" s="42">
        <v>85140.29</v>
      </c>
      <c r="H23" s="42"/>
      <c r="I23" s="42"/>
    </row>
    <row r="24" spans="1:9" ht="27" customHeight="1">
      <c r="A24" s="183" t="s">
        <v>180</v>
      </c>
      <c r="B24" s="183" t="s">
        <v>181</v>
      </c>
      <c r="C24" s="183" t="s">
        <v>184</v>
      </c>
      <c r="D24" s="186" t="s">
        <v>210</v>
      </c>
      <c r="E24" s="100" t="s">
        <v>186</v>
      </c>
      <c r="F24" s="42">
        <v>29358.720000000001</v>
      </c>
      <c r="G24" s="42">
        <v>29358.720000000001</v>
      </c>
      <c r="H24" s="42"/>
      <c r="I24" s="42"/>
    </row>
    <row r="25" spans="1:9" ht="27" customHeight="1">
      <c r="A25" s="183">
        <v>221</v>
      </c>
      <c r="B25" s="183"/>
      <c r="C25" s="183"/>
      <c r="D25" s="186" t="s">
        <v>210</v>
      </c>
      <c r="E25" s="99" t="s">
        <v>449</v>
      </c>
      <c r="F25" s="42">
        <v>169738.2</v>
      </c>
      <c r="G25" s="42">
        <v>169738.2</v>
      </c>
      <c r="H25" s="42"/>
      <c r="I25" s="42"/>
    </row>
    <row r="26" spans="1:9" ht="27" customHeight="1">
      <c r="A26" s="183">
        <v>221</v>
      </c>
      <c r="B26" s="183" t="s">
        <v>441</v>
      </c>
      <c r="C26" s="183"/>
      <c r="D26" s="186" t="s">
        <v>210</v>
      </c>
      <c r="E26" s="99" t="s">
        <v>450</v>
      </c>
      <c r="F26" s="42">
        <v>169738.2</v>
      </c>
      <c r="G26" s="42">
        <v>169738.2</v>
      </c>
      <c r="H26" s="42"/>
      <c r="I26" s="42"/>
    </row>
    <row r="27" spans="1:9" ht="26.1" customHeight="1">
      <c r="A27" s="183" t="s">
        <v>190</v>
      </c>
      <c r="B27" s="183" t="s">
        <v>177</v>
      </c>
      <c r="C27" s="183" t="s">
        <v>167</v>
      </c>
      <c r="D27" s="186" t="s">
        <v>210</v>
      </c>
      <c r="E27" s="100" t="s">
        <v>215</v>
      </c>
      <c r="F27" s="42">
        <v>169738.2</v>
      </c>
      <c r="G27" s="42">
        <v>169738.2</v>
      </c>
      <c r="H27" s="42"/>
      <c r="I27" s="42"/>
    </row>
    <row r="28" spans="1:9">
      <c r="A28" s="92"/>
      <c r="B28" s="92"/>
      <c r="C28" s="92"/>
      <c r="D28" s="92"/>
      <c r="E28" s="92"/>
      <c r="F28" s="92"/>
      <c r="G28" s="92"/>
      <c r="H28" s="92"/>
      <c r="I28" s="92"/>
    </row>
  </sheetData>
  <mergeCells count="6">
    <mergeCell ref="A2:I2"/>
    <mergeCell ref="A3:I3"/>
    <mergeCell ref="A4:C4"/>
    <mergeCell ref="F4:I4"/>
    <mergeCell ref="D4:D5"/>
    <mergeCell ref="E4:E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14" zoomScale="115" zoomScaleNormal="115" workbookViewId="0">
      <selection activeCell="C45" sqref="C45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4.25" customHeight="1">
      <c r="A1" s="28"/>
    </row>
    <row r="2" spans="1:5" ht="27.95" customHeight="1">
      <c r="A2" s="117" t="s">
        <v>12</v>
      </c>
      <c r="B2" s="117"/>
      <c r="C2" s="117"/>
      <c r="D2" s="117"/>
    </row>
    <row r="3" spans="1:5" ht="16.5" customHeight="1">
      <c r="A3" s="114" t="s">
        <v>29</v>
      </c>
      <c r="B3" s="114"/>
      <c r="C3" s="114"/>
      <c r="D3" s="38" t="s">
        <v>30</v>
      </c>
      <c r="E3" s="28"/>
    </row>
    <row r="4" spans="1:5" ht="17.649999999999999" customHeight="1">
      <c r="A4" s="116" t="s">
        <v>31</v>
      </c>
      <c r="B4" s="116"/>
      <c r="C4" s="116" t="s">
        <v>32</v>
      </c>
      <c r="D4" s="116"/>
      <c r="E4" s="32"/>
    </row>
    <row r="5" spans="1:5" ht="17.649999999999999" customHeight="1">
      <c r="A5" s="40" t="s">
        <v>33</v>
      </c>
      <c r="B5" s="40" t="s">
        <v>34</v>
      </c>
      <c r="C5" s="40" t="s">
        <v>33</v>
      </c>
      <c r="D5" s="40" t="s">
        <v>34</v>
      </c>
      <c r="E5" s="32"/>
    </row>
    <row r="6" spans="1:5" ht="17.649999999999999" customHeight="1">
      <c r="A6" s="48" t="s">
        <v>216</v>
      </c>
      <c r="B6" s="49">
        <f>B7</f>
        <v>3081689.88</v>
      </c>
      <c r="C6" s="48" t="s">
        <v>217</v>
      </c>
      <c r="D6" s="60">
        <f>D7+D14+D16+D26</f>
        <v>3081689.8800000004</v>
      </c>
      <c r="E6" s="34"/>
    </row>
    <row r="7" spans="1:5" ht="17.649999999999999" customHeight="1">
      <c r="A7" s="48" t="s">
        <v>218</v>
      </c>
      <c r="B7" s="49">
        <f>B8</f>
        <v>3081689.88</v>
      </c>
      <c r="C7" s="48" t="s">
        <v>39</v>
      </c>
      <c r="D7" s="60">
        <f>2022837.78+600000</f>
        <v>2622837.7800000003</v>
      </c>
      <c r="E7" s="34"/>
    </row>
    <row r="8" spans="1:5" ht="17.649999999999999" customHeight="1">
      <c r="A8" s="48" t="s">
        <v>219</v>
      </c>
      <c r="B8" s="49">
        <f>2481689.88+600000</f>
        <v>3081689.88</v>
      </c>
      <c r="C8" s="48" t="s">
        <v>43</v>
      </c>
      <c r="D8" s="60"/>
      <c r="E8" s="34"/>
    </row>
    <row r="9" spans="1:5" ht="27.2" customHeight="1">
      <c r="A9" s="48" t="s">
        <v>46</v>
      </c>
      <c r="B9" s="49"/>
      <c r="C9" s="48" t="s">
        <v>47</v>
      </c>
      <c r="D9" s="60"/>
      <c r="E9" s="34"/>
    </row>
    <row r="10" spans="1:5" ht="17.649999999999999" customHeight="1">
      <c r="A10" s="48" t="s">
        <v>220</v>
      </c>
      <c r="B10" s="49"/>
      <c r="C10" s="48" t="s">
        <v>51</v>
      </c>
      <c r="D10" s="60"/>
      <c r="E10" s="34"/>
    </row>
    <row r="11" spans="1:5" ht="17.649999999999999" customHeight="1">
      <c r="A11" s="48" t="s">
        <v>221</v>
      </c>
      <c r="B11" s="49"/>
      <c r="C11" s="48" t="s">
        <v>55</v>
      </c>
      <c r="D11" s="60"/>
      <c r="E11" s="34"/>
    </row>
    <row r="12" spans="1:5" ht="17.649999999999999" customHeight="1">
      <c r="A12" s="48" t="s">
        <v>222</v>
      </c>
      <c r="B12" s="49"/>
      <c r="C12" s="48" t="s">
        <v>59</v>
      </c>
      <c r="D12" s="60"/>
      <c r="E12" s="34"/>
    </row>
    <row r="13" spans="1:5" ht="17.649999999999999" customHeight="1">
      <c r="A13" s="48" t="s">
        <v>223</v>
      </c>
      <c r="B13" s="49"/>
      <c r="C13" s="48" t="s">
        <v>63</v>
      </c>
      <c r="D13" s="60"/>
      <c r="E13" s="34"/>
    </row>
    <row r="14" spans="1:5" ht="17.649999999999999" customHeight="1">
      <c r="A14" s="48" t="s">
        <v>218</v>
      </c>
      <c r="B14" s="49"/>
      <c r="C14" s="48" t="s">
        <v>67</v>
      </c>
      <c r="D14" s="60">
        <v>172774.89</v>
      </c>
      <c r="E14" s="34"/>
    </row>
    <row r="15" spans="1:5" ht="17.649999999999999" customHeight="1">
      <c r="A15" s="48" t="s">
        <v>220</v>
      </c>
      <c r="B15" s="49"/>
      <c r="C15" s="48" t="s">
        <v>71</v>
      </c>
      <c r="D15" s="60"/>
      <c r="E15" s="34"/>
    </row>
    <row r="16" spans="1:5" ht="17.649999999999999" customHeight="1">
      <c r="A16" s="48" t="s">
        <v>221</v>
      </c>
      <c r="B16" s="49"/>
      <c r="C16" s="48" t="s">
        <v>75</v>
      </c>
      <c r="D16" s="60">
        <v>116339.01</v>
      </c>
      <c r="E16" s="34"/>
    </row>
    <row r="17" spans="1:5" ht="17.649999999999999" customHeight="1">
      <c r="A17" s="48" t="s">
        <v>222</v>
      </c>
      <c r="B17" s="49"/>
      <c r="C17" s="48" t="s">
        <v>79</v>
      </c>
      <c r="D17" s="60"/>
      <c r="E17" s="34"/>
    </row>
    <row r="18" spans="1:5" ht="17.649999999999999" customHeight="1">
      <c r="A18" s="48"/>
      <c r="B18" s="49"/>
      <c r="C18" s="48" t="s">
        <v>83</v>
      </c>
      <c r="D18" s="60"/>
      <c r="E18" s="34"/>
    </row>
    <row r="19" spans="1:5" ht="17.649999999999999" customHeight="1">
      <c r="A19" s="48"/>
      <c r="B19" s="48"/>
      <c r="C19" s="48" t="s">
        <v>87</v>
      </c>
      <c r="D19" s="60"/>
      <c r="E19" s="34"/>
    </row>
    <row r="20" spans="1:5" ht="17.649999999999999" customHeight="1">
      <c r="A20" s="48"/>
      <c r="B20" s="48"/>
      <c r="C20" s="48" t="s">
        <v>91</v>
      </c>
      <c r="D20" s="60"/>
      <c r="E20" s="34"/>
    </row>
    <row r="21" spans="1:5" ht="17.649999999999999" customHeight="1">
      <c r="A21" s="48"/>
      <c r="B21" s="48"/>
      <c r="C21" s="48" t="s">
        <v>95</v>
      </c>
      <c r="D21" s="60"/>
      <c r="E21" s="34"/>
    </row>
    <row r="22" spans="1:5" ht="17.649999999999999" customHeight="1">
      <c r="A22" s="48"/>
      <c r="B22" s="48"/>
      <c r="C22" s="48" t="s">
        <v>98</v>
      </c>
      <c r="D22" s="60"/>
      <c r="E22" s="34"/>
    </row>
    <row r="23" spans="1:5" ht="17.649999999999999" customHeight="1">
      <c r="A23" s="48"/>
      <c r="B23" s="48"/>
      <c r="C23" s="48" t="s">
        <v>101</v>
      </c>
      <c r="D23" s="60"/>
      <c r="E23" s="34"/>
    </row>
    <row r="24" spans="1:5" ht="17.649999999999999" customHeight="1">
      <c r="A24" s="48"/>
      <c r="B24" s="48"/>
      <c r="C24" s="48" t="s">
        <v>103</v>
      </c>
      <c r="D24" s="60"/>
      <c r="E24" s="34"/>
    </row>
    <row r="25" spans="1:5" ht="17.649999999999999" customHeight="1">
      <c r="A25" s="48"/>
      <c r="B25" s="48"/>
      <c r="C25" s="48" t="s">
        <v>105</v>
      </c>
      <c r="D25" s="60"/>
      <c r="E25" s="34"/>
    </row>
    <row r="26" spans="1:5" ht="17.649999999999999" customHeight="1">
      <c r="A26" s="48"/>
      <c r="B26" s="48"/>
      <c r="C26" s="48" t="s">
        <v>107</v>
      </c>
      <c r="D26" s="60">
        <v>169738.2</v>
      </c>
      <c r="E26" s="34"/>
    </row>
    <row r="27" spans="1:5" ht="17.649999999999999" customHeight="1">
      <c r="A27" s="48"/>
      <c r="B27" s="48"/>
      <c r="C27" s="48" t="s">
        <v>109</v>
      </c>
      <c r="D27" s="60"/>
      <c r="E27" s="34"/>
    </row>
    <row r="28" spans="1:5" ht="17.649999999999999" customHeight="1">
      <c r="A28" s="48"/>
      <c r="B28" s="48"/>
      <c r="C28" s="48" t="s">
        <v>111</v>
      </c>
      <c r="D28" s="60"/>
      <c r="E28" s="34"/>
    </row>
    <row r="29" spans="1:5" ht="17.649999999999999" customHeight="1">
      <c r="A29" s="48"/>
      <c r="B29" s="48"/>
      <c r="C29" s="48" t="s">
        <v>113</v>
      </c>
      <c r="D29" s="60"/>
      <c r="E29" s="34"/>
    </row>
    <row r="30" spans="1:5" ht="17.649999999999999" customHeight="1">
      <c r="A30" s="48"/>
      <c r="B30" s="48"/>
      <c r="C30" s="48" t="s">
        <v>115</v>
      </c>
      <c r="D30" s="60"/>
      <c r="E30" s="34"/>
    </row>
    <row r="31" spans="1:5" ht="17.649999999999999" customHeight="1">
      <c r="A31" s="48"/>
      <c r="B31" s="48"/>
      <c r="C31" s="48" t="s">
        <v>117</v>
      </c>
      <c r="D31" s="60"/>
      <c r="E31" s="34"/>
    </row>
    <row r="32" spans="1:5" ht="17.649999999999999" customHeight="1">
      <c r="A32" s="48"/>
      <c r="B32" s="48"/>
      <c r="C32" s="48" t="s">
        <v>119</v>
      </c>
      <c r="D32" s="60"/>
      <c r="E32" s="34"/>
    </row>
    <row r="33" spans="1:5" ht="17.649999999999999" customHeight="1">
      <c r="A33" s="48"/>
      <c r="B33" s="48"/>
      <c r="C33" s="48" t="s">
        <v>121</v>
      </c>
      <c r="D33" s="60"/>
      <c r="E33" s="34"/>
    </row>
    <row r="34" spans="1:5" ht="17.649999999999999" customHeight="1">
      <c r="A34" s="48"/>
      <c r="B34" s="48"/>
      <c r="C34" s="48" t="s">
        <v>122</v>
      </c>
      <c r="D34" s="60"/>
      <c r="E34" s="34"/>
    </row>
    <row r="35" spans="1:5" ht="17.649999999999999" customHeight="1">
      <c r="A35" s="48"/>
      <c r="B35" s="48"/>
      <c r="C35" s="48" t="s">
        <v>123</v>
      </c>
      <c r="D35" s="60"/>
      <c r="E35" s="34"/>
    </row>
    <row r="36" spans="1:5" ht="17.649999999999999" customHeight="1">
      <c r="A36" s="48"/>
      <c r="B36" s="48"/>
      <c r="C36" s="48" t="s">
        <v>124</v>
      </c>
      <c r="D36" s="60"/>
      <c r="E36" s="34"/>
    </row>
    <row r="37" spans="1:5" ht="17.649999999999999" customHeight="1">
      <c r="A37" s="48"/>
      <c r="B37" s="48"/>
      <c r="C37" s="48"/>
      <c r="D37" s="48"/>
      <c r="E37" s="34"/>
    </row>
    <row r="38" spans="1:5" ht="17.649999999999999" customHeight="1">
      <c r="A38" s="48"/>
      <c r="B38" s="48"/>
      <c r="C38" s="48" t="s">
        <v>224</v>
      </c>
      <c r="D38" s="49"/>
      <c r="E38" s="90"/>
    </row>
    <row r="39" spans="1:5" ht="17.649999999999999" customHeight="1">
      <c r="A39" s="48"/>
      <c r="B39" s="48"/>
      <c r="C39" s="48"/>
      <c r="D39" s="48"/>
      <c r="E39" s="90"/>
    </row>
    <row r="40" spans="1:5" ht="17.649999999999999" customHeight="1">
      <c r="A40" s="31" t="s">
        <v>225</v>
      </c>
      <c r="B40" s="49">
        <f>B8</f>
        <v>3081689.88</v>
      </c>
      <c r="C40" s="31" t="s">
        <v>226</v>
      </c>
      <c r="D40" s="60">
        <f>D6</f>
        <v>3081689.8800000004</v>
      </c>
      <c r="E40" s="90"/>
    </row>
  </sheetData>
  <mergeCells count="4">
    <mergeCell ref="A2:D2"/>
    <mergeCell ref="A3:C3"/>
    <mergeCell ref="A4:B4"/>
    <mergeCell ref="C4:D4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5" zoomScale="130" zoomScaleNormal="130" workbookViewId="0">
      <selection activeCell="E24" sqref="E24:E25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19.875" customWidth="1"/>
  </cols>
  <sheetData>
    <row r="1" spans="1:12" ht="14.25" customHeight="1">
      <c r="A1" s="28"/>
      <c r="D1" s="28"/>
    </row>
    <row r="2" spans="1:12" ht="37.700000000000003" customHeight="1">
      <c r="A2" s="117" t="s">
        <v>13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2" ht="21.2" customHeight="1">
      <c r="A3" s="114" t="s">
        <v>29</v>
      </c>
      <c r="B3" s="114"/>
      <c r="C3" s="114"/>
      <c r="D3" s="114"/>
      <c r="E3" s="114"/>
      <c r="F3" s="114"/>
      <c r="G3" s="114"/>
      <c r="H3" s="114"/>
      <c r="I3" s="114"/>
      <c r="J3" s="115" t="s">
        <v>30</v>
      </c>
      <c r="K3" s="115"/>
    </row>
    <row r="4" spans="1:12" ht="21.95" customHeight="1">
      <c r="A4" s="116" t="s">
        <v>154</v>
      </c>
      <c r="B4" s="116"/>
      <c r="C4" s="116"/>
      <c r="D4" s="116" t="s">
        <v>155</v>
      </c>
      <c r="E4" s="116" t="s">
        <v>156</v>
      </c>
      <c r="F4" s="116" t="s">
        <v>133</v>
      </c>
      <c r="G4" s="116" t="s">
        <v>157</v>
      </c>
      <c r="H4" s="116"/>
      <c r="I4" s="116"/>
      <c r="J4" s="116"/>
      <c r="K4" s="116" t="s">
        <v>158</v>
      </c>
    </row>
    <row r="5" spans="1:12" ht="18" customHeight="1">
      <c r="A5" s="116"/>
      <c r="B5" s="116"/>
      <c r="C5" s="116"/>
      <c r="D5" s="116"/>
      <c r="E5" s="116"/>
      <c r="F5" s="116"/>
      <c r="G5" s="116" t="s">
        <v>135</v>
      </c>
      <c r="H5" s="116" t="s">
        <v>227</v>
      </c>
      <c r="I5" s="116"/>
      <c r="J5" s="116" t="s">
        <v>228</v>
      </c>
      <c r="K5" s="116"/>
    </row>
    <row r="6" spans="1:12" ht="24.95" customHeight="1">
      <c r="A6" s="40" t="s">
        <v>162</v>
      </c>
      <c r="B6" s="40" t="s">
        <v>163</v>
      </c>
      <c r="C6" s="40" t="s">
        <v>164</v>
      </c>
      <c r="D6" s="116"/>
      <c r="E6" s="116"/>
      <c r="F6" s="116"/>
      <c r="G6" s="116"/>
      <c r="H6" s="40" t="s">
        <v>213</v>
      </c>
      <c r="I6" s="40" t="s">
        <v>204</v>
      </c>
      <c r="J6" s="116"/>
      <c r="K6" s="116"/>
    </row>
    <row r="7" spans="1:12" ht="19.899999999999999" customHeight="1">
      <c r="A7" s="33"/>
      <c r="B7" s="33"/>
      <c r="C7" s="33"/>
      <c r="D7" s="33"/>
      <c r="E7" s="33" t="s">
        <v>133</v>
      </c>
      <c r="F7" s="36">
        <f>F8</f>
        <v>3081689.88</v>
      </c>
      <c r="G7" s="36">
        <v>2481689.88</v>
      </c>
      <c r="H7" s="36">
        <v>1987977.1</v>
      </c>
      <c r="I7" s="36">
        <v>4700</v>
      </c>
      <c r="J7" s="36">
        <v>489012.78</v>
      </c>
      <c r="K7" s="36">
        <f>K8</f>
        <v>600000</v>
      </c>
    </row>
    <row r="8" spans="1:12" ht="19.899999999999999" customHeight="1">
      <c r="A8" s="33"/>
      <c r="B8" s="33"/>
      <c r="C8" s="33"/>
      <c r="D8" s="50" t="s">
        <v>151</v>
      </c>
      <c r="E8" s="50" t="s">
        <v>4</v>
      </c>
      <c r="F8" s="36">
        <f>F9</f>
        <v>3081689.88</v>
      </c>
      <c r="G8" s="36">
        <v>2481689.88</v>
      </c>
      <c r="H8" s="36">
        <v>1987977.1</v>
      </c>
      <c r="I8" s="36">
        <v>4700</v>
      </c>
      <c r="J8" s="36">
        <v>489012.78</v>
      </c>
      <c r="K8" s="36">
        <f>K9</f>
        <v>600000</v>
      </c>
    </row>
    <row r="9" spans="1:12" ht="19.899999999999999" customHeight="1">
      <c r="A9" s="33"/>
      <c r="B9" s="33"/>
      <c r="C9" s="33"/>
      <c r="D9" s="46" t="s">
        <v>152</v>
      </c>
      <c r="E9" s="46" t="s">
        <v>153</v>
      </c>
      <c r="F9" s="36">
        <f>G9+K9</f>
        <v>3081689.88</v>
      </c>
      <c r="G9" s="36">
        <v>2481689.88</v>
      </c>
      <c r="H9" s="36">
        <v>1987977.1</v>
      </c>
      <c r="I9" s="36">
        <v>4700</v>
      </c>
      <c r="J9" s="36">
        <v>489012.78</v>
      </c>
      <c r="K9" s="36">
        <f>K12</f>
        <v>600000</v>
      </c>
    </row>
    <row r="10" spans="1:12" ht="19.899999999999999" customHeight="1">
      <c r="A10" s="190" t="s">
        <v>433</v>
      </c>
      <c r="B10" s="190"/>
      <c r="C10" s="190"/>
      <c r="D10" s="46">
        <v>201</v>
      </c>
      <c r="E10" s="31" t="s">
        <v>442</v>
      </c>
      <c r="F10" s="49">
        <f>G10+K10</f>
        <v>2622837.7800000003</v>
      </c>
      <c r="G10" s="49">
        <v>2022837.78</v>
      </c>
      <c r="H10" s="60">
        <v>1529685</v>
      </c>
      <c r="I10" s="60">
        <v>4140</v>
      </c>
      <c r="J10" s="60">
        <v>489012.78</v>
      </c>
      <c r="K10" s="60">
        <v>600000</v>
      </c>
    </row>
    <row r="11" spans="1:12" ht="19.899999999999999" customHeight="1">
      <c r="A11" s="190" t="s">
        <v>433</v>
      </c>
      <c r="B11" s="190" t="s">
        <v>434</v>
      </c>
      <c r="C11" s="190"/>
      <c r="D11" s="46">
        <v>20131</v>
      </c>
      <c r="E11" s="31" t="s">
        <v>443</v>
      </c>
      <c r="F11" s="49">
        <f>G11+K11</f>
        <v>2622837.7800000003</v>
      </c>
      <c r="G11" s="49">
        <v>2022837.78</v>
      </c>
      <c r="H11" s="60">
        <v>1529685</v>
      </c>
      <c r="I11" s="60">
        <v>4140</v>
      </c>
      <c r="J11" s="60">
        <v>489012.78</v>
      </c>
      <c r="K11" s="60">
        <v>600000</v>
      </c>
    </row>
    <row r="12" spans="1:12" ht="19.899999999999999" customHeight="1">
      <c r="A12" s="184" t="s">
        <v>165</v>
      </c>
      <c r="B12" s="184" t="s">
        <v>166</v>
      </c>
      <c r="C12" s="184" t="s">
        <v>167</v>
      </c>
      <c r="D12" s="59" t="s">
        <v>230</v>
      </c>
      <c r="E12" s="31" t="s">
        <v>169</v>
      </c>
      <c r="F12" s="49">
        <f>G12+K12</f>
        <v>2622837.7800000003</v>
      </c>
      <c r="G12" s="49">
        <v>2022837.78</v>
      </c>
      <c r="H12" s="60">
        <v>1529685</v>
      </c>
      <c r="I12" s="60">
        <v>4140</v>
      </c>
      <c r="J12" s="60">
        <v>489012.78</v>
      </c>
      <c r="K12" s="60">
        <v>600000</v>
      </c>
    </row>
    <row r="13" spans="1:12" ht="19.899999999999999" customHeight="1">
      <c r="A13" s="184" t="s">
        <v>435</v>
      </c>
      <c r="B13" s="184"/>
      <c r="C13" s="184"/>
      <c r="D13" s="59">
        <v>208</v>
      </c>
      <c r="E13" s="31" t="s">
        <v>444</v>
      </c>
      <c r="F13" s="49">
        <f>F14+F16</f>
        <v>172774.89</v>
      </c>
      <c r="G13" s="49">
        <f t="shared" ref="G13:H13" si="0">G14+G16</f>
        <v>172774.89</v>
      </c>
      <c r="H13" s="49">
        <f t="shared" si="0"/>
        <v>172774.89</v>
      </c>
      <c r="I13" s="60"/>
      <c r="J13" s="60"/>
      <c r="K13" s="60"/>
      <c r="L13" s="187"/>
    </row>
    <row r="14" spans="1:12" ht="19.899999999999999" customHeight="1">
      <c r="A14" s="184" t="s">
        <v>435</v>
      </c>
      <c r="B14" s="184" t="s">
        <v>436</v>
      </c>
      <c r="C14" s="184"/>
      <c r="D14" s="59">
        <v>20805</v>
      </c>
      <c r="E14" s="31" t="s">
        <v>445</v>
      </c>
      <c r="F14" s="49">
        <f>F15</f>
        <v>164877.6</v>
      </c>
      <c r="G14" s="49">
        <f t="shared" ref="G14:H14" si="1">G15</f>
        <v>164877.6</v>
      </c>
      <c r="H14" s="49">
        <f t="shared" si="1"/>
        <v>164877.6</v>
      </c>
      <c r="I14" s="60"/>
      <c r="J14" s="60"/>
      <c r="K14" s="60"/>
    </row>
    <row r="15" spans="1:12" ht="19.899999999999999" customHeight="1">
      <c r="A15" s="184" t="s">
        <v>170</v>
      </c>
      <c r="B15" s="184" t="s">
        <v>171</v>
      </c>
      <c r="C15" s="184" t="s">
        <v>171</v>
      </c>
      <c r="D15" s="59" t="s">
        <v>231</v>
      </c>
      <c r="E15" s="31" t="s">
        <v>173</v>
      </c>
      <c r="F15" s="49">
        <v>164877.6</v>
      </c>
      <c r="G15" s="49">
        <v>164877.6</v>
      </c>
      <c r="H15" s="60">
        <v>164877.6</v>
      </c>
      <c r="I15" s="60"/>
      <c r="J15" s="60"/>
      <c r="K15" s="60"/>
    </row>
    <row r="16" spans="1:12" ht="19.899999999999999" customHeight="1">
      <c r="A16" s="184" t="s">
        <v>435</v>
      </c>
      <c r="B16" s="184" t="s">
        <v>437</v>
      </c>
      <c r="C16" s="184"/>
      <c r="D16" s="59">
        <v>20827</v>
      </c>
      <c r="E16" s="31" t="s">
        <v>446</v>
      </c>
      <c r="F16" s="49">
        <f>F17+F18</f>
        <v>7897.2899999999991</v>
      </c>
      <c r="G16" s="49">
        <f t="shared" ref="G16:H16" si="2">G17+G18</f>
        <v>7897.2899999999991</v>
      </c>
      <c r="H16" s="49">
        <f t="shared" si="2"/>
        <v>7897.2899999999991</v>
      </c>
      <c r="I16" s="60"/>
      <c r="J16" s="60"/>
      <c r="K16" s="60"/>
    </row>
    <row r="17" spans="1:11" ht="19.899999999999999" customHeight="1">
      <c r="A17" s="184" t="s">
        <v>170</v>
      </c>
      <c r="B17" s="184" t="s">
        <v>174</v>
      </c>
      <c r="C17" s="184" t="s">
        <v>167</v>
      </c>
      <c r="D17" s="59" t="s">
        <v>232</v>
      </c>
      <c r="E17" s="31" t="s">
        <v>176</v>
      </c>
      <c r="F17" s="49">
        <v>3199.89</v>
      </c>
      <c r="G17" s="49">
        <v>3199.89</v>
      </c>
      <c r="H17" s="60">
        <v>3199.89</v>
      </c>
      <c r="I17" s="60"/>
      <c r="J17" s="60"/>
      <c r="K17" s="60"/>
    </row>
    <row r="18" spans="1:11" ht="19.899999999999999" customHeight="1">
      <c r="A18" s="184" t="s">
        <v>170</v>
      </c>
      <c r="B18" s="184" t="s">
        <v>174</v>
      </c>
      <c r="C18" s="184" t="s">
        <v>177</v>
      </c>
      <c r="D18" s="59" t="s">
        <v>233</v>
      </c>
      <c r="E18" s="31" t="s">
        <v>179</v>
      </c>
      <c r="F18" s="49">
        <v>4697.3999999999996</v>
      </c>
      <c r="G18" s="49">
        <v>4697.3999999999996</v>
      </c>
      <c r="H18" s="60">
        <v>4697.3999999999996</v>
      </c>
      <c r="I18" s="60"/>
      <c r="J18" s="60"/>
      <c r="K18" s="60"/>
    </row>
    <row r="19" spans="1:11" ht="19.899999999999999" customHeight="1">
      <c r="A19" s="184" t="s">
        <v>438</v>
      </c>
      <c r="B19" s="184"/>
      <c r="C19" s="184"/>
      <c r="D19" s="59">
        <v>210</v>
      </c>
      <c r="E19" s="31" t="s">
        <v>447</v>
      </c>
      <c r="F19" s="49">
        <f>F20</f>
        <v>116339.01</v>
      </c>
      <c r="G19" s="49">
        <f t="shared" ref="G19:I19" si="3">G20</f>
        <v>116339.01</v>
      </c>
      <c r="H19" s="49">
        <f t="shared" si="3"/>
        <v>115779.01</v>
      </c>
      <c r="I19" s="49">
        <f t="shared" si="3"/>
        <v>560</v>
      </c>
      <c r="J19" s="60"/>
      <c r="K19" s="60"/>
    </row>
    <row r="20" spans="1:11" ht="19.899999999999999" customHeight="1">
      <c r="A20" s="184" t="s">
        <v>438</v>
      </c>
      <c r="B20" s="184" t="s">
        <v>439</v>
      </c>
      <c r="C20" s="184"/>
      <c r="D20" s="59">
        <v>21011</v>
      </c>
      <c r="E20" s="31" t="s">
        <v>448</v>
      </c>
      <c r="F20" s="49">
        <f>F21+F22+F23</f>
        <v>116339.01</v>
      </c>
      <c r="G20" s="49">
        <f t="shared" ref="G20:J20" si="4">G21+G22+G23</f>
        <v>116339.01</v>
      </c>
      <c r="H20" s="49">
        <f t="shared" si="4"/>
        <v>115779.01</v>
      </c>
      <c r="I20" s="49">
        <f t="shared" si="4"/>
        <v>560</v>
      </c>
      <c r="J20" s="49"/>
      <c r="K20" s="60"/>
    </row>
    <row r="21" spans="1:11" ht="19.899999999999999" customHeight="1">
      <c r="A21" s="184" t="s">
        <v>180</v>
      </c>
      <c r="B21" s="184" t="s">
        <v>181</v>
      </c>
      <c r="C21" s="184" t="s">
        <v>167</v>
      </c>
      <c r="D21" s="59" t="s">
        <v>234</v>
      </c>
      <c r="E21" s="31" t="s">
        <v>183</v>
      </c>
      <c r="F21" s="49">
        <v>85140.29</v>
      </c>
      <c r="G21" s="49">
        <v>85140.29</v>
      </c>
      <c r="H21" s="60">
        <v>85140.29</v>
      </c>
      <c r="I21" s="60"/>
      <c r="J21" s="60"/>
      <c r="K21" s="60"/>
    </row>
    <row r="22" spans="1:11" ht="19.899999999999999" customHeight="1">
      <c r="A22" s="184" t="s">
        <v>180</v>
      </c>
      <c r="B22" s="184" t="s">
        <v>181</v>
      </c>
      <c r="C22" s="184" t="s">
        <v>184</v>
      </c>
      <c r="D22" s="59" t="s">
        <v>235</v>
      </c>
      <c r="E22" s="31" t="s">
        <v>186</v>
      </c>
      <c r="F22" s="49">
        <v>29358.720000000001</v>
      </c>
      <c r="G22" s="49">
        <v>29358.720000000001</v>
      </c>
      <c r="H22" s="60">
        <v>29358.720000000001</v>
      </c>
      <c r="I22" s="60"/>
      <c r="J22" s="60"/>
      <c r="K22" s="60"/>
    </row>
    <row r="23" spans="1:11" ht="19.899999999999999" customHeight="1">
      <c r="A23" s="184" t="s">
        <v>180</v>
      </c>
      <c r="B23" s="184" t="s">
        <v>181</v>
      </c>
      <c r="C23" s="184" t="s">
        <v>187</v>
      </c>
      <c r="D23" s="59" t="s">
        <v>236</v>
      </c>
      <c r="E23" s="31" t="s">
        <v>189</v>
      </c>
      <c r="F23" s="49">
        <v>1840</v>
      </c>
      <c r="G23" s="49">
        <v>1840</v>
      </c>
      <c r="H23" s="60">
        <v>1280</v>
      </c>
      <c r="I23" s="60">
        <v>560</v>
      </c>
      <c r="J23" s="60"/>
      <c r="K23" s="60"/>
    </row>
    <row r="24" spans="1:11" ht="19.899999999999999" customHeight="1">
      <c r="A24" s="184" t="s">
        <v>440</v>
      </c>
      <c r="B24" s="184"/>
      <c r="C24" s="184"/>
      <c r="D24" s="59">
        <v>221</v>
      </c>
      <c r="E24" s="31" t="s">
        <v>449</v>
      </c>
      <c r="F24" s="49">
        <v>169738.2</v>
      </c>
      <c r="G24" s="49">
        <v>169738.2</v>
      </c>
      <c r="H24" s="60">
        <v>169738.2</v>
      </c>
      <c r="I24" s="60"/>
      <c r="J24" s="60"/>
      <c r="K24" s="60"/>
    </row>
    <row r="25" spans="1:11" ht="19.899999999999999" customHeight="1">
      <c r="A25" s="184" t="s">
        <v>440</v>
      </c>
      <c r="B25" s="184" t="s">
        <v>441</v>
      </c>
      <c r="C25" s="184"/>
      <c r="D25" s="59">
        <v>22102</v>
      </c>
      <c r="E25" s="31" t="s">
        <v>450</v>
      </c>
      <c r="F25" s="49">
        <v>169738.2</v>
      </c>
      <c r="G25" s="49">
        <v>169738.2</v>
      </c>
      <c r="H25" s="60">
        <v>169738.2</v>
      </c>
      <c r="I25" s="60"/>
      <c r="J25" s="60"/>
      <c r="K25" s="60"/>
    </row>
    <row r="26" spans="1:11" ht="19.899999999999999" customHeight="1">
      <c r="A26" s="184" t="s">
        <v>190</v>
      </c>
      <c r="B26" s="184" t="s">
        <v>177</v>
      </c>
      <c r="C26" s="184" t="s">
        <v>167</v>
      </c>
      <c r="D26" s="59" t="s">
        <v>237</v>
      </c>
      <c r="E26" s="31" t="s">
        <v>192</v>
      </c>
      <c r="F26" s="49">
        <v>169738.2</v>
      </c>
      <c r="G26" s="49">
        <v>169738.2</v>
      </c>
      <c r="H26" s="60">
        <v>169738.2</v>
      </c>
      <c r="I26" s="60"/>
      <c r="J26" s="60"/>
      <c r="K26" s="6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25</vt:i4>
      </vt:variant>
      <vt:variant>
        <vt:lpstr>命名范围</vt:lpstr>
      </vt:variant>
      <vt:variant>
        <vt:i4>1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11一般公共预算基本支出情况表（按经济性质分类-个人家庭）</vt:lpstr>
      <vt:lpstr>12商品服务(政府预算)</vt:lpstr>
      <vt:lpstr>13一般公共预算基本支出情况表（按经济性质分类-商品服务）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21-1项目支出绩效目标表 </vt:lpstr>
      <vt:lpstr>21-2项目支出绩效目标表</vt:lpstr>
      <vt:lpstr>22整体支出绩效目标表</vt:lpstr>
      <vt:lpstr>'9一般公共预算基本支出情况表（按经济性质分类-工资福利）'!Print_Area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xb21cn</cp:lastModifiedBy>
  <dcterms:created xsi:type="dcterms:W3CDTF">2022-03-22T06:42:00Z</dcterms:created>
  <dcterms:modified xsi:type="dcterms:W3CDTF">2023-09-26T11:39:12Z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562B94B372DB4E39A22215F787F71AAC</vt:lpwstr>
  </property>
</Properties>
</file>