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 tabRatio="804" firstSheet="13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县级专项资金支出方向资金支出方向绩效目标表" sheetId="23" r:id="rId23"/>
    <sheet name="22部门整体支出绩效目标表" sheetId="24" r:id="rId24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'3支出总表'!$A$1:$K$25</definedName>
    <definedName name="_xlnm.Print_Area" localSheetId="5">'4支出分类(政府预算)'!$A$1:$T$26</definedName>
    <definedName name="_xlnm.Print_Area" localSheetId="6">'5一般公共预算基本支出情况表'!$A$1:$I$26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'7一般公共预算支出表'!$A$1:$K$27</definedName>
    <definedName name="_xlnm.Print_Area" localSheetId="9">'8工资福利(政府预算)'!$A$1:$N$25</definedName>
    <definedName name="_xlnm.Print_Area" localSheetId="10">'9一般公共预算基本支出情况表（按经济性质分类-工资福利）'!$A$1:$V$26</definedName>
    <definedName name="_xlnm.Print_Area" localSheetId="11">'10个人家庭(政府预算)'!$A$1:$K$12</definedName>
    <definedName name="_xlnm.Print_Area" localSheetId="12">'11一般公共预算基本支出情况表（按经济性质分类-个人家庭'!$A$1:$R$13</definedName>
    <definedName name="_xlnm.Print_Area" localSheetId="13">'12商品服务(政府预算)'!$A$1:$T$11</definedName>
    <definedName name="_xlnm.Print_Area" localSheetId="14">'13一般公共预算基本支出情况表（按经济性质分类-商品服务）'!$A$1:$AG$10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'20专项清单'!$A$1:$N$9</definedName>
    <definedName name="_xlnm.Print_Area" localSheetId="19">'18国有资本经营预算'!$A$1:$H$12</definedName>
  </definedNames>
  <calcPr calcId="144525"/>
</workbook>
</file>

<file path=xl/sharedStrings.xml><?xml version="1.0" encoding="utf-8"?>
<sst xmlns="http://schemas.openxmlformats.org/spreadsheetml/2006/main" count="1120" uniqueCount="468">
  <si>
    <t>附件2</t>
  </si>
  <si>
    <t>2022年部门预算公开表</t>
  </si>
  <si>
    <t>单位编码：</t>
  </si>
  <si>
    <t>013001</t>
  </si>
  <si>
    <t>单位名称：</t>
  </si>
  <si>
    <t>中共炎陵县委机构编制委员会办公室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</si>
  <si>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</si>
  <si>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</si>
  <si>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</si>
  <si>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</si>
  <si>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</si>
  <si>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</si>
  <si>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</si>
  <si>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</si>
  <si>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</si>
  <si>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</si>
  <si>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</si>
  <si>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</si>
  <si>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</si>
  <si>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</si>
  <si>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</si>
  <si>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</si>
  <si>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</si>
  <si>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</si>
  <si>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</si>
  <si>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</si>
  <si>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</si>
  <si>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</si>
  <si>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</si>
  <si>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</si>
  <si>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</si>
  <si>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单位：013001-中共炎陵县委机构编制委员会办公室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</si>
  <si>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</si>
  <si>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</si>
  <si>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</si>
  <si>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</si>
  <si>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</si>
  <si>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</si>
  <si>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</si>
  <si>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</si>
  <si>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</si>
  <si>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</si>
  <si>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</si>
  <si>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</si>
  <si>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</si>
  <si>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</si>
  <si>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</si>
  <si>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</si>
  <si>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</si>
  <si>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</si>
  <si>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</si>
  <si>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</si>
  <si>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</si>
  <si>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</si>
  <si>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</si>
  <si>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</si>
  <si>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</si>
  <si>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</si>
  <si>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</si>
  <si>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</si>
  <si>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</si>
  <si>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</si>
  <si>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</si>
  <si>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</si>
  <si>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</si>
  <si>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</si>
  <si>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</si>
  <si>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</si>
  <si>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</si>
  <si>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</si>
  <si>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</si>
  <si>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</si>
  <si>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</si>
  <si>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</si>
  <si>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</si>
  <si>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</si>
  <si>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</si>
  <si>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</si>
  <si>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</si>
  <si>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</si>
  <si>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</si>
  <si>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</si>
  <si>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</si>
  <si>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</si>
  <si>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</si>
  <si>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</si>
  <si>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</si>
  <si>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</si>
  <si>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</si>
  <si>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</si>
  <si>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</si>
  <si>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</si>
  <si>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</si>
  <si>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</si>
  <si>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</si>
  <si>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</si>
  <si>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</si>
  <si>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</si>
  <si>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</si>
  <si>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</si>
  <si>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</si>
  <si>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</si>
  <si>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</si>
  <si>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</si>
  <si>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</si>
  <si>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</si>
  <si>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</si>
  <si>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</si>
  <si>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</si>
  <si>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</si>
  <si>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</si>
  <si>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</si>
  <si>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</si>
  <si>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</si>
  <si>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</si>
  <si>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</si>
  <si>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</si>
  <si>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</si>
  <si>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</si>
  <si>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</si>
  <si>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</si>
  <si>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</si>
  <si>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</si>
  <si>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</si>
  <si>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</si>
  <si>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</si>
  <si>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</si>
  <si>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</si>
  <si>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</si>
  <si>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</si>
  <si>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</si>
  <si>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</si>
  <si>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</si>
  <si>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</si>
  <si>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</si>
  <si>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</si>
  <si>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</si>
  <si>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</si>
  <si>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</si>
  <si>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</si>
  <si>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</si>
  <si>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</si>
  <si>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</si>
  <si>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</si>
  <si>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</si>
  <si>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</si>
  <si>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</si>
  <si>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</si>
  <si>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</si>
  <si>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</si>
  <si>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</si>
  <si>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</si>
  <si>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</si>
  <si>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</si>
  <si>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013</t>
  </si>
  <si>
    <t xml:space="preserve">  013001</t>
  </si>
  <si>
    <t xml:space="preserve">  中共炎陵县委机构编制委员会办公室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</si>
  <si>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</si>
  <si>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</si>
  <si>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</si>
  <si>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</si>
  <si>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</si>
  <si>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</si>
  <si>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</si>
  <si>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</si>
  <si>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</si>
  <si>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</si>
  <si>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</si>
  <si>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</si>
  <si>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</si>
  <si>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党委办公厅（室）及相关机构事务</t>
  </si>
  <si>
    <t>201</t>
  </si>
  <si>
    <t>31</t>
  </si>
  <si>
    <t>01</t>
  </si>
  <si>
    <t xml:space="preserve">    2013101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</si>
  <si>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</si>
  <si>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</si>
  <si>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</si>
  <si>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</si>
  <si>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</si>
  <si>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</si>
  <si>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</si>
  <si>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财政对其他社会保险基金的补助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</si>
  <si>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</si>
  <si>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</si>
  <si>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</si>
  <si>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</si>
  <si>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</si>
  <si>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</si>
  <si>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卫生健康支出</t>
  </si>
  <si>
    <t>行政事业单位医疗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</si>
  <si>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</si>
  <si>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</si>
  <si>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</si>
  <si>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</si>
  <si>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</si>
  <si>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</si>
  <si>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</si>
  <si>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</si>
  <si>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</si>
  <si>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</si>
  <si>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住房保障支出</t>
  </si>
  <si>
    <t>住房改革支出</t>
  </si>
  <si>
    <t>221</t>
  </si>
  <si>
    <t xml:space="preserve">    2210201</t>
  </si>
  <si>
    <t xml:space="preserve">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</si>
  <si>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</si>
  <si>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</si>
  <si>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</si>
  <si>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</si>
  <si>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</si>
  <si>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</si>
  <si>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</si>
  <si>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</si>
  <si>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</si>
  <si>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</si>
  <si>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</si>
  <si>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</si>
  <si>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</si>
  <si>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</si>
  <si>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</si>
  <si>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</si>
  <si>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</si>
  <si>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</si>
  <si>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附件2-5</t>
  </si>
  <si>
    <t>单位：013001-中共炎陵县委机构编制委员会办公室                 金额：元</t>
  </si>
  <si>
    <t>工资福利支出</t>
  </si>
  <si>
    <t>一般商品和服务支出</t>
  </si>
  <si>
    <t xml:space="preserve">    013001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</si>
  <si>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</si>
  <si>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</si>
  <si>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</si>
  <si>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</si>
  <si>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</si>
  <si>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</si>
  <si>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</si>
  <si>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</si>
  <si>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</si>
  <si>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</si>
  <si>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</si>
  <si>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</si>
  <si>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</si>
  <si>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</si>
  <si>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</si>
  <si>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2013101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</si>
  <si>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</si>
  <si>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</si>
  <si>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</si>
  <si>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</si>
  <si>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</si>
  <si>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</si>
  <si>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</si>
  <si>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附件2-8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</si>
  <si>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</si>
  <si>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</si>
  <si>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</si>
  <si>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</si>
  <si>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</si>
  <si>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</si>
  <si>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</si>
  <si>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</si>
  <si>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</si>
  <si>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</si>
  <si>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</si>
  <si>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</si>
  <si>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</si>
  <si>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</si>
  <si>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</si>
  <si>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</si>
  <si>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</si>
  <si>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</si>
  <si>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</si>
  <si>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</si>
  <si>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</si>
  <si>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</si>
  <si>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</si>
  <si>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</si>
  <si>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</si>
  <si>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</si>
  <si>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</si>
  <si>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</si>
  <si>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</si>
  <si>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</si>
  <si>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《11一般公共预算基本支出情况表（按经济性质分类-个人家庭）》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</si>
  <si>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</si>
  <si>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</si>
  <si>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</si>
  <si>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</si>
  <si>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</si>
  <si>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</si>
  <si>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</si>
  <si>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</si>
  <si>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</si>
  <si>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</si>
  <si>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</si>
  <si>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</si>
  <si>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</si>
  <si>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</si>
  <si>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</si>
  <si>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</si>
  <si>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</si>
  <si>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</si>
  <si>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</si>
  <si>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</si>
  <si>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</si>
  <si>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</si>
  <si>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</si>
  <si>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</si>
  <si>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</si>
  <si>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</si>
  <si>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</si>
  <si>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</si>
  <si>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</si>
  <si>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</si>
  <si>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</si>
  <si>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</si>
  <si>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</si>
  <si>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</si>
  <si>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</si>
  <si>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</si>
  <si>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</si>
  <si>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</si>
  <si>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</si>
  <si>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</si>
  <si>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</si>
  <si>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</si>
  <si>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</si>
  <si>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</si>
  <si>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</si>
  <si>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</si>
  <si>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</si>
  <si>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</si>
  <si>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</si>
  <si>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</si>
  <si>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</si>
  <si>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</si>
  <si>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</si>
  <si>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</si>
  <si>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</si>
  <si>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</si>
  <si>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</si>
  <si>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</si>
  <si>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</si>
  <si>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</si>
  <si>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</si>
  <si>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</si>
  <si>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</si>
  <si>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</si>
  <si>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</si>
  <si>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</si>
  <si>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</si>
  <si>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</si>
  <si>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</si>
  <si>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</si>
  <si>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</si>
  <si>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备注：本单位无政府基金预算支出</t>
  </si>
  <si>
    <t>附件2-16</t>
  </si>
  <si>
    <t>附件2-17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</si>
  <si>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</si>
  <si>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</si>
  <si>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</si>
  <si>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</si>
  <si>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</si>
  <si>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附件2-18</t>
  </si>
  <si>
    <t>国有资本经营预算支出表</t>
  </si>
  <si>
    <t>本年国有资本经营预算支出</t>
  </si>
  <si>
    <t>备注：本单位无国有资本经营预算支出</t>
  </si>
  <si>
    <t>附件2-19</t>
  </si>
  <si>
    <t>本年财政专户管理资金预算支出</t>
  </si>
  <si>
    <t>备注：本单位无财政专户管理资金预算支出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</si>
  <si>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</si>
  <si>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</si>
  <si>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</si>
  <si>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</si>
  <si>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</si>
  <si>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</si>
  <si>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</si>
  <si>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</si>
  <si>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</si>
  <si>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</si>
  <si>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</si>
  <si>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</si>
  <si>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</si>
  <si>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</si>
  <si>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编办工作经费</t>
  </si>
  <si>
    <t>附件2-21</t>
  </si>
  <si>
    <t>2022年县级专项资金支出方向绩效目标表</t>
  </si>
  <si>
    <t>填报单位：013001-中共炎陵县委机构编制委员会办公室</t>
  </si>
  <si>
    <t xml:space="preserve">支出方向         </t>
  </si>
  <si>
    <t>办公运转费用</t>
  </si>
  <si>
    <t>所属专项</t>
  </si>
  <si>
    <t>名称</t>
  </si>
  <si>
    <t>项目金额</t>
  </si>
  <si>
    <t>280000</t>
  </si>
  <si>
    <t>金额</t>
  </si>
  <si>
    <t>项目实施期</t>
  </si>
  <si>
    <t>一年</t>
  </si>
  <si>
    <t>实施期绩效目标</t>
  </si>
  <si>
    <t>1、深入开展机构编制核查,加大培训宣传力度.2、持续完善湖南省机构编制综合管理平台，细化出、入编等业务网上审批3、继续加大网上名称管理工作力度，落实网上名称日常跟踪监管机制，及时续费，对未办理中文域名信息变更的单位，及时下发督办通知，进一步规范中文域名注册管理工作4、加大对《事业单位登记管理暂行条例》以及《实施细则》等法规政策的宣传及按时完成年审工作及平时的登记工作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</si>
  <si>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</si>
  <si>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</si>
  <si>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</si>
  <si>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</si>
  <si>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</si>
  <si>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</si>
  <si>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</si>
  <si>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</si>
  <si>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</si>
  <si>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业务开展报销费用人员</t>
  </si>
  <si>
    <t>11人</t>
  </si>
  <si>
    <t>业务开展报销费用人员11人</t>
  </si>
  <si>
    <t>质量指标</t>
  </si>
  <si>
    <t>业务开展报销费用标准合格率</t>
  </si>
  <si>
    <t>业务开展报销费用标准合格率100%</t>
  </si>
  <si>
    <t>时效指标</t>
  </si>
  <si>
    <t>业务开展报销费用及时率</t>
  </si>
  <si>
    <t>业务开展报销费用及时率100%</t>
  </si>
  <si>
    <t>成本指标</t>
  </si>
  <si>
    <t>编办业务专项资金预计</t>
  </si>
  <si>
    <t>28万元</t>
  </si>
  <si>
    <t>业务专项资金预计28万元</t>
  </si>
  <si>
    <t>效益指标</t>
  </si>
  <si>
    <t>经济效益指标</t>
  </si>
  <si>
    <t>社会效益指标</t>
  </si>
  <si>
    <t>对重大民生、公共安全等重点领域提供了服务保障</t>
  </si>
  <si>
    <t>生态效益指标</t>
  </si>
  <si>
    <t>可持续影响指标</t>
  </si>
  <si>
    <t>社会公众及服务对象满意度指标</t>
  </si>
  <si>
    <t>收益人员满意度</t>
  </si>
  <si>
    <t xml:space="preserve">收益人员满意度100% </t>
  </si>
  <si>
    <t>支出明细及测算说明</t>
  </si>
  <si>
    <t>支出内容简介</t>
  </si>
  <si>
    <t>支出明细</t>
  </si>
  <si>
    <t>支出测算依据及过程说明</t>
  </si>
  <si>
    <t>1、事业单位登记: 6万元
2、实名制管理：  5万元
3、中文域名和网站标识管理：12万元
4、事业单位分类改革：5万元</t>
  </si>
  <si>
    <t xml:space="preserve">       单位负责人签字：</t>
  </si>
  <si>
    <t>股室审核意见</t>
  </si>
  <si>
    <t xml:space="preserve">填表人：  廖刘萍         联系电话：   15197322999              填报日期：2022年3月10日          </t>
  </si>
  <si>
    <t>附件2-22</t>
  </si>
  <si>
    <t>2022年部门整体支出绩效目标表</t>
  </si>
  <si>
    <t>部门名称</t>
  </si>
  <si>
    <t>年度预算申请（万元）</t>
  </si>
  <si>
    <t>资金总额：1660998.10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</si>
  <si>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</si>
  <si>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</si>
  <si>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</si>
  <si>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</si>
  <si>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</si>
  <si>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</si>
  <si>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</si>
  <si>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</si>
  <si>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炎陵县编办负责全县行政管理体制、机构改革和机构编制管理工作，为县机构编制委员会的常设办事机构。县事业单位登记管理局是全县事业单位登记管理工作的职能部门。</t>
  </si>
  <si>
    <t>年度重点工作计划</t>
  </si>
  <si>
    <t>事项</t>
  </si>
  <si>
    <t>工作目标</t>
  </si>
  <si>
    <t>加强“控编减编”工作</t>
  </si>
  <si>
    <t>创新实名制系统管理</t>
  </si>
  <si>
    <t>深入推进机构改革</t>
  </si>
  <si>
    <t>强化事业单位登记管理</t>
  </si>
  <si>
    <t>…</t>
  </si>
  <si>
    <t>公用支出安排金额</t>
  </si>
  <si>
    <t>万元</t>
  </si>
  <si>
    <t>单位正常运转需要保障</t>
  </si>
  <si>
    <t>应保尽保</t>
  </si>
  <si>
    <t>服务对象满意度</t>
  </si>
  <si>
    <t>&gt;=90%</t>
  </si>
  <si>
    <t xml:space="preserve">      单位负责人签字：</t>
  </si>
  <si>
    <t xml:space="preserve">填表人：  廖刘萍              联系电话： 15197322999          填报日期：2022年3月10日        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</si>
</sst>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0;* \-#,##0.00;* &quot;&quot;??;@"/>
  </numFmts>
  <fonts count="50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8"/>
      <name val="宋体"/>
      <charset val="134"/>
    </font>
    <font>
      <sz val="9"/>
      <name val="SimSun"/>
      <charset val="134"/>
    </font>
    <font>
      <b/>
      <sz val="6"/>
      <name val="SimSun"/>
      <charset val="134"/>
    </font>
    <font>
      <b/>
      <sz val="19"/>
      <name val="SimSun"/>
      <charset val="134"/>
    </font>
    <font>
      <b/>
      <sz val="9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000000"/>
      <name val="宋体"/>
      <charset val="1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5" borderId="19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9" borderId="20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3" fillId="13" borderId="23" applyNumberFormat="0" applyAlignment="0" applyProtection="0">
      <alignment vertical="center"/>
    </xf>
    <xf numFmtId="0" fontId="44" fillId="13" borderId="19" applyNumberFormat="0" applyAlignment="0" applyProtection="0">
      <alignment vertical="center"/>
    </xf>
    <xf numFmtId="0" fontId="45" fillId="14" borderId="24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3" fillId="0" borderId="0">
      <alignment vertical="center"/>
    </xf>
  </cellStyleXfs>
  <cellXfs count="15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20" applyFont="1" applyBorder="1" applyAlignment="1">
      <alignment horizontal="center" vertical="center" wrapText="1"/>
    </xf>
    <xf numFmtId="0" fontId="2" fillId="0" borderId="1" xfId="20" applyFont="1" applyBorder="1" applyAlignment="1">
      <alignment horizontal="left" vertical="center" wrapText="1"/>
    </xf>
    <xf numFmtId="0" fontId="5" fillId="0" borderId="0" xfId="20" applyFont="1" applyBorder="1" applyAlignment="1">
      <alignment horizontal="center" vertical="center" wrapText="1"/>
    </xf>
    <xf numFmtId="0" fontId="2" fillId="0" borderId="0" xfId="20" applyFont="1" applyBorder="1" applyAlignment="1">
      <alignment horizontal="right" vertical="center" wrapText="1"/>
    </xf>
    <xf numFmtId="0" fontId="2" fillId="0" borderId="2" xfId="20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left" vertical="center" wrapText="1"/>
    </xf>
    <xf numFmtId="0" fontId="2" fillId="0" borderId="3" xfId="52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2" applyFont="1" applyBorder="1" applyAlignment="1" applyProtection="1">
      <alignment horizontal="center" vertical="center" wrapText="1"/>
    </xf>
    <xf numFmtId="0" fontId="2" fillId="0" borderId="4" xfId="20" applyFont="1" applyFill="1" applyBorder="1" applyAlignment="1">
      <alignment horizontal="left" vertical="center" wrapText="1"/>
    </xf>
    <xf numFmtId="0" fontId="2" fillId="0" borderId="6" xfId="20" applyFont="1" applyFill="1" applyBorder="1" applyAlignment="1">
      <alignment horizontal="left" vertical="center" wrapText="1"/>
    </xf>
    <xf numFmtId="0" fontId="6" fillId="0" borderId="7" xfId="52" applyFont="1" applyBorder="1" applyAlignment="1" applyProtection="1">
      <alignment horizontal="center" vertical="center" wrapText="1"/>
    </xf>
    <xf numFmtId="0" fontId="2" fillId="0" borderId="4" xfId="52" applyFont="1" applyBorder="1" applyAlignment="1" applyProtection="1">
      <alignment horizontal="center" vertical="center"/>
    </xf>
    <xf numFmtId="0" fontId="2" fillId="0" borderId="6" xfId="52" applyFont="1" applyBorder="1" applyAlignment="1" applyProtection="1">
      <alignment horizontal="center" vertical="center"/>
    </xf>
    <xf numFmtId="176" fontId="7" fillId="0" borderId="0" xfId="0" applyNumberFormat="1" applyFont="1" applyAlignment="1">
      <alignment horizontal="justify" vertical="center"/>
    </xf>
    <xf numFmtId="0" fontId="2" fillId="0" borderId="2" xfId="20" applyFont="1" applyFill="1" applyBorder="1" applyAlignment="1">
      <alignment vertical="center" wrapText="1"/>
    </xf>
    <xf numFmtId="0" fontId="2" fillId="0" borderId="2" xfId="20" applyFont="1" applyFill="1" applyBorder="1" applyAlignment="1">
      <alignment horizontal="left" vertical="top" wrapText="1"/>
    </xf>
    <xf numFmtId="176" fontId="2" fillId="0" borderId="2" xfId="20" applyNumberFormat="1" applyFont="1" applyFill="1" applyBorder="1" applyAlignment="1">
      <alignment vertical="center" wrapText="1"/>
    </xf>
    <xf numFmtId="0" fontId="6" fillId="0" borderId="8" xfId="52" applyFont="1" applyBorder="1" applyAlignment="1" applyProtection="1">
      <alignment horizontal="center" vertical="center" wrapText="1"/>
    </xf>
    <xf numFmtId="0" fontId="2" fillId="0" borderId="2" xfId="52" applyFont="1" applyFill="1" applyBorder="1" applyAlignment="1" applyProtection="1">
      <alignment horizontal="left" vertical="center"/>
    </xf>
    <xf numFmtId="0" fontId="2" fillId="0" borderId="3" xfId="52" applyFont="1" applyFill="1" applyBorder="1" applyAlignment="1" applyProtection="1">
      <alignment horizontal="left" vertical="center"/>
    </xf>
    <xf numFmtId="0" fontId="2" fillId="0" borderId="2" xfId="20" applyNumberFormat="1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center" vertical="center" wrapText="1"/>
    </xf>
    <xf numFmtId="0" fontId="2" fillId="0" borderId="5" xfId="20" applyNumberFormat="1" applyFont="1" applyFill="1" applyBorder="1" applyAlignment="1">
      <alignment horizontal="center" vertical="center" wrapText="1"/>
    </xf>
    <xf numFmtId="0" fontId="2" fillId="0" borderId="6" xfId="20" applyNumberFormat="1" applyFont="1" applyFill="1" applyBorder="1" applyAlignment="1">
      <alignment horizontal="center" vertical="center" wrapText="1"/>
    </xf>
    <xf numFmtId="0" fontId="2" fillId="0" borderId="7" xfId="20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left" vertical="center" wrapText="1"/>
    </xf>
    <xf numFmtId="0" fontId="2" fillId="0" borderId="5" xfId="20" applyNumberFormat="1" applyFont="1" applyFill="1" applyBorder="1" applyAlignment="1">
      <alignment horizontal="left" vertical="center" wrapText="1"/>
    </xf>
    <xf numFmtId="0" fontId="2" fillId="0" borderId="6" xfId="20" applyNumberFormat="1" applyFont="1" applyFill="1" applyBorder="1" applyAlignment="1">
      <alignment horizontal="left" vertical="center" wrapText="1"/>
    </xf>
    <xf numFmtId="0" fontId="2" fillId="0" borderId="8" xfId="20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center" vertical="top" wrapText="1"/>
    </xf>
    <xf numFmtId="0" fontId="2" fillId="0" borderId="5" xfId="20" applyNumberFormat="1" applyFont="1" applyFill="1" applyBorder="1" applyAlignment="1">
      <alignment horizontal="center" vertical="top" wrapText="1"/>
    </xf>
    <xf numFmtId="0" fontId="2" fillId="0" borderId="6" xfId="20" applyNumberFormat="1" applyFont="1" applyFill="1" applyBorder="1" applyAlignment="1">
      <alignment horizontal="center" vertical="top" wrapText="1"/>
    </xf>
    <xf numFmtId="0" fontId="2" fillId="0" borderId="2" xfId="20" applyFont="1" applyBorder="1" applyAlignment="1">
      <alignment horizontal="center" vertical="center" wrapText="1"/>
    </xf>
    <xf numFmtId="0" fontId="2" fillId="0" borderId="4" xfId="20" applyFont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0" fontId="2" fillId="0" borderId="4" xfId="51" applyNumberFormat="1" applyFont="1" applyFill="1" applyBorder="1" applyAlignment="1">
      <alignment horizontal="center" vertical="center" wrapText="1"/>
    </xf>
    <xf numFmtId="0" fontId="2" fillId="0" borderId="6" xfId="51" applyNumberFormat="1" applyFont="1" applyFill="1" applyBorder="1" applyAlignment="1">
      <alignment horizontal="center" vertical="center" wrapText="1"/>
    </xf>
    <xf numFmtId="49" fontId="2" fillId="0" borderId="7" xfId="51" applyNumberFormat="1" applyFont="1" applyFill="1" applyBorder="1" applyAlignment="1">
      <alignment horizontal="center" vertical="center" wrapText="1"/>
    </xf>
    <xf numFmtId="49" fontId="2" fillId="0" borderId="8" xfId="51" applyNumberFormat="1" applyFon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right" vertical="center" wrapText="1"/>
    </xf>
    <xf numFmtId="49" fontId="2" fillId="0" borderId="2" xfId="20" applyNumberFormat="1" applyFont="1" applyFill="1" applyBorder="1" applyAlignment="1">
      <alignment horizontal="center" vertical="center" wrapText="1"/>
    </xf>
    <xf numFmtId="49" fontId="2" fillId="0" borderId="4" xfId="2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2" fillId="0" borderId="9" xfId="20" applyNumberFormat="1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49" fontId="2" fillId="0" borderId="10" xfId="20" applyNumberFormat="1" applyFont="1" applyFill="1" applyBorder="1" applyAlignment="1">
      <alignment horizontal="center" vertical="center" wrapText="1"/>
    </xf>
    <xf numFmtId="57" fontId="2" fillId="0" borderId="2" xfId="51" applyNumberFormat="1" applyFont="1" applyFill="1" applyBorder="1" applyAlignment="1">
      <alignment vertical="center" wrapText="1"/>
    </xf>
    <xf numFmtId="9" fontId="2" fillId="0" borderId="2" xfId="51" applyNumberFormat="1" applyFont="1" applyFill="1" applyBorder="1" applyAlignment="1">
      <alignment horizontal="center" vertical="center" wrapText="1"/>
    </xf>
    <xf numFmtId="49" fontId="2" fillId="0" borderId="11" xfId="51" applyNumberFormat="1" applyFont="1" applyFill="1" applyBorder="1" applyAlignment="1">
      <alignment horizontal="left" vertical="center" wrapText="1"/>
    </xf>
    <xf numFmtId="49" fontId="2" fillId="0" borderId="12" xfId="51" applyNumberFormat="1" applyFont="1" applyFill="1" applyBorder="1" applyAlignment="1">
      <alignment horizontal="left" vertical="center" wrapText="1"/>
    </xf>
    <xf numFmtId="49" fontId="2" fillId="0" borderId="9" xfId="51" applyNumberFormat="1" applyFont="1" applyFill="1" applyBorder="1" applyAlignment="1">
      <alignment horizontal="left" vertical="center" wrapText="1"/>
    </xf>
    <xf numFmtId="49" fontId="2" fillId="0" borderId="10" xfId="51" applyNumberFormat="1" applyFont="1" applyFill="1" applyBorder="1" applyAlignment="1">
      <alignment horizontal="left" vertical="center" wrapText="1"/>
    </xf>
    <xf numFmtId="49" fontId="2" fillId="0" borderId="4" xfId="51" applyNumberFormat="1" applyFont="1" applyFill="1" applyBorder="1" applyAlignment="1">
      <alignment horizontal="center" vertical="center" wrapText="1"/>
    </xf>
    <xf numFmtId="49" fontId="2" fillId="0" borderId="6" xfId="5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4" fontId="16" fillId="0" borderId="13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vertical="center" wrapText="1"/>
    </xf>
    <xf numFmtId="0" fontId="0" fillId="0" borderId="2" xfId="0" applyFont="1" applyBorder="1">
      <alignment vertical="center"/>
    </xf>
    <xf numFmtId="4" fontId="16" fillId="0" borderId="15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" fontId="16" fillId="2" borderId="13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177" fontId="18" fillId="3" borderId="7" xfId="0" applyNumberFormat="1" applyFont="1" applyFill="1" applyBorder="1" applyAlignment="1" applyProtection="1">
      <alignment horizontal="center" vertical="center" wrapText="1"/>
    </xf>
    <xf numFmtId="49" fontId="15" fillId="0" borderId="16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4" fontId="20" fillId="3" borderId="13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right" vertical="center" wrapText="1"/>
    </xf>
    <xf numFmtId="0" fontId="16" fillId="0" borderId="13" xfId="0" applyFont="1" applyFill="1" applyBorder="1" applyAlignment="1">
      <alignment vertical="center" wrapText="1"/>
    </xf>
    <xf numFmtId="4" fontId="16" fillId="0" borderId="13" xfId="0" applyNumberFormat="1" applyFont="1" applyFill="1" applyBorder="1" applyAlignment="1">
      <alignment vertical="center" wrapText="1"/>
    </xf>
    <xf numFmtId="49" fontId="15" fillId="0" borderId="13" xfId="0" applyNumberFormat="1" applyFont="1" applyBorder="1" applyAlignment="1">
      <alignment vertical="center" wrapText="1"/>
    </xf>
    <xf numFmtId="4" fontId="15" fillId="3" borderId="13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2" fillId="0" borderId="2" xfId="5" applyNumberFormat="1" applyFont="1" applyFill="1" applyBorder="1" applyAlignment="1" applyProtection="1">
      <alignment horizontal="center" vertical="center" wrapText="1"/>
    </xf>
    <xf numFmtId="0" fontId="22" fillId="0" borderId="8" xfId="0" applyNumberFormat="1" applyFont="1" applyFill="1" applyBorder="1" applyAlignment="1" applyProtection="1">
      <alignment horizontal="center" vertical="center" wrapText="1"/>
    </xf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horizontal="left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4" fontId="23" fillId="2" borderId="13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15" fillId="2" borderId="13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4" fontId="14" fillId="0" borderId="13" xfId="0" applyNumberFormat="1" applyFont="1" applyBorder="1" applyAlignment="1">
      <alignment vertical="center" wrapText="1"/>
    </xf>
    <xf numFmtId="0" fontId="14" fillId="2" borderId="13" xfId="0" applyFont="1" applyFill="1" applyBorder="1" applyAlignment="1">
      <alignment horizontal="left" vertical="center" wrapText="1"/>
    </xf>
    <xf numFmtId="4" fontId="14" fillId="2" borderId="13" xfId="0" applyNumberFormat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2" borderId="13" xfId="0" applyFont="1" applyFill="1" applyBorder="1" applyAlignment="1">
      <alignment horizontal="left" vertical="center" wrapText="1"/>
    </xf>
    <xf numFmtId="0" fontId="26" fillId="0" borderId="0" xfId="0" applyFo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center" wrapText="1"/>
    </xf>
    <xf numFmtId="0" fontId="27" fillId="0" borderId="0" xfId="0" applyFont="1" applyBorder="1" applyAlignment="1" quotePrefix="1">
      <alignment horizontal="left" vertical="center" wrapText="1"/>
    </xf>
    <xf numFmtId="0" fontId="15" fillId="0" borderId="13" xfId="0" applyFont="1" applyBorder="1" applyAlignment="1" quotePrefix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A5" workbookViewId="0">
      <selection activeCell="E6" sqref="E6:H6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61" t="s">
        <v>0</v>
      </c>
    </row>
    <row r="2" ht="123" customHeight="1" spans="1:9">
      <c r="A2" s="155" t="s">
        <v>1</v>
      </c>
      <c r="B2" s="155"/>
      <c r="C2" s="155"/>
      <c r="D2" s="155"/>
      <c r="E2" s="155"/>
      <c r="F2" s="155"/>
      <c r="G2" s="155"/>
      <c r="H2" s="155"/>
      <c r="I2" s="155"/>
    </row>
    <row r="3" ht="23.25" customHeight="1" spans="1:9">
      <c r="A3" s="156"/>
      <c r="B3" s="156"/>
      <c r="C3" s="156"/>
      <c r="D3" s="156"/>
      <c r="E3" s="156"/>
      <c r="F3" s="156"/>
      <c r="G3" s="156"/>
      <c r="H3" s="156"/>
      <c r="I3" s="156"/>
    </row>
    <row r="4" ht="21.55" customHeight="1" spans="1:9">
      <c r="A4" s="156"/>
      <c r="B4" s="156"/>
      <c r="C4" s="156"/>
      <c r="D4" s="156"/>
      <c r="E4" s="156"/>
      <c r="F4" s="156"/>
      <c r="G4" s="156"/>
      <c r="H4" s="156"/>
      <c r="I4" s="156"/>
    </row>
    <row r="5" ht="66" customHeight="1" spans="1:9">
      <c r="A5" s="156"/>
      <c r="B5" s="157"/>
      <c r="C5" s="158"/>
      <c r="D5" s="156" t="s">
        <v>2</v>
      </c>
      <c r="E5" s="159" t="s">
        <v>3</v>
      </c>
      <c r="F5" s="157"/>
      <c r="G5" s="157"/>
      <c r="H5" s="157"/>
      <c r="I5" s="158"/>
    </row>
    <row r="6" ht="66" customHeight="1" spans="1:9">
      <c r="A6" s="156"/>
      <c r="B6" s="157"/>
      <c r="C6" s="158"/>
      <c r="D6" s="156" t="s">
        <v>4</v>
      </c>
      <c r="E6" s="157" t="s">
        <v>5</v>
      </c>
      <c r="F6" s="157"/>
      <c r="G6" s="157"/>
      <c r="H6" s="157"/>
      <c r="I6" s="158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14" workbookViewId="0">
      <selection activeCell="A23" sqref="A23:G2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61" t="s">
        <v>252</v>
      </c>
    </row>
    <row r="2" ht="44.85" customHeight="1" spans="1:14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ht="22.4" customHeight="1" spans="1:14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89" t="s">
        <v>32</v>
      </c>
      <c r="N3" s="89"/>
    </row>
    <row r="4" ht="42.25" customHeight="1" spans="1:14">
      <c r="A4" s="83" t="s">
        <v>158</v>
      </c>
      <c r="B4" s="83"/>
      <c r="C4" s="83"/>
      <c r="D4" s="83" t="s">
        <v>207</v>
      </c>
      <c r="E4" s="83" t="s">
        <v>208</v>
      </c>
      <c r="F4" s="83" t="s">
        <v>253</v>
      </c>
      <c r="G4" s="83" t="s">
        <v>210</v>
      </c>
      <c r="H4" s="83"/>
      <c r="I4" s="83"/>
      <c r="J4" s="83"/>
      <c r="K4" s="83"/>
      <c r="L4" s="83" t="s">
        <v>214</v>
      </c>
      <c r="M4" s="83"/>
      <c r="N4" s="83"/>
    </row>
    <row r="5" ht="39.65" customHeight="1" spans="1:14">
      <c r="A5" s="83" t="s">
        <v>166</v>
      </c>
      <c r="B5" s="83" t="s">
        <v>167</v>
      </c>
      <c r="C5" s="83" t="s">
        <v>168</v>
      </c>
      <c r="D5" s="83"/>
      <c r="E5" s="83"/>
      <c r="F5" s="83"/>
      <c r="G5" s="83" t="s">
        <v>136</v>
      </c>
      <c r="H5" s="83" t="s">
        <v>254</v>
      </c>
      <c r="I5" s="83" t="s">
        <v>255</v>
      </c>
      <c r="J5" s="83" t="s">
        <v>256</v>
      </c>
      <c r="K5" s="83" t="s">
        <v>257</v>
      </c>
      <c r="L5" s="83" t="s">
        <v>136</v>
      </c>
      <c r="M5" s="83" t="s">
        <v>226</v>
      </c>
      <c r="N5" s="83" t="s">
        <v>258</v>
      </c>
    </row>
    <row r="6" ht="22.8" customHeight="1" spans="1:14">
      <c r="A6" s="84"/>
      <c r="B6" s="84"/>
      <c r="C6" s="84"/>
      <c r="D6" s="84"/>
      <c r="E6" s="84" t="s">
        <v>136</v>
      </c>
      <c r="F6" s="114">
        <v>1215429.96</v>
      </c>
      <c r="G6" s="114">
        <v>1215429.96</v>
      </c>
      <c r="H6" s="114">
        <v>920945</v>
      </c>
      <c r="I6" s="114">
        <v>183091.56</v>
      </c>
      <c r="J6" s="114">
        <v>110513.4</v>
      </c>
      <c r="K6" s="114">
        <v>880</v>
      </c>
      <c r="L6" s="114"/>
      <c r="M6" s="114"/>
      <c r="N6" s="114"/>
    </row>
    <row r="7" ht="22.8" customHeight="1" spans="1:14">
      <c r="A7" s="84"/>
      <c r="B7" s="84"/>
      <c r="C7" s="84"/>
      <c r="D7" s="87" t="s">
        <v>154</v>
      </c>
      <c r="E7" s="87" t="s">
        <v>5</v>
      </c>
      <c r="F7" s="114">
        <v>1215429.96</v>
      </c>
      <c r="G7" s="114">
        <v>1215429.96</v>
      </c>
      <c r="H7" s="114">
        <v>920945</v>
      </c>
      <c r="I7" s="114">
        <v>183091.56</v>
      </c>
      <c r="J7" s="114">
        <v>110513.4</v>
      </c>
      <c r="K7" s="114">
        <v>880</v>
      </c>
      <c r="L7" s="114"/>
      <c r="M7" s="114"/>
      <c r="N7" s="114"/>
    </row>
    <row r="8" ht="22.8" customHeight="1" spans="1:14">
      <c r="A8" s="84"/>
      <c r="B8" s="84"/>
      <c r="C8" s="84"/>
      <c r="D8" s="97" t="s">
        <v>155</v>
      </c>
      <c r="E8" s="97" t="s">
        <v>156</v>
      </c>
      <c r="F8" s="114">
        <v>1215429.96</v>
      </c>
      <c r="G8" s="114">
        <v>1215429.96</v>
      </c>
      <c r="H8" s="114">
        <v>920945</v>
      </c>
      <c r="I8" s="114">
        <v>183091.56</v>
      </c>
      <c r="J8" s="114">
        <v>110513.4</v>
      </c>
      <c r="K8" s="114">
        <v>880</v>
      </c>
      <c r="L8" s="114"/>
      <c r="M8" s="114"/>
      <c r="N8" s="114"/>
    </row>
    <row r="9" ht="22.8" customHeight="1" spans="1:14">
      <c r="A9" s="129">
        <v>201</v>
      </c>
      <c r="B9" s="129"/>
      <c r="C9" s="129"/>
      <c r="D9" s="130">
        <v>201</v>
      </c>
      <c r="E9" s="131" t="s">
        <v>169</v>
      </c>
      <c r="F9" s="88">
        <f t="shared" ref="F9:F13" si="0">F10</f>
        <v>920945</v>
      </c>
      <c r="G9" s="88">
        <f>G10</f>
        <v>920945</v>
      </c>
      <c r="H9" s="88">
        <f>H10</f>
        <v>920945</v>
      </c>
      <c r="I9" s="114"/>
      <c r="J9" s="114"/>
      <c r="K9" s="114"/>
      <c r="L9" s="114"/>
      <c r="M9" s="114"/>
      <c r="N9" s="114"/>
    </row>
    <row r="10" ht="22.8" customHeight="1" spans="1:14">
      <c r="A10" s="129"/>
      <c r="B10" s="130">
        <v>31</v>
      </c>
      <c r="C10" s="130"/>
      <c r="D10" s="130">
        <v>20131</v>
      </c>
      <c r="E10" s="131" t="s">
        <v>170</v>
      </c>
      <c r="F10" s="88">
        <f t="shared" si="0"/>
        <v>920945</v>
      </c>
      <c r="G10" s="88">
        <f>G11</f>
        <v>920945</v>
      </c>
      <c r="H10" s="88">
        <f>H11</f>
        <v>920945</v>
      </c>
      <c r="I10" s="114"/>
      <c r="J10" s="114"/>
      <c r="K10" s="114"/>
      <c r="L10" s="114"/>
      <c r="M10" s="114"/>
      <c r="N10" s="114"/>
    </row>
    <row r="11" ht="22.8" customHeight="1" spans="1:14">
      <c r="A11" s="102" t="s">
        <v>171</v>
      </c>
      <c r="B11" s="102" t="s">
        <v>172</v>
      </c>
      <c r="C11" s="102" t="s">
        <v>173</v>
      </c>
      <c r="D11" s="98" t="s">
        <v>228</v>
      </c>
      <c r="E11" s="113" t="s">
        <v>175</v>
      </c>
      <c r="F11" s="88">
        <v>920945</v>
      </c>
      <c r="G11" s="88">
        <v>920945</v>
      </c>
      <c r="H11" s="99">
        <v>920945</v>
      </c>
      <c r="I11" s="99"/>
      <c r="J11" s="99"/>
      <c r="K11" s="99"/>
      <c r="L11" s="88"/>
      <c r="M11" s="99"/>
      <c r="N11" s="99"/>
    </row>
    <row r="12" ht="22.8" customHeight="1" spans="1:14">
      <c r="A12" s="130">
        <v>208</v>
      </c>
      <c r="B12" s="130"/>
      <c r="C12" s="130"/>
      <c r="D12" s="132">
        <v>208</v>
      </c>
      <c r="E12" s="131" t="s">
        <v>176</v>
      </c>
      <c r="F12" s="88">
        <f>F13+F17</f>
        <v>108112.68</v>
      </c>
      <c r="G12" s="88"/>
      <c r="H12" s="99"/>
      <c r="I12" s="88">
        <f>I13+I17</f>
        <v>108112.68</v>
      </c>
      <c r="J12" s="99"/>
      <c r="K12" s="99"/>
      <c r="L12" s="88"/>
      <c r="M12" s="99"/>
      <c r="N12" s="99"/>
    </row>
    <row r="13" ht="22.8" customHeight="1" spans="1:14">
      <c r="A13" s="130"/>
      <c r="B13" s="133" t="s">
        <v>177</v>
      </c>
      <c r="C13" s="130"/>
      <c r="D13" s="132">
        <v>20805</v>
      </c>
      <c r="E13" s="131" t="s">
        <v>178</v>
      </c>
      <c r="F13" s="88">
        <f t="shared" si="0"/>
        <v>105111.2</v>
      </c>
      <c r="G13" s="88"/>
      <c r="H13" s="99"/>
      <c r="I13" s="88">
        <f>I14</f>
        <v>105111.2</v>
      </c>
      <c r="J13" s="99"/>
      <c r="K13" s="99"/>
      <c r="L13" s="88"/>
      <c r="M13" s="99"/>
      <c r="N13" s="99"/>
    </row>
    <row r="14" ht="22.8" customHeight="1" spans="1:14">
      <c r="A14" s="102" t="s">
        <v>179</v>
      </c>
      <c r="B14" s="102" t="s">
        <v>177</v>
      </c>
      <c r="C14" s="102" t="s">
        <v>177</v>
      </c>
      <c r="D14" s="98" t="s">
        <v>228</v>
      </c>
      <c r="E14" s="113" t="s">
        <v>181</v>
      </c>
      <c r="F14" s="88">
        <v>105111.2</v>
      </c>
      <c r="G14" s="88">
        <v>105111.2</v>
      </c>
      <c r="H14" s="99"/>
      <c r="I14" s="99">
        <v>105111.2</v>
      </c>
      <c r="J14" s="99"/>
      <c r="K14" s="99"/>
      <c r="L14" s="88"/>
      <c r="M14" s="99"/>
      <c r="N14" s="99"/>
    </row>
    <row r="15" ht="22.8" customHeight="1" spans="1:14">
      <c r="A15" s="130"/>
      <c r="B15" s="130">
        <v>27</v>
      </c>
      <c r="C15" s="130"/>
      <c r="D15" s="132">
        <v>20827</v>
      </c>
      <c r="E15" s="131" t="s">
        <v>182</v>
      </c>
      <c r="F15" s="88">
        <f t="shared" ref="F15:I15" si="1">F16+F17</f>
        <v>4819.32</v>
      </c>
      <c r="G15" s="88">
        <f t="shared" si="1"/>
        <v>4819.32</v>
      </c>
      <c r="H15" s="99"/>
      <c r="I15" s="88">
        <f t="shared" si="1"/>
        <v>4819.32</v>
      </c>
      <c r="J15" s="99"/>
      <c r="K15" s="99"/>
      <c r="L15" s="88"/>
      <c r="M15" s="99"/>
      <c r="N15" s="99"/>
    </row>
    <row r="16" ht="22.8" customHeight="1" spans="1:14">
      <c r="A16" s="102" t="s">
        <v>179</v>
      </c>
      <c r="B16" s="102" t="s">
        <v>183</v>
      </c>
      <c r="C16" s="102" t="s">
        <v>173</v>
      </c>
      <c r="D16" s="98" t="s">
        <v>228</v>
      </c>
      <c r="E16" s="113" t="s">
        <v>185</v>
      </c>
      <c r="F16" s="88">
        <v>1817.84</v>
      </c>
      <c r="G16" s="88">
        <v>1817.84</v>
      </c>
      <c r="H16" s="99"/>
      <c r="I16" s="99">
        <v>1817.84</v>
      </c>
      <c r="J16" s="99"/>
      <c r="K16" s="99"/>
      <c r="L16" s="88"/>
      <c r="M16" s="99"/>
      <c r="N16" s="99"/>
    </row>
    <row r="17" ht="22.8" customHeight="1" spans="1:14">
      <c r="A17" s="102" t="s">
        <v>179</v>
      </c>
      <c r="B17" s="102" t="s">
        <v>183</v>
      </c>
      <c r="C17" s="102" t="s">
        <v>186</v>
      </c>
      <c r="D17" s="98" t="s">
        <v>228</v>
      </c>
      <c r="E17" s="113" t="s">
        <v>188</v>
      </c>
      <c r="F17" s="88">
        <v>3001.48</v>
      </c>
      <c r="G17" s="88">
        <v>3001.48</v>
      </c>
      <c r="H17" s="99"/>
      <c r="I17" s="99">
        <v>3001.48</v>
      </c>
      <c r="J17" s="99"/>
      <c r="K17" s="99"/>
      <c r="L17" s="88"/>
      <c r="M17" s="99"/>
      <c r="N17" s="99"/>
    </row>
    <row r="18" ht="22.8" customHeight="1" spans="1:14">
      <c r="A18" s="130">
        <v>210</v>
      </c>
      <c r="B18" s="130"/>
      <c r="C18" s="130"/>
      <c r="D18" s="132">
        <v>210</v>
      </c>
      <c r="E18" s="131" t="s">
        <v>189</v>
      </c>
      <c r="F18" s="88">
        <f t="shared" ref="F18:I18" si="2">F19</f>
        <v>74041.04</v>
      </c>
      <c r="G18" s="88">
        <f t="shared" si="2"/>
        <v>74041.04</v>
      </c>
      <c r="H18" s="99"/>
      <c r="I18" s="88">
        <f>I19</f>
        <v>73161.04</v>
      </c>
      <c r="J18" s="99"/>
      <c r="K18" s="99">
        <v>880</v>
      </c>
      <c r="L18" s="88"/>
      <c r="M18" s="99"/>
      <c r="N18" s="99"/>
    </row>
    <row r="19" ht="22.8" customHeight="1" spans="1:14">
      <c r="A19" s="130"/>
      <c r="B19" s="130">
        <v>11</v>
      </c>
      <c r="C19" s="130"/>
      <c r="D19" s="132">
        <v>21011</v>
      </c>
      <c r="E19" s="131" t="s">
        <v>190</v>
      </c>
      <c r="F19" s="88">
        <f t="shared" ref="F19:I19" si="3">F20+F21+F22</f>
        <v>74041.04</v>
      </c>
      <c r="G19" s="88">
        <f t="shared" si="3"/>
        <v>74041.04</v>
      </c>
      <c r="H19" s="99"/>
      <c r="I19" s="88">
        <f t="shared" si="3"/>
        <v>73161.04</v>
      </c>
      <c r="J19" s="99"/>
      <c r="K19" s="99">
        <v>880</v>
      </c>
      <c r="L19" s="88"/>
      <c r="M19" s="99"/>
      <c r="N19" s="99"/>
    </row>
    <row r="20" ht="22.8" customHeight="1" spans="1:14">
      <c r="A20" s="102" t="s">
        <v>191</v>
      </c>
      <c r="B20" s="102" t="s">
        <v>192</v>
      </c>
      <c r="C20" s="102" t="s">
        <v>173</v>
      </c>
      <c r="D20" s="98" t="s">
        <v>228</v>
      </c>
      <c r="E20" s="113" t="s">
        <v>194</v>
      </c>
      <c r="F20" s="88">
        <v>54401.8</v>
      </c>
      <c r="G20" s="88">
        <v>54401.8</v>
      </c>
      <c r="H20" s="99"/>
      <c r="I20" s="99">
        <v>54401.8</v>
      </c>
      <c r="J20" s="99"/>
      <c r="K20" s="99"/>
      <c r="L20" s="88"/>
      <c r="M20" s="99"/>
      <c r="N20" s="99"/>
    </row>
    <row r="21" ht="22.8" customHeight="1" spans="1:14">
      <c r="A21" s="102" t="s">
        <v>191</v>
      </c>
      <c r="B21" s="102" t="s">
        <v>192</v>
      </c>
      <c r="C21" s="102" t="s">
        <v>195</v>
      </c>
      <c r="D21" s="98" t="s">
        <v>228</v>
      </c>
      <c r="E21" s="113" t="s">
        <v>197</v>
      </c>
      <c r="F21" s="88">
        <v>18759.24</v>
      </c>
      <c r="G21" s="88">
        <v>18759.24</v>
      </c>
      <c r="H21" s="99"/>
      <c r="I21" s="99">
        <v>18759.24</v>
      </c>
      <c r="J21" s="99"/>
      <c r="K21" s="99"/>
      <c r="L21" s="88"/>
      <c r="M21" s="99"/>
      <c r="N21" s="99"/>
    </row>
    <row r="22" ht="22.8" customHeight="1" spans="1:14">
      <c r="A22" s="102" t="s">
        <v>191</v>
      </c>
      <c r="B22" s="102" t="s">
        <v>192</v>
      </c>
      <c r="C22" s="102" t="s">
        <v>198</v>
      </c>
      <c r="D22" s="98" t="s">
        <v>228</v>
      </c>
      <c r="E22" s="113" t="s">
        <v>200</v>
      </c>
      <c r="F22" s="88">
        <v>880</v>
      </c>
      <c r="G22" s="88">
        <v>880</v>
      </c>
      <c r="H22" s="99"/>
      <c r="I22" s="99"/>
      <c r="J22" s="99"/>
      <c r="K22" s="99">
        <v>880</v>
      </c>
      <c r="L22" s="88"/>
      <c r="M22" s="99"/>
      <c r="N22" s="99"/>
    </row>
    <row r="23" ht="22.8" customHeight="1" spans="1:14">
      <c r="A23" s="130">
        <v>221</v>
      </c>
      <c r="B23" s="130"/>
      <c r="C23" s="130"/>
      <c r="D23" s="132">
        <v>221</v>
      </c>
      <c r="E23" s="131" t="s">
        <v>201</v>
      </c>
      <c r="F23" s="134">
        <f t="shared" ref="F23:J23" si="4">F24</f>
        <v>110513.4</v>
      </c>
      <c r="G23" s="134">
        <f t="shared" si="4"/>
        <v>110513.4</v>
      </c>
      <c r="H23" s="99"/>
      <c r="I23" s="99"/>
      <c r="J23" s="134">
        <f t="shared" si="4"/>
        <v>110513.4</v>
      </c>
      <c r="K23" s="99"/>
      <c r="L23" s="88"/>
      <c r="M23" s="99"/>
      <c r="N23" s="99"/>
    </row>
    <row r="24" ht="22.8" customHeight="1" spans="1:14">
      <c r="A24" s="130"/>
      <c r="B24" s="130">
        <v>22102</v>
      </c>
      <c r="C24" s="130"/>
      <c r="D24" s="132"/>
      <c r="E24" s="131" t="s">
        <v>202</v>
      </c>
      <c r="F24" s="134">
        <f>F25</f>
        <v>110513.4</v>
      </c>
      <c r="G24" s="134">
        <f>G25</f>
        <v>110513.4</v>
      </c>
      <c r="H24" s="99"/>
      <c r="I24" s="99"/>
      <c r="J24" s="99">
        <f>J25</f>
        <v>110513.4</v>
      </c>
      <c r="K24" s="99"/>
      <c r="L24" s="88"/>
      <c r="M24" s="99"/>
      <c r="N24" s="99"/>
    </row>
    <row r="25" ht="22.8" customHeight="1" spans="1:14">
      <c r="A25" s="102" t="s">
        <v>203</v>
      </c>
      <c r="B25" s="102" t="s">
        <v>186</v>
      </c>
      <c r="C25" s="102" t="s">
        <v>173</v>
      </c>
      <c r="D25" s="98" t="s">
        <v>228</v>
      </c>
      <c r="E25" s="113" t="s">
        <v>205</v>
      </c>
      <c r="F25" s="88">
        <v>110513.4</v>
      </c>
      <c r="G25" s="88">
        <v>110513.4</v>
      </c>
      <c r="H25" s="99"/>
      <c r="I25" s="99"/>
      <c r="J25" s="99">
        <v>110513.4</v>
      </c>
      <c r="K25" s="99"/>
      <c r="L25" s="88"/>
      <c r="M25" s="99"/>
      <c r="N25" s="9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15" zoomScaleNormal="115" topLeftCell="A6" workbookViewId="0">
      <selection activeCell="A10" sqref="A10:E11"/>
    </sheetView>
  </sheetViews>
  <sheetFormatPr defaultColWidth="10" defaultRowHeight="13.5"/>
  <cols>
    <col min="1" max="3" width="4" customWidth="1"/>
    <col min="4" max="5" width="6.125" customWidth="1"/>
    <col min="6" max="6" width="10.125" customWidth="1"/>
    <col min="7" max="7" width="7.875" customWidth="1"/>
    <col min="8" max="8" width="8.125" customWidth="1"/>
    <col min="9" max="10" width="8" customWidth="1"/>
    <col min="11" max="11" width="6.125" customWidth="1"/>
    <col min="12" max="12" width="7.875" customWidth="1"/>
    <col min="13" max="13" width="8.75" customWidth="1"/>
    <col min="14" max="14" width="6.125" customWidth="1"/>
    <col min="15" max="15" width="7.625" customWidth="1"/>
    <col min="16" max="16" width="8.75" customWidth="1"/>
    <col min="17" max="17" width="8.5" customWidth="1"/>
    <col min="18" max="18" width="8.125" customWidth="1"/>
    <col min="19" max="22" width="6.125" customWidth="1"/>
    <col min="23" max="24" width="9.76666666666667" customWidth="1"/>
  </cols>
  <sheetData>
    <row r="1" ht="16.35" customHeight="1" spans="1:1">
      <c r="A1" s="61" t="s">
        <v>259</v>
      </c>
    </row>
    <row r="2" ht="50" customHeight="1" spans="1:22">
      <c r="A2" s="123" t="s">
        <v>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ht="24.15" customHeight="1" spans="1:22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9" t="s">
        <v>32</v>
      </c>
      <c r="V3" s="89"/>
    </row>
    <row r="4" ht="26.7" customHeight="1" spans="1:22">
      <c r="A4" s="83" t="s">
        <v>158</v>
      </c>
      <c r="B4" s="83"/>
      <c r="C4" s="83"/>
      <c r="D4" s="83" t="s">
        <v>207</v>
      </c>
      <c r="E4" s="83" t="s">
        <v>208</v>
      </c>
      <c r="F4" s="83" t="s">
        <v>253</v>
      </c>
      <c r="G4" s="83" t="s">
        <v>260</v>
      </c>
      <c r="H4" s="83"/>
      <c r="I4" s="83"/>
      <c r="J4" s="83"/>
      <c r="K4" s="83"/>
      <c r="L4" s="83" t="s">
        <v>261</v>
      </c>
      <c r="M4" s="83"/>
      <c r="N4" s="83"/>
      <c r="O4" s="83"/>
      <c r="P4" s="83"/>
      <c r="Q4" s="83"/>
      <c r="R4" s="83" t="s">
        <v>256</v>
      </c>
      <c r="S4" s="83" t="s">
        <v>262</v>
      </c>
      <c r="T4" s="83"/>
      <c r="U4" s="83"/>
      <c r="V4" s="83"/>
    </row>
    <row r="5" ht="86" customHeight="1" spans="1:22">
      <c r="A5" s="83" t="s">
        <v>166</v>
      </c>
      <c r="B5" s="83" t="s">
        <v>167</v>
      </c>
      <c r="C5" s="83" t="s">
        <v>168</v>
      </c>
      <c r="D5" s="83"/>
      <c r="E5" s="83"/>
      <c r="F5" s="83"/>
      <c r="G5" s="83" t="s">
        <v>136</v>
      </c>
      <c r="H5" s="83" t="s">
        <v>263</v>
      </c>
      <c r="I5" s="83" t="s">
        <v>264</v>
      </c>
      <c r="J5" s="83" t="s">
        <v>265</v>
      </c>
      <c r="K5" s="83" t="s">
        <v>266</v>
      </c>
      <c r="L5" s="83" t="s">
        <v>136</v>
      </c>
      <c r="M5" s="83" t="s">
        <v>267</v>
      </c>
      <c r="N5" s="83" t="s">
        <v>268</v>
      </c>
      <c r="O5" s="83" t="s">
        <v>269</v>
      </c>
      <c r="P5" s="83" t="s">
        <v>270</v>
      </c>
      <c r="Q5" s="83" t="s">
        <v>271</v>
      </c>
      <c r="R5" s="83"/>
      <c r="S5" s="83" t="s">
        <v>136</v>
      </c>
      <c r="T5" s="83" t="s">
        <v>272</v>
      </c>
      <c r="U5" s="83" t="s">
        <v>273</v>
      </c>
      <c r="V5" s="83" t="s">
        <v>257</v>
      </c>
    </row>
    <row r="6" ht="86" customHeight="1" spans="1:22">
      <c r="A6" s="124"/>
      <c r="B6" s="124"/>
      <c r="C6" s="124"/>
      <c r="D6" s="125"/>
      <c r="E6" s="126" t="s">
        <v>274</v>
      </c>
      <c r="F6" s="127"/>
      <c r="G6" s="124"/>
      <c r="H6" s="128">
        <v>30101</v>
      </c>
      <c r="I6" s="128">
        <v>30102</v>
      </c>
      <c r="J6" s="128">
        <v>30103</v>
      </c>
      <c r="K6" s="128">
        <v>30107</v>
      </c>
      <c r="L6" s="128"/>
      <c r="M6" s="128">
        <v>30108</v>
      </c>
      <c r="N6" s="128">
        <v>30109</v>
      </c>
      <c r="O6" s="128">
        <v>30110</v>
      </c>
      <c r="P6" s="128">
        <v>30111</v>
      </c>
      <c r="Q6" s="128">
        <v>30112</v>
      </c>
      <c r="R6" s="128">
        <v>30114</v>
      </c>
      <c r="S6" s="128"/>
      <c r="T6" s="128">
        <v>30113</v>
      </c>
      <c r="U6" s="128">
        <v>30106</v>
      </c>
      <c r="V6" s="124">
        <v>30199</v>
      </c>
    </row>
    <row r="7" ht="22.8" customHeight="1" spans="1:22">
      <c r="A7" s="84"/>
      <c r="B7" s="84"/>
      <c r="C7" s="84"/>
      <c r="D7" s="84"/>
      <c r="E7" s="84" t="s">
        <v>136</v>
      </c>
      <c r="F7" s="86">
        <v>1215429.96</v>
      </c>
      <c r="G7" s="86">
        <v>920945</v>
      </c>
      <c r="H7" s="86">
        <v>379644</v>
      </c>
      <c r="I7" s="86">
        <v>245664</v>
      </c>
      <c r="J7" s="86">
        <v>295637</v>
      </c>
      <c r="K7" s="86"/>
      <c r="L7" s="86">
        <v>183091.56</v>
      </c>
      <c r="M7" s="86">
        <v>105111.2</v>
      </c>
      <c r="N7" s="86"/>
      <c r="O7" s="86">
        <v>54401.8</v>
      </c>
      <c r="P7" s="86">
        <v>18759.24</v>
      </c>
      <c r="Q7" s="86">
        <v>4819.32</v>
      </c>
      <c r="R7" s="86">
        <v>110513.4</v>
      </c>
      <c r="S7" s="86">
        <v>880</v>
      </c>
      <c r="T7" s="86"/>
      <c r="U7" s="86">
        <v>880</v>
      </c>
      <c r="V7" s="86"/>
    </row>
    <row r="8" ht="22.8" customHeight="1" spans="1:22">
      <c r="A8" s="84"/>
      <c r="B8" s="84"/>
      <c r="C8" s="84"/>
      <c r="D8" s="87" t="s">
        <v>154</v>
      </c>
      <c r="E8" s="87" t="s">
        <v>5</v>
      </c>
      <c r="F8" s="86">
        <v>1215429.96</v>
      </c>
      <c r="G8" s="86">
        <v>920945</v>
      </c>
      <c r="H8" s="86">
        <v>379644</v>
      </c>
      <c r="I8" s="86">
        <v>245664</v>
      </c>
      <c r="J8" s="86">
        <v>295637</v>
      </c>
      <c r="K8" s="86"/>
      <c r="L8" s="86">
        <v>183091.56</v>
      </c>
      <c r="M8" s="86">
        <v>105111.2</v>
      </c>
      <c r="N8" s="86"/>
      <c r="O8" s="86">
        <v>54401.8</v>
      </c>
      <c r="P8" s="86">
        <v>18759.24</v>
      </c>
      <c r="Q8" s="86">
        <v>4819.32</v>
      </c>
      <c r="R8" s="86">
        <v>110513.4</v>
      </c>
      <c r="S8" s="86">
        <v>880</v>
      </c>
      <c r="T8" s="86"/>
      <c r="U8" s="86">
        <v>880</v>
      </c>
      <c r="V8" s="86"/>
    </row>
    <row r="9" ht="22.8" customHeight="1" spans="1:22">
      <c r="A9" s="84"/>
      <c r="B9" s="84"/>
      <c r="C9" s="84"/>
      <c r="D9" s="97" t="s">
        <v>155</v>
      </c>
      <c r="E9" s="97" t="s">
        <v>156</v>
      </c>
      <c r="F9" s="86">
        <v>1215429.96</v>
      </c>
      <c r="G9" s="86">
        <v>920945</v>
      </c>
      <c r="H9" s="86">
        <v>379644</v>
      </c>
      <c r="I9" s="86">
        <v>245664</v>
      </c>
      <c r="J9" s="86">
        <v>295637</v>
      </c>
      <c r="K9" s="86"/>
      <c r="L9" s="86">
        <v>183091.56</v>
      </c>
      <c r="M9" s="86">
        <v>105111.2</v>
      </c>
      <c r="N9" s="86"/>
      <c r="O9" s="86">
        <v>54401.8</v>
      </c>
      <c r="P9" s="86">
        <v>18759.24</v>
      </c>
      <c r="Q9" s="86">
        <v>4819.32</v>
      </c>
      <c r="R9" s="86">
        <v>110513.4</v>
      </c>
      <c r="S9" s="86">
        <v>880</v>
      </c>
      <c r="T9" s="86"/>
      <c r="U9" s="86">
        <v>880</v>
      </c>
      <c r="V9" s="86"/>
    </row>
    <row r="10" ht="22.8" customHeight="1" spans="1:22">
      <c r="A10" s="119">
        <v>201</v>
      </c>
      <c r="B10" s="119"/>
      <c r="C10" s="119"/>
      <c r="D10" s="119">
        <v>201</v>
      </c>
      <c r="E10" s="119" t="s">
        <v>169</v>
      </c>
      <c r="F10" s="119">
        <f t="shared" ref="F10:F14" si="0">F11</f>
        <v>920945</v>
      </c>
      <c r="G10" s="119">
        <f>G11</f>
        <v>920945</v>
      </c>
      <c r="H10" s="119">
        <f>H11</f>
        <v>379644</v>
      </c>
      <c r="I10" s="119">
        <f>I11</f>
        <v>245664</v>
      </c>
      <c r="J10" s="119">
        <f>J11</f>
        <v>295637</v>
      </c>
      <c r="K10" s="119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</row>
    <row r="11" ht="22.8" customHeight="1" spans="1:22">
      <c r="A11" s="119"/>
      <c r="B11" s="119">
        <v>31</v>
      </c>
      <c r="C11" s="119"/>
      <c r="D11" s="119">
        <v>20131</v>
      </c>
      <c r="E11" s="119" t="s">
        <v>170</v>
      </c>
      <c r="F11" s="119">
        <f t="shared" si="0"/>
        <v>920945</v>
      </c>
      <c r="G11" s="119">
        <f>G12</f>
        <v>920945</v>
      </c>
      <c r="H11" s="119">
        <f>H12</f>
        <v>379644</v>
      </c>
      <c r="I11" s="119">
        <f>I12</f>
        <v>245664</v>
      </c>
      <c r="J11" s="119">
        <f>J12</f>
        <v>295637</v>
      </c>
      <c r="K11" s="119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ht="22.8" customHeight="1" spans="1:22">
      <c r="A12" s="119" t="s">
        <v>171</v>
      </c>
      <c r="B12" s="119" t="s">
        <v>172</v>
      </c>
      <c r="C12" s="119" t="s">
        <v>173</v>
      </c>
      <c r="D12" s="119" t="s">
        <v>228</v>
      </c>
      <c r="E12" s="119" t="s">
        <v>175</v>
      </c>
      <c r="F12" s="119">
        <v>920945</v>
      </c>
      <c r="G12" s="119">
        <v>920945</v>
      </c>
      <c r="H12" s="119">
        <v>379644</v>
      </c>
      <c r="I12" s="119">
        <v>245664</v>
      </c>
      <c r="J12" s="119">
        <v>295637</v>
      </c>
      <c r="K12" s="119"/>
      <c r="L12" s="88"/>
      <c r="M12" s="99"/>
      <c r="N12" s="99"/>
      <c r="O12" s="99"/>
      <c r="P12" s="99"/>
      <c r="Q12" s="99"/>
      <c r="R12" s="99"/>
      <c r="S12" s="88"/>
      <c r="T12" s="99"/>
      <c r="U12" s="99"/>
      <c r="V12" s="99"/>
    </row>
    <row r="13" ht="22.8" customHeight="1" spans="1:22">
      <c r="A13" s="119">
        <v>208</v>
      </c>
      <c r="B13" s="119"/>
      <c r="C13" s="119"/>
      <c r="D13" s="119">
        <v>208</v>
      </c>
      <c r="E13" s="119" t="s">
        <v>176</v>
      </c>
      <c r="F13" s="119">
        <f>F14+F21</f>
        <v>159513</v>
      </c>
      <c r="G13" s="119"/>
      <c r="H13" s="119"/>
      <c r="I13" s="119"/>
      <c r="J13" s="119"/>
      <c r="K13" s="119"/>
      <c r="L13" s="88">
        <f>L14</f>
        <v>105111.2</v>
      </c>
      <c r="M13" s="99">
        <f>M14</f>
        <v>105111.2</v>
      </c>
      <c r="N13" s="99"/>
      <c r="O13" s="99"/>
      <c r="P13" s="99"/>
      <c r="Q13" s="99"/>
      <c r="R13" s="99"/>
      <c r="S13" s="88"/>
      <c r="T13" s="99"/>
      <c r="U13" s="99"/>
      <c r="V13" s="99"/>
    </row>
    <row r="14" ht="25" customHeight="1" spans="1:22">
      <c r="A14" s="119"/>
      <c r="B14" s="119" t="s">
        <v>177</v>
      </c>
      <c r="C14" s="119"/>
      <c r="D14" s="119">
        <v>20805</v>
      </c>
      <c r="E14" s="119" t="s">
        <v>178</v>
      </c>
      <c r="F14" s="119">
        <f t="shared" si="0"/>
        <v>105111.2</v>
      </c>
      <c r="G14" s="119"/>
      <c r="H14" s="119"/>
      <c r="I14" s="119"/>
      <c r="J14" s="119"/>
      <c r="K14" s="119"/>
      <c r="L14" s="88">
        <f>L15</f>
        <v>105111.2</v>
      </c>
      <c r="M14" s="99">
        <f>M15</f>
        <v>105111.2</v>
      </c>
      <c r="N14" s="99"/>
      <c r="O14" s="99"/>
      <c r="P14" s="99"/>
      <c r="Q14" s="99"/>
      <c r="R14" s="99"/>
      <c r="S14" s="88"/>
      <c r="T14" s="99"/>
      <c r="U14" s="99"/>
      <c r="V14" s="99"/>
    </row>
    <row r="15" ht="33" customHeight="1" spans="1:22">
      <c r="A15" s="119" t="s">
        <v>179</v>
      </c>
      <c r="B15" s="119" t="s">
        <v>177</v>
      </c>
      <c r="C15" s="119" t="s">
        <v>177</v>
      </c>
      <c r="D15" s="119" t="s">
        <v>228</v>
      </c>
      <c r="E15" s="119" t="s">
        <v>181</v>
      </c>
      <c r="F15" s="119">
        <v>105111.2</v>
      </c>
      <c r="G15" s="119"/>
      <c r="H15" s="119"/>
      <c r="I15" s="119"/>
      <c r="J15" s="119"/>
      <c r="K15" s="119"/>
      <c r="L15" s="88">
        <v>105111.2</v>
      </c>
      <c r="M15" s="99">
        <v>105111.2</v>
      </c>
      <c r="N15" s="99"/>
      <c r="O15" s="99"/>
      <c r="P15" s="99"/>
      <c r="Q15" s="99"/>
      <c r="R15" s="99"/>
      <c r="S15" s="88"/>
      <c r="T15" s="99"/>
      <c r="U15" s="99"/>
      <c r="V15" s="99"/>
    </row>
    <row r="16" ht="33" customHeight="1" spans="1:22">
      <c r="A16" s="119"/>
      <c r="B16" s="119">
        <v>27</v>
      </c>
      <c r="C16" s="119"/>
      <c r="D16" s="119">
        <v>20827</v>
      </c>
      <c r="E16" s="119" t="s">
        <v>182</v>
      </c>
      <c r="F16" s="119">
        <f>F17+F18</f>
        <v>4819.32</v>
      </c>
      <c r="G16" s="119"/>
      <c r="H16" s="119"/>
      <c r="I16" s="119"/>
      <c r="J16" s="119"/>
      <c r="K16" s="119"/>
      <c r="L16" s="88">
        <f>L17+L18</f>
        <v>4819.32</v>
      </c>
      <c r="M16" s="99"/>
      <c r="N16" s="99"/>
      <c r="O16" s="99"/>
      <c r="P16" s="99"/>
      <c r="Q16" s="99">
        <f>Q17+Q18</f>
        <v>4819.32</v>
      </c>
      <c r="R16" s="99"/>
      <c r="S16" s="88"/>
      <c r="T16" s="99"/>
      <c r="U16" s="99"/>
      <c r="V16" s="99"/>
    </row>
    <row r="17" ht="22.8" customHeight="1" spans="1:22">
      <c r="A17" s="119" t="s">
        <v>179</v>
      </c>
      <c r="B17" s="119" t="s">
        <v>183</v>
      </c>
      <c r="C17" s="119" t="s">
        <v>173</v>
      </c>
      <c r="D17" s="119" t="s">
        <v>228</v>
      </c>
      <c r="E17" s="119" t="s">
        <v>185</v>
      </c>
      <c r="F17" s="119">
        <v>1817.84</v>
      </c>
      <c r="G17" s="119"/>
      <c r="H17" s="119"/>
      <c r="I17" s="119"/>
      <c r="J17" s="119"/>
      <c r="K17" s="119"/>
      <c r="L17" s="88">
        <v>1817.84</v>
      </c>
      <c r="M17" s="99"/>
      <c r="N17" s="99"/>
      <c r="O17" s="99"/>
      <c r="P17" s="99"/>
      <c r="Q17" s="99">
        <v>1817.84</v>
      </c>
      <c r="R17" s="99"/>
      <c r="S17" s="88"/>
      <c r="T17" s="99"/>
      <c r="U17" s="99"/>
      <c r="V17" s="99"/>
    </row>
    <row r="18" ht="22.8" customHeight="1" spans="1:22">
      <c r="A18" s="119" t="s">
        <v>179</v>
      </c>
      <c r="B18" s="119" t="s">
        <v>183</v>
      </c>
      <c r="C18" s="119" t="s">
        <v>186</v>
      </c>
      <c r="D18" s="119" t="s">
        <v>228</v>
      </c>
      <c r="E18" s="119" t="s">
        <v>188</v>
      </c>
      <c r="F18" s="119">
        <v>3001.48</v>
      </c>
      <c r="G18" s="119"/>
      <c r="H18" s="119"/>
      <c r="I18" s="119"/>
      <c r="J18" s="119"/>
      <c r="K18" s="119"/>
      <c r="L18" s="88">
        <v>3001.48</v>
      </c>
      <c r="M18" s="99"/>
      <c r="N18" s="99"/>
      <c r="O18" s="99"/>
      <c r="P18" s="99"/>
      <c r="Q18" s="99">
        <v>3001.48</v>
      </c>
      <c r="R18" s="99"/>
      <c r="S18" s="88"/>
      <c r="T18" s="99"/>
      <c r="U18" s="99"/>
      <c r="V18" s="99"/>
    </row>
    <row r="19" ht="22.8" customHeight="1" spans="1:22">
      <c r="A19" s="119">
        <v>210</v>
      </c>
      <c r="B19" s="119"/>
      <c r="C19" s="119"/>
      <c r="D19" s="119">
        <v>210</v>
      </c>
      <c r="E19" s="119" t="s">
        <v>189</v>
      </c>
      <c r="F19" s="119">
        <f>F20</f>
        <v>74041.04</v>
      </c>
      <c r="G19" s="119"/>
      <c r="H19" s="119"/>
      <c r="I19" s="119"/>
      <c r="J19" s="119"/>
      <c r="K19" s="99"/>
      <c r="L19" s="88">
        <f>L20</f>
        <v>73161.04</v>
      </c>
      <c r="M19" s="99"/>
      <c r="N19" s="99"/>
      <c r="O19" s="99">
        <f>O20</f>
        <v>54401.8</v>
      </c>
      <c r="P19" s="99">
        <f>P20</f>
        <v>18759.24</v>
      </c>
      <c r="Q19" s="99"/>
      <c r="R19" s="99"/>
      <c r="S19" s="88">
        <f>S20</f>
        <v>880</v>
      </c>
      <c r="T19" s="99"/>
      <c r="U19" s="99"/>
      <c r="V19" s="99"/>
    </row>
    <row r="20" ht="22.8" customHeight="1" spans="1:22">
      <c r="A20" s="119"/>
      <c r="B20" s="119">
        <v>11</v>
      </c>
      <c r="C20" s="119"/>
      <c r="D20" s="119">
        <v>21011</v>
      </c>
      <c r="E20" s="119" t="s">
        <v>190</v>
      </c>
      <c r="F20" s="119">
        <f>F21+F22+F23</f>
        <v>74041.04</v>
      </c>
      <c r="G20" s="119"/>
      <c r="H20" s="119"/>
      <c r="I20" s="119"/>
      <c r="J20" s="119"/>
      <c r="K20" s="99"/>
      <c r="L20" s="88">
        <f>L21+L22+L23</f>
        <v>73161.04</v>
      </c>
      <c r="M20" s="99"/>
      <c r="N20" s="99"/>
      <c r="O20" s="99">
        <f>O21</f>
        <v>54401.8</v>
      </c>
      <c r="P20" s="99">
        <f>P22</f>
        <v>18759.24</v>
      </c>
      <c r="Q20" s="99"/>
      <c r="R20" s="99"/>
      <c r="S20" s="88">
        <f>S23</f>
        <v>880</v>
      </c>
      <c r="T20" s="99"/>
      <c r="U20" s="99"/>
      <c r="V20" s="99"/>
    </row>
    <row r="21" ht="22.8" customHeight="1" spans="1:22">
      <c r="A21" s="119" t="s">
        <v>191</v>
      </c>
      <c r="B21" s="119" t="s">
        <v>192</v>
      </c>
      <c r="C21" s="119" t="s">
        <v>173</v>
      </c>
      <c r="D21" s="119" t="s">
        <v>228</v>
      </c>
      <c r="E21" s="119" t="s">
        <v>194</v>
      </c>
      <c r="F21" s="119">
        <v>54401.8</v>
      </c>
      <c r="G21" s="119"/>
      <c r="H21" s="119"/>
      <c r="I21" s="119"/>
      <c r="J21" s="119"/>
      <c r="K21" s="99"/>
      <c r="L21" s="88">
        <v>54401.8</v>
      </c>
      <c r="M21" s="99"/>
      <c r="N21" s="99"/>
      <c r="O21" s="99">
        <v>54401.8</v>
      </c>
      <c r="P21" s="99"/>
      <c r="Q21" s="99"/>
      <c r="R21" s="99"/>
      <c r="S21" s="88"/>
      <c r="T21" s="99"/>
      <c r="U21" s="99"/>
      <c r="V21" s="99"/>
    </row>
    <row r="22" ht="22.8" customHeight="1" spans="1:22">
      <c r="A22" s="119" t="s">
        <v>191</v>
      </c>
      <c r="B22" s="119" t="s">
        <v>192</v>
      </c>
      <c r="C22" s="119" t="s">
        <v>195</v>
      </c>
      <c r="D22" s="119" t="s">
        <v>228</v>
      </c>
      <c r="E22" s="119" t="s">
        <v>197</v>
      </c>
      <c r="F22" s="119">
        <v>18759.24</v>
      </c>
      <c r="G22" s="119"/>
      <c r="H22" s="119"/>
      <c r="I22" s="119"/>
      <c r="J22" s="119"/>
      <c r="K22" s="99"/>
      <c r="L22" s="88">
        <v>18759.24</v>
      </c>
      <c r="M22" s="99"/>
      <c r="N22" s="99"/>
      <c r="O22" s="99"/>
      <c r="P22" s="99">
        <v>18759.24</v>
      </c>
      <c r="Q22" s="99"/>
      <c r="R22" s="99"/>
      <c r="S22" s="88"/>
      <c r="T22" s="99"/>
      <c r="U22" s="99"/>
      <c r="V22" s="99"/>
    </row>
    <row r="23" ht="22.8" customHeight="1" spans="1:22">
      <c r="A23" s="119" t="s">
        <v>191</v>
      </c>
      <c r="B23" s="119" t="s">
        <v>192</v>
      </c>
      <c r="C23" s="119" t="s">
        <v>198</v>
      </c>
      <c r="D23" s="119" t="s">
        <v>228</v>
      </c>
      <c r="E23" s="119" t="s">
        <v>200</v>
      </c>
      <c r="F23" s="119">
        <v>880</v>
      </c>
      <c r="G23" s="119"/>
      <c r="H23" s="119"/>
      <c r="I23" s="119"/>
      <c r="J23" s="119"/>
      <c r="K23" s="99"/>
      <c r="L23" s="88"/>
      <c r="M23" s="99"/>
      <c r="N23" s="99"/>
      <c r="O23" s="99"/>
      <c r="P23" s="99"/>
      <c r="Q23" s="99"/>
      <c r="R23" s="99"/>
      <c r="S23" s="88">
        <v>880</v>
      </c>
      <c r="T23" s="99"/>
      <c r="U23" s="99">
        <v>880</v>
      </c>
      <c r="V23" s="99"/>
    </row>
    <row r="24" ht="22.8" customHeight="1" spans="1:22">
      <c r="A24" s="119">
        <v>221</v>
      </c>
      <c r="B24" s="119"/>
      <c r="C24" s="119"/>
      <c r="D24" s="119">
        <v>221</v>
      </c>
      <c r="E24" s="119" t="s">
        <v>201</v>
      </c>
      <c r="F24" s="119">
        <f>F25</f>
        <v>110513.4</v>
      </c>
      <c r="G24" s="119"/>
      <c r="H24" s="119"/>
      <c r="I24" s="119"/>
      <c r="J24" s="119"/>
      <c r="K24" s="99"/>
      <c r="L24" s="88"/>
      <c r="M24" s="99"/>
      <c r="N24" s="99"/>
      <c r="O24" s="99"/>
      <c r="P24" s="99"/>
      <c r="Q24" s="99"/>
      <c r="R24" s="99">
        <f>R25</f>
        <v>110513.4</v>
      </c>
      <c r="S24" s="88"/>
      <c r="T24" s="99"/>
      <c r="U24" s="99"/>
      <c r="V24" s="99"/>
    </row>
    <row r="25" ht="22.8" customHeight="1" spans="1:22">
      <c r="A25" s="119"/>
      <c r="B25" s="119">
        <v>22102</v>
      </c>
      <c r="C25" s="119"/>
      <c r="D25" s="119"/>
      <c r="E25" s="119" t="s">
        <v>202</v>
      </c>
      <c r="F25" s="119">
        <f>F26</f>
        <v>110513.4</v>
      </c>
      <c r="G25" s="119"/>
      <c r="H25" s="119"/>
      <c r="I25" s="119"/>
      <c r="J25" s="119"/>
      <c r="K25" s="99"/>
      <c r="L25" s="88"/>
      <c r="M25" s="99"/>
      <c r="N25" s="99"/>
      <c r="O25" s="99"/>
      <c r="P25" s="99"/>
      <c r="Q25" s="99"/>
      <c r="R25" s="99">
        <f>R26</f>
        <v>110513.4</v>
      </c>
      <c r="S25" s="88"/>
      <c r="T25" s="99"/>
      <c r="U25" s="99"/>
      <c r="V25" s="99"/>
    </row>
    <row r="26" ht="22.8" customHeight="1" spans="1:22">
      <c r="A26" s="119" t="s">
        <v>203</v>
      </c>
      <c r="B26" s="119" t="s">
        <v>186</v>
      </c>
      <c r="C26" s="119" t="s">
        <v>173</v>
      </c>
      <c r="D26" s="119" t="s">
        <v>228</v>
      </c>
      <c r="E26" s="119" t="s">
        <v>205</v>
      </c>
      <c r="F26" s="119">
        <v>110513.4</v>
      </c>
      <c r="G26" s="119"/>
      <c r="H26" s="119"/>
      <c r="I26" s="119"/>
      <c r="J26" s="119"/>
      <c r="K26" s="99"/>
      <c r="L26" s="88"/>
      <c r="M26" s="99"/>
      <c r="N26" s="99"/>
      <c r="O26" s="99"/>
      <c r="P26" s="99"/>
      <c r="Q26" s="99"/>
      <c r="R26" s="99">
        <v>110513.4</v>
      </c>
      <c r="S26" s="88"/>
      <c r="T26" s="99"/>
      <c r="U26" s="99"/>
      <c r="V26" s="9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9" sqref="A9:E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61" t="s">
        <v>275</v>
      </c>
    </row>
    <row r="2" ht="46.55" customHeight="1" spans="1:11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4.15" customHeight="1" spans="1:1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9" t="s">
        <v>32</v>
      </c>
      <c r="K3" s="89"/>
    </row>
    <row r="4" ht="23.25" customHeight="1" spans="1:11">
      <c r="A4" s="83" t="s">
        <v>158</v>
      </c>
      <c r="B4" s="83"/>
      <c r="C4" s="83"/>
      <c r="D4" s="83" t="s">
        <v>207</v>
      </c>
      <c r="E4" s="83" t="s">
        <v>208</v>
      </c>
      <c r="F4" s="83" t="s">
        <v>276</v>
      </c>
      <c r="G4" s="83" t="s">
        <v>277</v>
      </c>
      <c r="H4" s="83" t="s">
        <v>278</v>
      </c>
      <c r="I4" s="83" t="s">
        <v>279</v>
      </c>
      <c r="J4" s="83" t="s">
        <v>280</v>
      </c>
      <c r="K4" s="83" t="s">
        <v>281</v>
      </c>
    </row>
    <row r="5" ht="23.25" customHeight="1" spans="1:11">
      <c r="A5" s="83" t="s">
        <v>166</v>
      </c>
      <c r="B5" s="83" t="s">
        <v>167</v>
      </c>
      <c r="C5" s="83" t="s">
        <v>168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84"/>
      <c r="B6" s="84"/>
      <c r="C6" s="84"/>
      <c r="D6" s="84"/>
      <c r="E6" s="84" t="s">
        <v>136</v>
      </c>
      <c r="F6" s="86">
        <v>400</v>
      </c>
      <c r="G6" s="86">
        <v>400</v>
      </c>
      <c r="H6" s="86"/>
      <c r="I6" s="86"/>
      <c r="J6" s="86"/>
      <c r="K6" s="86"/>
    </row>
    <row r="7" ht="22.8" customHeight="1" spans="1:11">
      <c r="A7" s="84"/>
      <c r="B7" s="84"/>
      <c r="C7" s="84"/>
      <c r="D7" s="87" t="s">
        <v>154</v>
      </c>
      <c r="E7" s="87" t="s">
        <v>5</v>
      </c>
      <c r="F7" s="86">
        <v>400</v>
      </c>
      <c r="G7" s="86">
        <v>400</v>
      </c>
      <c r="H7" s="86"/>
      <c r="I7" s="86"/>
      <c r="J7" s="86"/>
      <c r="K7" s="86"/>
    </row>
    <row r="8" ht="22.8" customHeight="1" spans="1:11">
      <c r="A8" s="84"/>
      <c r="B8" s="84"/>
      <c r="C8" s="84"/>
      <c r="D8" s="97" t="s">
        <v>155</v>
      </c>
      <c r="E8" s="97" t="s">
        <v>156</v>
      </c>
      <c r="F8" s="86">
        <v>400</v>
      </c>
      <c r="G8" s="86">
        <v>400</v>
      </c>
      <c r="H8" s="86"/>
      <c r="I8" s="86"/>
      <c r="J8" s="86"/>
      <c r="K8" s="86"/>
    </row>
    <row r="9" ht="22.8" customHeight="1" spans="1:11">
      <c r="A9" s="119">
        <v>210</v>
      </c>
      <c r="B9" s="119"/>
      <c r="C9" s="119"/>
      <c r="D9" s="119">
        <v>210</v>
      </c>
      <c r="E9" s="119" t="s">
        <v>189</v>
      </c>
      <c r="F9" s="86">
        <v>400</v>
      </c>
      <c r="G9" s="86">
        <v>400</v>
      </c>
      <c r="H9" s="86"/>
      <c r="I9" s="86"/>
      <c r="J9" s="86"/>
      <c r="K9" s="86"/>
    </row>
    <row r="10" ht="22.8" customHeight="1" spans="1:11">
      <c r="A10" s="119"/>
      <c r="B10" s="119">
        <v>11</v>
      </c>
      <c r="C10" s="119"/>
      <c r="D10" s="119">
        <v>21011</v>
      </c>
      <c r="E10" s="119" t="s">
        <v>190</v>
      </c>
      <c r="F10" s="86">
        <v>400</v>
      </c>
      <c r="G10" s="86">
        <v>400</v>
      </c>
      <c r="H10" s="86"/>
      <c r="I10" s="86"/>
      <c r="J10" s="86"/>
      <c r="K10" s="86"/>
    </row>
    <row r="11" ht="22.8" customHeight="1" spans="1:11">
      <c r="A11" s="102" t="s">
        <v>191</v>
      </c>
      <c r="B11" s="102" t="s">
        <v>192</v>
      </c>
      <c r="C11" s="102" t="s">
        <v>198</v>
      </c>
      <c r="D11" s="98" t="s">
        <v>228</v>
      </c>
      <c r="E11" s="113" t="s">
        <v>200</v>
      </c>
      <c r="F11" s="88">
        <v>400</v>
      </c>
      <c r="G11" s="99">
        <v>400</v>
      </c>
      <c r="H11" s="99"/>
      <c r="I11" s="99"/>
      <c r="J11" s="99"/>
      <c r="K11" s="99"/>
    </row>
    <row r="12" ht="22.8" customHeight="1" spans="1:11">
      <c r="A12" s="102"/>
      <c r="B12" s="102"/>
      <c r="C12" s="102"/>
      <c r="D12" s="98"/>
      <c r="E12" s="113"/>
      <c r="F12" s="88"/>
      <c r="G12" s="99"/>
      <c r="H12" s="99"/>
      <c r="I12" s="99"/>
      <c r="J12" s="99"/>
      <c r="K12" s="9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opLeftCell="A2" workbookViewId="0">
      <selection activeCell="N9" sqref="N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1.75" customWidth="1"/>
    <col min="6" max="18" width="7.25" customWidth="1"/>
    <col min="19" max="20" width="9.76666666666667" customWidth="1"/>
  </cols>
  <sheetData>
    <row r="1" ht="16.35" customHeight="1" spans="1:1">
      <c r="A1" s="61" t="s">
        <v>282</v>
      </c>
    </row>
    <row r="2" ht="40.5" customHeight="1" spans="1:18">
      <c r="A2" s="81" t="s">
        <v>283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4.15" customHeight="1" spans="1:18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89" t="s">
        <v>32</v>
      </c>
      <c r="R3" s="89"/>
    </row>
    <row r="4" ht="24.15" customHeight="1" spans="1:18">
      <c r="A4" s="83" t="s">
        <v>158</v>
      </c>
      <c r="B4" s="83"/>
      <c r="C4" s="83"/>
      <c r="D4" s="83" t="s">
        <v>207</v>
      </c>
      <c r="E4" s="83" t="s">
        <v>208</v>
      </c>
      <c r="F4" s="83" t="s">
        <v>276</v>
      </c>
      <c r="G4" s="83" t="s">
        <v>284</v>
      </c>
      <c r="H4" s="83" t="s">
        <v>285</v>
      </c>
      <c r="I4" s="83" t="s">
        <v>286</v>
      </c>
      <c r="J4" s="83" t="s">
        <v>287</v>
      </c>
      <c r="K4" s="83" t="s">
        <v>288</v>
      </c>
      <c r="L4" s="83" t="s">
        <v>289</v>
      </c>
      <c r="M4" s="83" t="s">
        <v>290</v>
      </c>
      <c r="N4" s="83" t="s">
        <v>278</v>
      </c>
      <c r="O4" s="83" t="s">
        <v>291</v>
      </c>
      <c r="P4" s="83" t="s">
        <v>292</v>
      </c>
      <c r="Q4" s="83" t="s">
        <v>279</v>
      </c>
      <c r="R4" s="83" t="s">
        <v>281</v>
      </c>
    </row>
    <row r="5" ht="21.55" customHeight="1" spans="1:18">
      <c r="A5" s="83" t="s">
        <v>166</v>
      </c>
      <c r="B5" s="83" t="s">
        <v>167</v>
      </c>
      <c r="C5" s="83" t="s">
        <v>168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ht="21.55" customHeight="1" spans="1:18">
      <c r="A6" s="83"/>
      <c r="B6" s="83"/>
      <c r="C6" s="83"/>
      <c r="D6" s="86"/>
      <c r="E6" s="86" t="s">
        <v>274</v>
      </c>
      <c r="F6" s="86"/>
      <c r="G6" s="121">
        <v>30301</v>
      </c>
      <c r="H6" s="121">
        <v>30302</v>
      </c>
      <c r="I6" s="121">
        <v>30303</v>
      </c>
      <c r="J6" s="121">
        <v>30304</v>
      </c>
      <c r="K6" s="121">
        <v>30305</v>
      </c>
      <c r="L6" s="121">
        <v>30306</v>
      </c>
      <c r="M6" s="121">
        <v>30307</v>
      </c>
      <c r="N6" s="121">
        <v>30308</v>
      </c>
      <c r="O6" s="121">
        <v>30309</v>
      </c>
      <c r="P6" s="121">
        <v>30311</v>
      </c>
      <c r="Q6" s="121">
        <v>30310</v>
      </c>
      <c r="R6" s="121">
        <v>30399</v>
      </c>
    </row>
    <row r="7" ht="22.8" customHeight="1" spans="1:18">
      <c r="A7" s="84"/>
      <c r="B7" s="84"/>
      <c r="C7" s="84"/>
      <c r="D7" s="84"/>
      <c r="E7" s="84" t="s">
        <v>136</v>
      </c>
      <c r="F7" s="86">
        <v>400</v>
      </c>
      <c r="G7" s="86"/>
      <c r="H7" s="86"/>
      <c r="I7" s="86"/>
      <c r="J7" s="86"/>
      <c r="K7" s="86"/>
      <c r="L7" s="86"/>
      <c r="M7" s="86">
        <v>400</v>
      </c>
      <c r="N7" s="86"/>
      <c r="O7" s="86"/>
      <c r="P7" s="86"/>
      <c r="Q7" s="86"/>
      <c r="R7" s="86"/>
    </row>
    <row r="8" ht="22.8" customHeight="1" spans="1:18">
      <c r="A8" s="84"/>
      <c r="B8" s="84"/>
      <c r="C8" s="84"/>
      <c r="D8" s="87" t="s">
        <v>154</v>
      </c>
      <c r="E8" s="87" t="s">
        <v>5</v>
      </c>
      <c r="F8" s="122">
        <v>400</v>
      </c>
      <c r="G8" s="86"/>
      <c r="H8" s="86"/>
      <c r="I8" s="86"/>
      <c r="J8" s="86"/>
      <c r="K8" s="86"/>
      <c r="L8" s="86"/>
      <c r="M8" s="86">
        <v>400</v>
      </c>
      <c r="N8" s="86"/>
      <c r="O8" s="86"/>
      <c r="P8" s="86"/>
      <c r="Q8" s="86"/>
      <c r="R8" s="86"/>
    </row>
    <row r="9" ht="22.8" customHeight="1" spans="1:18">
      <c r="A9" s="84"/>
      <c r="B9" s="84"/>
      <c r="C9" s="84"/>
      <c r="D9" s="97" t="s">
        <v>155</v>
      </c>
      <c r="E9" s="97" t="s">
        <v>156</v>
      </c>
      <c r="F9" s="86">
        <v>400</v>
      </c>
      <c r="G9" s="86"/>
      <c r="H9" s="86"/>
      <c r="I9" s="86"/>
      <c r="J9" s="86"/>
      <c r="K9" s="86"/>
      <c r="L9" s="86"/>
      <c r="M9" s="86">
        <v>400</v>
      </c>
      <c r="N9" s="86"/>
      <c r="O9" s="86"/>
      <c r="P9" s="86"/>
      <c r="Q9" s="86"/>
      <c r="R9" s="86"/>
    </row>
    <row r="10" ht="22.8" customHeight="1" spans="1:18">
      <c r="A10" s="119">
        <v>210</v>
      </c>
      <c r="B10" s="119"/>
      <c r="C10" s="119"/>
      <c r="D10" s="119">
        <v>210</v>
      </c>
      <c r="E10" s="119" t="s">
        <v>189</v>
      </c>
      <c r="F10" s="119">
        <v>400</v>
      </c>
      <c r="G10" s="119"/>
      <c r="H10" s="119"/>
      <c r="I10" s="119"/>
      <c r="J10" s="119"/>
      <c r="K10" s="119"/>
      <c r="L10" s="119"/>
      <c r="M10" s="119">
        <v>400</v>
      </c>
      <c r="N10" s="86"/>
      <c r="O10" s="86"/>
      <c r="P10" s="86"/>
      <c r="Q10" s="86"/>
      <c r="R10" s="86"/>
    </row>
    <row r="11" ht="22.8" customHeight="1" spans="1:18">
      <c r="A11" s="119"/>
      <c r="B11" s="119">
        <v>11</v>
      </c>
      <c r="C11" s="119"/>
      <c r="D11" s="119">
        <v>21011</v>
      </c>
      <c r="E11" s="119" t="s">
        <v>190</v>
      </c>
      <c r="F11" s="119">
        <v>400</v>
      </c>
      <c r="G11" s="119"/>
      <c r="H11" s="119"/>
      <c r="I11" s="119"/>
      <c r="J11" s="119"/>
      <c r="K11" s="119"/>
      <c r="L11" s="119"/>
      <c r="M11" s="119">
        <v>400</v>
      </c>
      <c r="N11" s="86"/>
      <c r="O11" s="86"/>
      <c r="P11" s="86"/>
      <c r="Q11" s="86"/>
      <c r="R11" s="86"/>
    </row>
    <row r="12" ht="22.8" customHeight="1" spans="1:18">
      <c r="A12" s="102" t="s">
        <v>191</v>
      </c>
      <c r="B12" s="102" t="s">
        <v>192</v>
      </c>
      <c r="C12" s="102" t="s">
        <v>198</v>
      </c>
      <c r="D12" s="98" t="s">
        <v>228</v>
      </c>
      <c r="E12" s="113" t="s">
        <v>200</v>
      </c>
      <c r="F12" s="88">
        <v>400</v>
      </c>
      <c r="G12" s="99"/>
      <c r="H12" s="99"/>
      <c r="I12" s="99"/>
      <c r="J12" s="99"/>
      <c r="K12" s="99"/>
      <c r="L12" s="99"/>
      <c r="M12" s="99">
        <v>400</v>
      </c>
      <c r="N12" s="99"/>
      <c r="O12" s="99"/>
      <c r="P12" s="99"/>
      <c r="Q12" s="99"/>
      <c r="R12" s="99"/>
    </row>
    <row r="13" ht="22.8" customHeight="1" spans="1:18">
      <c r="A13" s="102"/>
      <c r="B13" s="102"/>
      <c r="C13" s="102"/>
      <c r="D13" s="98"/>
      <c r="E13" s="113"/>
      <c r="F13" s="8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L9" sqref="L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" customWidth="1"/>
    <col min="7" max="7" width="8.625" customWidth="1"/>
    <col min="8" max="8" width="9.5" customWidth="1"/>
    <col min="9" max="20" width="6.375" customWidth="1"/>
    <col min="21" max="22" width="9.76666666666667" customWidth="1"/>
  </cols>
  <sheetData>
    <row r="1" ht="16.35" customHeight="1" spans="1:1">
      <c r="A1" s="61" t="s">
        <v>293</v>
      </c>
    </row>
    <row r="2" ht="36.2" customHeight="1" spans="1:20">
      <c r="A2" s="81" t="s">
        <v>19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24.15" customHeight="1" spans="1:20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89" t="s">
        <v>32</v>
      </c>
      <c r="T3" s="89"/>
    </row>
    <row r="4" ht="28.45" customHeight="1" spans="1:20">
      <c r="A4" s="83" t="s">
        <v>158</v>
      </c>
      <c r="B4" s="83"/>
      <c r="C4" s="83"/>
      <c r="D4" s="83" t="s">
        <v>207</v>
      </c>
      <c r="E4" s="83" t="s">
        <v>208</v>
      </c>
      <c r="F4" s="83" t="s">
        <v>276</v>
      </c>
      <c r="G4" s="83" t="s">
        <v>211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 t="s">
        <v>214</v>
      </c>
      <c r="S4" s="83"/>
      <c r="T4" s="83"/>
    </row>
    <row r="5" ht="67" customHeight="1" spans="1:20">
      <c r="A5" s="83" t="s">
        <v>166</v>
      </c>
      <c r="B5" s="83" t="s">
        <v>167</v>
      </c>
      <c r="C5" s="83" t="s">
        <v>168</v>
      </c>
      <c r="D5" s="83"/>
      <c r="E5" s="83"/>
      <c r="F5" s="83"/>
      <c r="G5" s="83" t="s">
        <v>136</v>
      </c>
      <c r="H5" s="83" t="s">
        <v>294</v>
      </c>
      <c r="I5" s="83" t="s">
        <v>295</v>
      </c>
      <c r="J5" s="83" t="s">
        <v>296</v>
      </c>
      <c r="K5" s="83" t="s">
        <v>297</v>
      </c>
      <c r="L5" s="83" t="s">
        <v>298</v>
      </c>
      <c r="M5" s="83" t="s">
        <v>299</v>
      </c>
      <c r="N5" s="83" t="s">
        <v>300</v>
      </c>
      <c r="O5" s="83" t="s">
        <v>301</v>
      </c>
      <c r="P5" s="83" t="s">
        <v>302</v>
      </c>
      <c r="Q5" s="83" t="s">
        <v>303</v>
      </c>
      <c r="R5" s="83" t="s">
        <v>136</v>
      </c>
      <c r="S5" s="83" t="s">
        <v>304</v>
      </c>
      <c r="T5" s="83" t="s">
        <v>258</v>
      </c>
    </row>
    <row r="6" ht="22.8" customHeight="1" spans="1:20">
      <c r="A6" s="84"/>
      <c r="B6" s="84"/>
      <c r="C6" s="84"/>
      <c r="D6" s="84"/>
      <c r="E6" s="84" t="s">
        <v>136</v>
      </c>
      <c r="F6" s="114">
        <v>165168.14</v>
      </c>
      <c r="G6" s="114">
        <v>165168.14</v>
      </c>
      <c r="H6" s="114">
        <v>165168.14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ht="22.8" customHeight="1" spans="1:20">
      <c r="A7" s="84"/>
      <c r="B7" s="84"/>
      <c r="C7" s="84"/>
      <c r="D7" s="87" t="s">
        <v>154</v>
      </c>
      <c r="E7" s="87" t="s">
        <v>5</v>
      </c>
      <c r="F7" s="114">
        <v>165168.14</v>
      </c>
      <c r="G7" s="114">
        <v>165168.14</v>
      </c>
      <c r="H7" s="114">
        <v>165168.14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ht="22.8" customHeight="1" spans="1:20">
      <c r="A8" s="84"/>
      <c r="B8" s="84"/>
      <c r="C8" s="84"/>
      <c r="D8" s="97" t="s">
        <v>155</v>
      </c>
      <c r="E8" s="97" t="s">
        <v>156</v>
      </c>
      <c r="F8" s="114">
        <v>165168.14</v>
      </c>
      <c r="G8" s="114">
        <v>165168.14</v>
      </c>
      <c r="H8" s="114">
        <v>165168.14</v>
      </c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ht="22.8" customHeight="1" spans="1:20">
      <c r="A9" s="119">
        <v>201</v>
      </c>
      <c r="B9" s="119"/>
      <c r="C9" s="119"/>
      <c r="D9" s="119">
        <v>201</v>
      </c>
      <c r="E9" s="120" t="s">
        <v>169</v>
      </c>
      <c r="F9" s="120">
        <f>F10</f>
        <v>165168.14</v>
      </c>
      <c r="G9" s="120">
        <f>G10</f>
        <v>165168.14</v>
      </c>
      <c r="H9" s="120">
        <f>H10</f>
        <v>165168.14</v>
      </c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0" ht="22.8" customHeight="1" spans="1:20">
      <c r="A10" s="119"/>
      <c r="B10" s="119">
        <v>31</v>
      </c>
      <c r="C10" s="119"/>
      <c r="D10" s="119">
        <v>20131</v>
      </c>
      <c r="E10" s="120" t="s">
        <v>170</v>
      </c>
      <c r="F10" s="120">
        <f>F11</f>
        <v>165168.14</v>
      </c>
      <c r="G10" s="120">
        <f>G11</f>
        <v>165168.14</v>
      </c>
      <c r="H10" s="120">
        <f>H11</f>
        <v>165168.14</v>
      </c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ht="22.8" customHeight="1" spans="1:20">
      <c r="A11" s="102" t="s">
        <v>171</v>
      </c>
      <c r="B11" s="102" t="s">
        <v>172</v>
      </c>
      <c r="C11" s="102" t="s">
        <v>173</v>
      </c>
      <c r="D11" s="98" t="s">
        <v>228</v>
      </c>
      <c r="E11" s="120" t="s">
        <v>175</v>
      </c>
      <c r="F11" s="120">
        <v>165168.14</v>
      </c>
      <c r="G11" s="120">
        <v>165168.14</v>
      </c>
      <c r="H11" s="120">
        <v>165168.14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tabSelected="1" zoomScale="130" zoomScaleNormal="130" workbookViewId="0">
      <selection activeCell="H9" sqref="H9"/>
    </sheetView>
  </sheetViews>
  <sheetFormatPr defaultColWidth="10" defaultRowHeight="13.5"/>
  <cols>
    <col min="1" max="3" width="2.125" customWidth="1"/>
    <col min="4" max="4" width="8" customWidth="1"/>
    <col min="5" max="5" width="8.875" customWidth="1"/>
    <col min="6" max="6" width="8.5" customWidth="1"/>
    <col min="7" max="7" width="8.75" customWidth="1"/>
    <col min="8" max="8" width="7.30833333333333" customWidth="1"/>
    <col min="9" max="9" width="7.88333333333333" customWidth="1"/>
    <col min="10" max="27" width="4.875" customWidth="1"/>
    <col min="28" max="28" width="7.125" customWidth="1"/>
    <col min="29" max="30" width="4.875" customWidth="1"/>
    <col min="31" max="31" width="7.75" customWidth="1"/>
    <col min="32" max="33" width="4.875" customWidth="1"/>
    <col min="34" max="35" width="9.76666666666667" customWidth="1"/>
  </cols>
  <sheetData>
    <row r="1" ht="16.35" customHeight="1" spans="1:1">
      <c r="A1" s="61" t="s">
        <v>305</v>
      </c>
    </row>
    <row r="2" ht="43.95" customHeight="1" spans="1:33">
      <c r="A2" s="81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ht="24.15" customHeight="1" spans="1:33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16" t="s">
        <v>32</v>
      </c>
      <c r="AF3" s="116"/>
      <c r="AG3" s="116"/>
    </row>
    <row r="4" ht="25" customHeight="1" spans="1:33">
      <c r="A4" s="107" t="s">
        <v>158</v>
      </c>
      <c r="B4" s="107"/>
      <c r="C4" s="108"/>
      <c r="D4" s="92" t="s">
        <v>207</v>
      </c>
      <c r="E4" s="92" t="s">
        <v>208</v>
      </c>
      <c r="F4" s="92" t="s">
        <v>306</v>
      </c>
      <c r="G4" s="92" t="s">
        <v>307</v>
      </c>
      <c r="H4" s="92" t="s">
        <v>308</v>
      </c>
      <c r="I4" s="92" t="s">
        <v>309</v>
      </c>
      <c r="J4" s="92" t="s">
        <v>310</v>
      </c>
      <c r="K4" s="92" t="s">
        <v>311</v>
      </c>
      <c r="L4" s="92" t="s">
        <v>312</v>
      </c>
      <c r="M4" s="92" t="s">
        <v>313</v>
      </c>
      <c r="N4" s="92" t="s">
        <v>314</v>
      </c>
      <c r="O4" s="92" t="s">
        <v>315</v>
      </c>
      <c r="P4" s="92" t="s">
        <v>316</v>
      </c>
      <c r="Q4" s="92" t="s">
        <v>300</v>
      </c>
      <c r="R4" s="92" t="s">
        <v>302</v>
      </c>
      <c r="S4" s="92" t="s">
        <v>317</v>
      </c>
      <c r="T4" s="92" t="s">
        <v>295</v>
      </c>
      <c r="U4" s="92" t="s">
        <v>296</v>
      </c>
      <c r="V4" s="92" t="s">
        <v>299</v>
      </c>
      <c r="W4" s="92" t="s">
        <v>318</v>
      </c>
      <c r="X4" s="92" t="s">
        <v>319</v>
      </c>
      <c r="Y4" s="92" t="s">
        <v>320</v>
      </c>
      <c r="Z4" s="92" t="s">
        <v>321</v>
      </c>
      <c r="AA4" s="92" t="s">
        <v>298</v>
      </c>
      <c r="AB4" s="92" t="s">
        <v>322</v>
      </c>
      <c r="AC4" s="92" t="s">
        <v>323</v>
      </c>
      <c r="AD4" s="92" t="s">
        <v>301</v>
      </c>
      <c r="AE4" s="92" t="s">
        <v>324</v>
      </c>
      <c r="AF4" s="92" t="s">
        <v>325</v>
      </c>
      <c r="AG4" s="117" t="s">
        <v>303</v>
      </c>
    </row>
    <row r="5" ht="66" customHeight="1" spans="1:33">
      <c r="A5" s="83" t="s">
        <v>166</v>
      </c>
      <c r="B5" s="83" t="s">
        <v>167</v>
      </c>
      <c r="C5" s="91" t="s">
        <v>168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117"/>
    </row>
    <row r="6" ht="31" customHeight="1" spans="1:33">
      <c r="A6" s="83"/>
      <c r="B6" s="83"/>
      <c r="C6" s="83"/>
      <c r="D6" s="107"/>
      <c r="E6" s="109" t="s">
        <v>274</v>
      </c>
      <c r="F6" s="110"/>
      <c r="G6" s="111">
        <v>30201</v>
      </c>
      <c r="H6" s="111">
        <v>30202</v>
      </c>
      <c r="I6" s="111">
        <v>30203</v>
      </c>
      <c r="J6" s="111">
        <v>30204</v>
      </c>
      <c r="K6" s="111">
        <v>30205</v>
      </c>
      <c r="L6" s="111">
        <v>30206</v>
      </c>
      <c r="M6" s="111">
        <v>30207</v>
      </c>
      <c r="N6" s="111">
        <v>30208</v>
      </c>
      <c r="O6" s="111" t="s">
        <v>326</v>
      </c>
      <c r="P6" s="111" t="s">
        <v>327</v>
      </c>
      <c r="Q6" s="111" t="s">
        <v>328</v>
      </c>
      <c r="R6" s="111" t="s">
        <v>326</v>
      </c>
      <c r="S6" s="111" t="s">
        <v>329</v>
      </c>
      <c r="T6" s="111" t="s">
        <v>330</v>
      </c>
      <c r="U6" s="111" t="s">
        <v>331</v>
      </c>
      <c r="V6" s="111" t="s">
        <v>332</v>
      </c>
      <c r="W6" s="111" t="s">
        <v>333</v>
      </c>
      <c r="X6" s="111" t="s">
        <v>334</v>
      </c>
      <c r="Y6" s="111" t="s">
        <v>335</v>
      </c>
      <c r="Z6" s="111" t="s">
        <v>336</v>
      </c>
      <c r="AA6" s="111" t="s">
        <v>337</v>
      </c>
      <c r="AB6" s="111" t="s">
        <v>338</v>
      </c>
      <c r="AC6" s="111" t="s">
        <v>339</v>
      </c>
      <c r="AD6" s="111" t="s">
        <v>340</v>
      </c>
      <c r="AE6" s="111" t="s">
        <v>341</v>
      </c>
      <c r="AF6" s="111" t="s">
        <v>342</v>
      </c>
      <c r="AG6" s="118" t="s">
        <v>343</v>
      </c>
    </row>
    <row r="7" ht="22.8" customHeight="1" spans="1:33">
      <c r="A7" s="85"/>
      <c r="B7" s="112"/>
      <c r="C7" s="112"/>
      <c r="D7" s="113"/>
      <c r="E7" s="113" t="s">
        <v>136</v>
      </c>
      <c r="F7" s="114">
        <v>165168.14</v>
      </c>
      <c r="G7" s="114">
        <v>77000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v>11008.14</v>
      </c>
      <c r="AC7" s="114"/>
      <c r="AD7" s="114"/>
      <c r="AE7" s="114">
        <v>77160</v>
      </c>
      <c r="AF7" s="114"/>
      <c r="AG7" s="114"/>
    </row>
    <row r="8" ht="22.8" customHeight="1" spans="1:33">
      <c r="A8" s="84"/>
      <c r="B8" s="84"/>
      <c r="C8" s="84"/>
      <c r="D8" s="87" t="s">
        <v>154</v>
      </c>
      <c r="E8" s="87" t="s">
        <v>5</v>
      </c>
      <c r="F8" s="114">
        <v>165168.14</v>
      </c>
      <c r="G8" s="114">
        <v>77000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>
        <v>11008.14</v>
      </c>
      <c r="AC8" s="114"/>
      <c r="AD8" s="114"/>
      <c r="AE8" s="114">
        <v>77160</v>
      </c>
      <c r="AF8" s="114"/>
      <c r="AG8" s="114"/>
    </row>
    <row r="9" ht="22.8" customHeight="1" spans="1:33">
      <c r="A9" s="84"/>
      <c r="B9" s="84"/>
      <c r="C9" s="84"/>
      <c r="D9" s="97" t="s">
        <v>155</v>
      </c>
      <c r="E9" s="97" t="s">
        <v>156</v>
      </c>
      <c r="F9" s="114">
        <v>165168.14</v>
      </c>
      <c r="G9" s="114">
        <v>77000</v>
      </c>
      <c r="H9" s="114"/>
      <c r="I9" s="115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v>11008.14</v>
      </c>
      <c r="AC9" s="114"/>
      <c r="AD9" s="114"/>
      <c r="AE9" s="114">
        <v>77160</v>
      </c>
      <c r="AF9" s="114"/>
      <c r="AG9" s="114"/>
    </row>
    <row r="10" ht="22.8" customHeight="1" spans="1:33">
      <c r="A10" s="102" t="s">
        <v>171</v>
      </c>
      <c r="B10" s="102" t="s">
        <v>172</v>
      </c>
      <c r="C10" s="102" t="s">
        <v>173</v>
      </c>
      <c r="D10" s="98" t="s">
        <v>228</v>
      </c>
      <c r="E10" s="113" t="s">
        <v>175</v>
      </c>
      <c r="F10" s="99">
        <v>165168.14</v>
      </c>
      <c r="G10" s="99">
        <v>77000</v>
      </c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>
        <v>11008.14</v>
      </c>
      <c r="AC10" s="99"/>
      <c r="AD10" s="99"/>
      <c r="AE10" s="99">
        <v>77160</v>
      </c>
      <c r="AF10" s="99"/>
      <c r="AG10" s="99"/>
    </row>
  </sheetData>
  <mergeCells count="34">
    <mergeCell ref="A2:AG2"/>
    <mergeCell ref="A3:AD3"/>
    <mergeCell ref="AE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83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32" sqref="G3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61" t="s">
        <v>344</v>
      </c>
    </row>
    <row r="2" ht="33.6" customHeight="1" spans="1:8">
      <c r="A2" s="81" t="s">
        <v>21</v>
      </c>
      <c r="B2" s="81"/>
      <c r="C2" s="81"/>
      <c r="D2" s="81"/>
      <c r="E2" s="81"/>
      <c r="F2" s="81"/>
      <c r="G2" s="81"/>
      <c r="H2" s="81"/>
    </row>
    <row r="3" ht="24.15" customHeight="1" spans="1:8">
      <c r="A3" s="96" t="s">
        <v>31</v>
      </c>
      <c r="B3" s="96"/>
      <c r="C3" s="96"/>
      <c r="D3" s="96"/>
      <c r="E3" s="96"/>
      <c r="F3" s="96"/>
      <c r="G3" s="89" t="s">
        <v>32</v>
      </c>
      <c r="H3" s="89"/>
    </row>
    <row r="4" ht="23.25" customHeight="1" spans="1:8">
      <c r="A4" s="83" t="s">
        <v>345</v>
      </c>
      <c r="B4" s="83" t="s">
        <v>346</v>
      </c>
      <c r="C4" s="83" t="s">
        <v>347</v>
      </c>
      <c r="D4" s="83" t="s">
        <v>348</v>
      </c>
      <c r="E4" s="83" t="s">
        <v>349</v>
      </c>
      <c r="F4" s="83"/>
      <c r="G4" s="83"/>
      <c r="H4" s="83" t="s">
        <v>350</v>
      </c>
    </row>
    <row r="5" ht="25.85" customHeight="1" spans="1:8">
      <c r="A5" s="83"/>
      <c r="B5" s="83"/>
      <c r="C5" s="83"/>
      <c r="D5" s="83"/>
      <c r="E5" s="83" t="s">
        <v>138</v>
      </c>
      <c r="F5" s="83" t="s">
        <v>351</v>
      </c>
      <c r="G5" s="83" t="s">
        <v>352</v>
      </c>
      <c r="H5" s="83"/>
    </row>
    <row r="6" ht="22.8" customHeight="1" spans="1:8">
      <c r="A6" s="84"/>
      <c r="B6" s="84" t="s">
        <v>136</v>
      </c>
      <c r="C6" s="86">
        <f>C7</f>
        <v>8500</v>
      </c>
      <c r="D6" s="86"/>
      <c r="E6" s="86"/>
      <c r="F6" s="86"/>
      <c r="G6" s="86"/>
      <c r="H6" s="86">
        <f>H7</f>
        <v>8500</v>
      </c>
    </row>
    <row r="7" ht="22.8" customHeight="1" spans="1:8">
      <c r="A7" s="87" t="s">
        <v>154</v>
      </c>
      <c r="B7" s="87" t="s">
        <v>5</v>
      </c>
      <c r="C7" s="86">
        <f>C8</f>
        <v>8500</v>
      </c>
      <c r="D7" s="86"/>
      <c r="E7" s="86"/>
      <c r="F7" s="86"/>
      <c r="G7" s="86"/>
      <c r="H7" s="86">
        <f>H8</f>
        <v>8500</v>
      </c>
    </row>
    <row r="8" ht="22.8" customHeight="1" spans="1:8">
      <c r="A8" s="98" t="s">
        <v>155</v>
      </c>
      <c r="B8" s="98" t="s">
        <v>156</v>
      </c>
      <c r="C8" s="99">
        <f>H8</f>
        <v>8500</v>
      </c>
      <c r="D8" s="99"/>
      <c r="E8" s="88"/>
      <c r="F8" s="99"/>
      <c r="G8" s="99"/>
      <c r="H8" s="99">
        <v>8500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6" sqref="C16:C1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61" t="s">
        <v>353</v>
      </c>
    </row>
    <row r="2" ht="38.8" customHeight="1" spans="1:8">
      <c r="A2" s="81" t="s">
        <v>22</v>
      </c>
      <c r="B2" s="81"/>
      <c r="C2" s="81"/>
      <c r="D2" s="81"/>
      <c r="E2" s="81"/>
      <c r="F2" s="81"/>
      <c r="G2" s="81"/>
      <c r="H2" s="81"/>
    </row>
    <row r="3" ht="24.15" customHeight="1" spans="1:8">
      <c r="A3" s="96" t="s">
        <v>31</v>
      </c>
      <c r="B3" s="96"/>
      <c r="C3" s="96"/>
      <c r="D3" s="96"/>
      <c r="E3" s="96"/>
      <c r="F3" s="96"/>
      <c r="G3" s="89" t="s">
        <v>32</v>
      </c>
      <c r="H3" s="89"/>
    </row>
    <row r="4" ht="23.25" customHeight="1" spans="1:8">
      <c r="A4" s="83" t="s">
        <v>159</v>
      </c>
      <c r="B4" s="83" t="s">
        <v>160</v>
      </c>
      <c r="C4" s="83" t="s">
        <v>136</v>
      </c>
      <c r="D4" s="83" t="s">
        <v>354</v>
      </c>
      <c r="E4" s="83"/>
      <c r="F4" s="83"/>
      <c r="G4" s="83"/>
      <c r="H4" s="83" t="s">
        <v>162</v>
      </c>
    </row>
    <row r="5" ht="19.8" customHeight="1" spans="1:8">
      <c r="A5" s="83"/>
      <c r="B5" s="83"/>
      <c r="C5" s="83"/>
      <c r="D5" s="83" t="s">
        <v>138</v>
      </c>
      <c r="E5" s="83" t="s">
        <v>242</v>
      </c>
      <c r="F5" s="83"/>
      <c r="G5" s="83" t="s">
        <v>243</v>
      </c>
      <c r="H5" s="83"/>
    </row>
    <row r="6" ht="27.6" customHeight="1" spans="1:8">
      <c r="A6" s="83"/>
      <c r="B6" s="83"/>
      <c r="C6" s="83"/>
      <c r="D6" s="83"/>
      <c r="E6" s="83" t="s">
        <v>226</v>
      </c>
      <c r="F6" s="83" t="s">
        <v>218</v>
      </c>
      <c r="G6" s="83"/>
      <c r="H6" s="83"/>
    </row>
    <row r="7" ht="22.8" customHeight="1" spans="1:8">
      <c r="A7" s="84"/>
      <c r="B7" s="85" t="s">
        <v>136</v>
      </c>
      <c r="C7" s="86">
        <v>0</v>
      </c>
      <c r="D7" s="86"/>
      <c r="E7" s="86"/>
      <c r="F7" s="86"/>
      <c r="G7" s="86"/>
      <c r="H7" s="86"/>
    </row>
    <row r="8" ht="22.8" customHeight="1" spans="1:8">
      <c r="A8" s="87"/>
      <c r="B8" s="87"/>
      <c r="C8" s="86"/>
      <c r="D8" s="86"/>
      <c r="E8" s="86"/>
      <c r="F8" s="86"/>
      <c r="G8" s="86"/>
      <c r="H8" s="86"/>
    </row>
    <row r="9" ht="22.8" customHeight="1" spans="1:8">
      <c r="A9" s="97"/>
      <c r="B9" s="97"/>
      <c r="C9" s="86"/>
      <c r="D9" s="86"/>
      <c r="E9" s="86"/>
      <c r="F9" s="86"/>
      <c r="G9" s="86"/>
      <c r="H9" s="86"/>
    </row>
    <row r="10" ht="22.8" customHeight="1" spans="1:8">
      <c r="A10" s="97"/>
      <c r="B10" s="97"/>
      <c r="C10" s="86"/>
      <c r="D10" s="86"/>
      <c r="E10" s="86"/>
      <c r="F10" s="86"/>
      <c r="G10" s="86"/>
      <c r="H10" s="86"/>
    </row>
    <row r="11" ht="22.8" customHeight="1" spans="1:8">
      <c r="A11" s="97"/>
      <c r="B11" s="97"/>
      <c r="C11" s="86"/>
      <c r="D11" s="86"/>
      <c r="E11" s="86"/>
      <c r="F11" s="86"/>
      <c r="G11" s="86"/>
      <c r="H11" s="86"/>
    </row>
    <row r="12" ht="22.8" customHeight="1" spans="1:8">
      <c r="A12" s="98"/>
      <c r="B12" s="98"/>
      <c r="C12" s="88"/>
      <c r="D12" s="88"/>
      <c r="E12" s="99"/>
      <c r="F12" s="99"/>
      <c r="G12" s="99"/>
      <c r="H12" s="99"/>
    </row>
    <row r="13" ht="32" customHeight="1" spans="1:2">
      <c r="A13" s="100" t="s">
        <v>355</v>
      </c>
      <c r="B13" s="100"/>
    </row>
  </sheetData>
  <mergeCells count="12">
    <mergeCell ref="A2:H2"/>
    <mergeCell ref="A3:F3"/>
    <mergeCell ref="G3:H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O21" sqref="O2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">
      <c r="A1" s="61" t="s">
        <v>356</v>
      </c>
    </row>
    <row r="2" ht="47.4" customHeight="1" spans="1:20">
      <c r="A2" s="104" t="s">
        <v>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ht="24.15" customHeight="1" spans="1:20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89" t="s">
        <v>32</v>
      </c>
      <c r="T3" s="89"/>
    </row>
    <row r="4" ht="27.6" customHeight="1" spans="1:20">
      <c r="A4" s="83" t="s">
        <v>158</v>
      </c>
      <c r="B4" s="83"/>
      <c r="C4" s="83"/>
      <c r="D4" s="83" t="s">
        <v>207</v>
      </c>
      <c r="E4" s="83" t="s">
        <v>208</v>
      </c>
      <c r="F4" s="83" t="s">
        <v>209</v>
      </c>
      <c r="G4" s="83" t="s">
        <v>210</v>
      </c>
      <c r="H4" s="83" t="s">
        <v>211</v>
      </c>
      <c r="I4" s="83" t="s">
        <v>212</v>
      </c>
      <c r="J4" s="83" t="s">
        <v>213</v>
      </c>
      <c r="K4" s="83" t="s">
        <v>214</v>
      </c>
      <c r="L4" s="83" t="s">
        <v>215</v>
      </c>
      <c r="M4" s="83" t="s">
        <v>216</v>
      </c>
      <c r="N4" s="83" t="s">
        <v>217</v>
      </c>
      <c r="O4" s="83" t="s">
        <v>218</v>
      </c>
      <c r="P4" s="83" t="s">
        <v>219</v>
      </c>
      <c r="Q4" s="83" t="s">
        <v>220</v>
      </c>
      <c r="R4" s="83" t="s">
        <v>221</v>
      </c>
      <c r="S4" s="83" t="s">
        <v>222</v>
      </c>
      <c r="T4" s="83" t="s">
        <v>223</v>
      </c>
    </row>
    <row r="5" ht="19.8" customHeight="1" spans="1:20">
      <c r="A5" s="83" t="s">
        <v>166</v>
      </c>
      <c r="B5" s="83" t="s">
        <v>167</v>
      </c>
      <c r="C5" s="83" t="s">
        <v>168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ht="22.8" customHeight="1" spans="1:20">
      <c r="A6" s="84"/>
      <c r="B6" s="84"/>
      <c r="C6" s="84"/>
      <c r="D6" s="84"/>
      <c r="E6" s="84" t="s">
        <v>136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84"/>
      <c r="B7" s="84"/>
      <c r="C7" s="84"/>
      <c r="D7" s="87"/>
      <c r="E7" s="87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22.8" customHeight="1" spans="1:20">
      <c r="A8" s="101"/>
      <c r="B8" s="101"/>
      <c r="C8" s="101"/>
      <c r="D8" s="97"/>
      <c r="E8" s="97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8" customHeight="1" spans="1:20">
      <c r="A9" s="102"/>
      <c r="B9" s="102"/>
      <c r="C9" s="102"/>
      <c r="D9" s="98"/>
      <c r="E9" s="103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5">
      <c r="A10" s="100" t="s">
        <v>355</v>
      </c>
      <c r="B10" s="100"/>
      <c r="C10" s="100"/>
      <c r="D10" s="100"/>
      <c r="E10" s="100"/>
    </row>
  </sheetData>
  <mergeCells count="22">
    <mergeCell ref="A2:T2"/>
    <mergeCell ref="A3:R3"/>
    <mergeCell ref="S3:T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25" sqref="I25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61" t="s">
        <v>357</v>
      </c>
    </row>
    <row r="2" ht="47.4" customHeight="1" spans="1:20">
      <c r="A2" s="81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33.6" customHeight="1" spans="1:20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89" t="s">
        <v>32</v>
      </c>
      <c r="Q3" s="89"/>
      <c r="R3" s="89"/>
      <c r="S3" s="89"/>
      <c r="T3" s="89"/>
    </row>
    <row r="4" ht="29.3" customHeight="1" spans="1:20">
      <c r="A4" s="83" t="s">
        <v>158</v>
      </c>
      <c r="B4" s="83"/>
      <c r="C4" s="83"/>
      <c r="D4" s="83" t="s">
        <v>207</v>
      </c>
      <c r="E4" s="83" t="s">
        <v>208</v>
      </c>
      <c r="F4" s="83" t="s">
        <v>253</v>
      </c>
      <c r="G4" s="83" t="s">
        <v>161</v>
      </c>
      <c r="H4" s="83"/>
      <c r="I4" s="83"/>
      <c r="J4" s="83"/>
      <c r="K4" s="83" t="s">
        <v>162</v>
      </c>
      <c r="L4" s="83"/>
      <c r="M4" s="83"/>
      <c r="N4" s="83"/>
      <c r="O4" s="83"/>
      <c r="P4" s="83"/>
      <c r="Q4" s="83"/>
      <c r="R4" s="83"/>
      <c r="S4" s="83"/>
      <c r="T4" s="83"/>
    </row>
    <row r="5" ht="50" customHeight="1" spans="1:20">
      <c r="A5" s="83" t="s">
        <v>166</v>
      </c>
      <c r="B5" s="83" t="s">
        <v>167</v>
      </c>
      <c r="C5" s="83" t="s">
        <v>168</v>
      </c>
      <c r="D5" s="83"/>
      <c r="E5" s="83"/>
      <c r="F5" s="83"/>
      <c r="G5" s="83" t="s">
        <v>136</v>
      </c>
      <c r="H5" s="83" t="s">
        <v>226</v>
      </c>
      <c r="I5" s="83" t="s">
        <v>227</v>
      </c>
      <c r="J5" s="83" t="s">
        <v>218</v>
      </c>
      <c r="K5" s="83" t="s">
        <v>136</v>
      </c>
      <c r="L5" s="83" t="s">
        <v>358</v>
      </c>
      <c r="M5" s="83" t="s">
        <v>359</v>
      </c>
      <c r="N5" s="83" t="s">
        <v>220</v>
      </c>
      <c r="O5" s="83" t="s">
        <v>360</v>
      </c>
      <c r="P5" s="83" t="s">
        <v>361</v>
      </c>
      <c r="Q5" s="83" t="s">
        <v>362</v>
      </c>
      <c r="R5" s="83" t="s">
        <v>216</v>
      </c>
      <c r="S5" s="83" t="s">
        <v>219</v>
      </c>
      <c r="T5" s="83" t="s">
        <v>223</v>
      </c>
    </row>
    <row r="6" ht="22.8" customHeight="1" spans="1:20">
      <c r="A6" s="84"/>
      <c r="B6" s="84"/>
      <c r="C6" s="84"/>
      <c r="D6" s="84"/>
      <c r="E6" s="84" t="s">
        <v>136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84"/>
      <c r="B7" s="84"/>
      <c r="C7" s="84"/>
      <c r="D7" s="87"/>
      <c r="E7" s="87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22.8" customHeight="1" spans="1:20">
      <c r="A8" s="101"/>
      <c r="B8" s="101"/>
      <c r="C8" s="101"/>
      <c r="D8" s="97"/>
      <c r="E8" s="97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8" customHeight="1" spans="1:20">
      <c r="A9" s="102"/>
      <c r="B9" s="102"/>
      <c r="C9" s="102"/>
      <c r="D9" s="98"/>
      <c r="E9" s="103"/>
      <c r="F9" s="99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5">
      <c r="A10" s="100" t="s">
        <v>355</v>
      </c>
      <c r="B10" s="100"/>
      <c r="C10" s="100"/>
      <c r="D10" s="100"/>
      <c r="E10" s="100"/>
    </row>
  </sheetData>
  <mergeCells count="10">
    <mergeCell ref="A2:T2"/>
    <mergeCell ref="A3:O3"/>
    <mergeCell ref="P3:T3"/>
    <mergeCell ref="A4:C4"/>
    <mergeCell ref="G4:J4"/>
    <mergeCell ref="K4:T4"/>
    <mergeCell ref="A10:E10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C9" sqref="C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61" t="s">
        <v>0</v>
      </c>
    </row>
    <row r="2" ht="32.75" customHeight="1" spans="1:3">
      <c r="A2" s="61"/>
      <c r="B2" s="123" t="s">
        <v>6</v>
      </c>
      <c r="C2" s="123"/>
    </row>
    <row r="3" ht="25" customHeight="1" spans="2:3">
      <c r="B3" s="123"/>
      <c r="C3" s="123"/>
    </row>
    <row r="4" ht="31.05" customHeight="1" spans="2:3">
      <c r="B4" s="150" t="s">
        <v>7</v>
      </c>
      <c r="C4" s="150"/>
    </row>
    <row r="5" spans="2:3">
      <c r="B5" s="151">
        <v>1</v>
      </c>
      <c r="C5" s="152" t="s">
        <v>8</v>
      </c>
    </row>
    <row r="6" spans="2:3">
      <c r="B6" s="151">
        <v>2</v>
      </c>
      <c r="C6" s="153" t="s">
        <v>9</v>
      </c>
    </row>
    <row r="7" spans="2:3">
      <c r="B7" s="151">
        <v>3</v>
      </c>
      <c r="C7" s="152" t="s">
        <v>10</v>
      </c>
    </row>
    <row r="8" spans="2:3">
      <c r="B8" s="151">
        <v>4</v>
      </c>
      <c r="C8" s="152" t="s">
        <v>11</v>
      </c>
    </row>
    <row r="9" spans="2:3">
      <c r="B9" s="151">
        <v>5</v>
      </c>
      <c r="C9" s="152" t="s">
        <v>12</v>
      </c>
    </row>
    <row r="10" spans="2:3">
      <c r="B10" s="151">
        <v>6</v>
      </c>
      <c r="C10" s="152" t="s">
        <v>13</v>
      </c>
    </row>
    <row r="11" spans="2:3">
      <c r="B11" s="151">
        <v>7</v>
      </c>
      <c r="C11" s="152" t="s">
        <v>14</v>
      </c>
    </row>
    <row r="12" spans="2:3">
      <c r="B12" s="151">
        <v>8</v>
      </c>
      <c r="C12" s="152" t="s">
        <v>15</v>
      </c>
    </row>
    <row r="13" spans="2:3">
      <c r="B13" s="151">
        <v>9</v>
      </c>
      <c r="C13" s="154" t="s">
        <v>16</v>
      </c>
    </row>
    <row r="14" spans="2:3">
      <c r="B14" s="151">
        <v>10</v>
      </c>
      <c r="C14" s="152" t="s">
        <v>17</v>
      </c>
    </row>
    <row r="15" spans="2:3">
      <c r="B15" s="151">
        <v>11</v>
      </c>
      <c r="C15" s="154" t="s">
        <v>18</v>
      </c>
    </row>
    <row r="16" spans="2:3">
      <c r="B16" s="151">
        <v>12</v>
      </c>
      <c r="C16" s="152" t="s">
        <v>19</v>
      </c>
    </row>
    <row r="17" spans="2:3">
      <c r="B17" s="151">
        <v>13</v>
      </c>
      <c r="C17" s="152" t="s">
        <v>20</v>
      </c>
    </row>
    <row r="18" spans="2:3">
      <c r="B18" s="151">
        <v>14</v>
      </c>
      <c r="C18" s="152" t="s">
        <v>21</v>
      </c>
    </row>
    <row r="19" spans="2:3">
      <c r="B19" s="151">
        <v>15</v>
      </c>
      <c r="C19" s="152" t="s">
        <v>22</v>
      </c>
    </row>
    <row r="20" spans="2:3">
      <c r="B20" s="151">
        <v>16</v>
      </c>
      <c r="C20" s="152" t="s">
        <v>23</v>
      </c>
    </row>
    <row r="21" spans="2:3">
      <c r="B21" s="151">
        <v>17</v>
      </c>
      <c r="C21" s="152" t="s">
        <v>24</v>
      </c>
    </row>
    <row r="22" spans="2:3">
      <c r="B22" s="151">
        <v>18</v>
      </c>
      <c r="C22" s="152" t="s">
        <v>25</v>
      </c>
    </row>
    <row r="23" spans="2:3">
      <c r="B23" s="151">
        <v>19</v>
      </c>
      <c r="C23" s="152" t="s">
        <v>26</v>
      </c>
    </row>
    <row r="24" spans="2:3">
      <c r="B24" s="151">
        <v>20</v>
      </c>
      <c r="C24" s="152" t="s">
        <v>27</v>
      </c>
    </row>
    <row r="25" spans="2:3">
      <c r="B25" s="151">
        <v>21</v>
      </c>
      <c r="C25" s="152" t="s">
        <v>28</v>
      </c>
    </row>
    <row r="26" spans="2:3">
      <c r="B26" s="151">
        <v>22</v>
      </c>
      <c r="C26" s="152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2" sqref="C2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61" t="s">
        <v>363</v>
      </c>
    </row>
    <row r="2" ht="38.8" customHeight="1" spans="1:8">
      <c r="A2" s="81" t="s">
        <v>364</v>
      </c>
      <c r="B2" s="81"/>
      <c r="C2" s="81"/>
      <c r="D2" s="81"/>
      <c r="E2" s="81"/>
      <c r="F2" s="81"/>
      <c r="G2" s="81"/>
      <c r="H2" s="81"/>
    </row>
    <row r="3" ht="24.15" customHeight="1" spans="1:8">
      <c r="A3" s="96" t="s">
        <v>31</v>
      </c>
      <c r="B3" s="96"/>
      <c r="C3" s="96"/>
      <c r="D3" s="96"/>
      <c r="E3" s="96"/>
      <c r="F3" s="96"/>
      <c r="G3" s="96"/>
      <c r="H3" s="89" t="s">
        <v>32</v>
      </c>
    </row>
    <row r="4" ht="19.8" customHeight="1" spans="1:8">
      <c r="A4" s="83" t="s">
        <v>159</v>
      </c>
      <c r="B4" s="83" t="s">
        <v>160</v>
      </c>
      <c r="C4" s="83" t="s">
        <v>136</v>
      </c>
      <c r="D4" s="83" t="s">
        <v>365</v>
      </c>
      <c r="E4" s="83"/>
      <c r="F4" s="83"/>
      <c r="G4" s="83"/>
      <c r="H4" s="83" t="s">
        <v>162</v>
      </c>
    </row>
    <row r="5" ht="23.25" customHeight="1" spans="1:8">
      <c r="A5" s="83"/>
      <c r="B5" s="83"/>
      <c r="C5" s="83"/>
      <c r="D5" s="83" t="s">
        <v>138</v>
      </c>
      <c r="E5" s="83" t="s">
        <v>242</v>
      </c>
      <c r="F5" s="83"/>
      <c r="G5" s="83" t="s">
        <v>243</v>
      </c>
      <c r="H5" s="83"/>
    </row>
    <row r="6" ht="23.25" customHeight="1" spans="1:8">
      <c r="A6" s="83"/>
      <c r="B6" s="83"/>
      <c r="C6" s="83"/>
      <c r="D6" s="83"/>
      <c r="E6" s="83" t="s">
        <v>226</v>
      </c>
      <c r="F6" s="83" t="s">
        <v>218</v>
      </c>
      <c r="G6" s="83"/>
      <c r="H6" s="83"/>
    </row>
    <row r="7" ht="22.8" customHeight="1" spans="1:8">
      <c r="A7" s="84"/>
      <c r="B7" s="85" t="s">
        <v>136</v>
      </c>
      <c r="C7" s="86">
        <v>0</v>
      </c>
      <c r="D7" s="86"/>
      <c r="E7" s="86"/>
      <c r="F7" s="86"/>
      <c r="G7" s="86"/>
      <c r="H7" s="86"/>
    </row>
    <row r="8" ht="22.8" customHeight="1" spans="1:8">
      <c r="A8" s="87"/>
      <c r="B8" s="87"/>
      <c r="C8" s="86"/>
      <c r="D8" s="86"/>
      <c r="E8" s="86"/>
      <c r="F8" s="86"/>
      <c r="G8" s="86"/>
      <c r="H8" s="86"/>
    </row>
    <row r="9" ht="22.8" customHeight="1" spans="1:8">
      <c r="A9" s="97"/>
      <c r="B9" s="97"/>
      <c r="C9" s="86"/>
      <c r="D9" s="86"/>
      <c r="E9" s="86"/>
      <c r="F9" s="86"/>
      <c r="G9" s="86"/>
      <c r="H9" s="86"/>
    </row>
    <row r="10" ht="22.8" customHeight="1" spans="1:8">
      <c r="A10" s="97"/>
      <c r="B10" s="97"/>
      <c r="C10" s="86"/>
      <c r="D10" s="86"/>
      <c r="E10" s="86"/>
      <c r="F10" s="86"/>
      <c r="G10" s="86"/>
      <c r="H10" s="86"/>
    </row>
    <row r="11" ht="22.8" customHeight="1" spans="1:8">
      <c r="A11" s="97"/>
      <c r="B11" s="97"/>
      <c r="C11" s="86"/>
      <c r="D11" s="86"/>
      <c r="E11" s="86"/>
      <c r="F11" s="86"/>
      <c r="G11" s="86"/>
      <c r="H11" s="86"/>
    </row>
    <row r="12" ht="22.8" customHeight="1" spans="1:8">
      <c r="A12" s="98"/>
      <c r="B12" s="98"/>
      <c r="C12" s="88"/>
      <c r="D12" s="88"/>
      <c r="E12" s="99"/>
      <c r="F12" s="99"/>
      <c r="G12" s="99"/>
      <c r="H12" s="99"/>
    </row>
    <row r="13" spans="1:3">
      <c r="A13" s="100" t="s">
        <v>366</v>
      </c>
      <c r="B13" s="100"/>
      <c r="C13" s="10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9" sqref="C1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61" t="s">
        <v>367</v>
      </c>
    </row>
    <row r="2" ht="38.8" customHeight="1" spans="1:8">
      <c r="A2" s="81" t="s">
        <v>26</v>
      </c>
      <c r="B2" s="81"/>
      <c r="C2" s="81"/>
      <c r="D2" s="81"/>
      <c r="E2" s="81"/>
      <c r="F2" s="81"/>
      <c r="G2" s="81"/>
      <c r="H2" s="81"/>
    </row>
    <row r="3" ht="24.15" customHeight="1" spans="1:8">
      <c r="A3" s="96" t="s">
        <v>31</v>
      </c>
      <c r="B3" s="96"/>
      <c r="C3" s="96"/>
      <c r="D3" s="96"/>
      <c r="E3" s="96"/>
      <c r="F3" s="96"/>
      <c r="G3" s="96"/>
      <c r="H3" s="89" t="s">
        <v>32</v>
      </c>
    </row>
    <row r="4" ht="25" customHeight="1" spans="1:8">
      <c r="A4" s="83" t="s">
        <v>159</v>
      </c>
      <c r="B4" s="83" t="s">
        <v>160</v>
      </c>
      <c r="C4" s="83" t="s">
        <v>136</v>
      </c>
      <c r="D4" s="83" t="s">
        <v>368</v>
      </c>
      <c r="E4" s="83"/>
      <c r="F4" s="83"/>
      <c r="G4" s="83"/>
      <c r="H4" s="83" t="s">
        <v>162</v>
      </c>
    </row>
    <row r="5" ht="25.85" customHeight="1" spans="1:8">
      <c r="A5" s="83"/>
      <c r="B5" s="83"/>
      <c r="C5" s="83"/>
      <c r="D5" s="83" t="s">
        <v>138</v>
      </c>
      <c r="E5" s="83" t="s">
        <v>242</v>
      </c>
      <c r="F5" s="83"/>
      <c r="G5" s="83" t="s">
        <v>243</v>
      </c>
      <c r="H5" s="83"/>
    </row>
    <row r="6" ht="35.35" customHeight="1" spans="1:8">
      <c r="A6" s="83"/>
      <c r="B6" s="83"/>
      <c r="C6" s="83"/>
      <c r="D6" s="83"/>
      <c r="E6" s="83" t="s">
        <v>226</v>
      </c>
      <c r="F6" s="83" t="s">
        <v>218</v>
      </c>
      <c r="G6" s="83"/>
      <c r="H6" s="83"/>
    </row>
    <row r="7" ht="22.8" customHeight="1" spans="1:8">
      <c r="A7" s="84"/>
      <c r="B7" s="85" t="s">
        <v>136</v>
      </c>
      <c r="C7" s="86">
        <v>0</v>
      </c>
      <c r="D7" s="86"/>
      <c r="E7" s="86"/>
      <c r="F7" s="86"/>
      <c r="G7" s="86"/>
      <c r="H7" s="86"/>
    </row>
    <row r="8" ht="22.8" customHeight="1" spans="1:8">
      <c r="A8" s="87"/>
      <c r="B8" s="87"/>
      <c r="C8" s="86"/>
      <c r="D8" s="86"/>
      <c r="E8" s="86"/>
      <c r="F8" s="86"/>
      <c r="G8" s="86"/>
      <c r="H8" s="86"/>
    </row>
    <row r="9" ht="22.8" customHeight="1" spans="1:8">
      <c r="A9" s="97"/>
      <c r="B9" s="97"/>
      <c r="C9" s="86"/>
      <c r="D9" s="86"/>
      <c r="E9" s="86"/>
      <c r="F9" s="86"/>
      <c r="G9" s="86"/>
      <c r="H9" s="86"/>
    </row>
    <row r="10" ht="22.8" customHeight="1" spans="1:8">
      <c r="A10" s="97"/>
      <c r="B10" s="97"/>
      <c r="C10" s="86"/>
      <c r="D10" s="86"/>
      <c r="E10" s="86"/>
      <c r="F10" s="86"/>
      <c r="G10" s="86"/>
      <c r="H10" s="86"/>
    </row>
    <row r="11" ht="22.8" customHeight="1" spans="1:8">
      <c r="A11" s="97"/>
      <c r="B11" s="97"/>
      <c r="C11" s="86"/>
      <c r="D11" s="86"/>
      <c r="E11" s="86"/>
      <c r="F11" s="86"/>
      <c r="G11" s="86"/>
      <c r="H11" s="86"/>
    </row>
    <row r="12" ht="22.8" customHeight="1" spans="1:8">
      <c r="A12" s="98"/>
      <c r="B12" s="98"/>
      <c r="C12" s="88"/>
      <c r="D12" s="88"/>
      <c r="E12" s="99"/>
      <c r="F12" s="99"/>
      <c r="G12" s="99"/>
      <c r="H12" s="99"/>
    </row>
    <row r="13" spans="1:3">
      <c r="A13" s="100" t="s">
        <v>369</v>
      </c>
      <c r="B13" s="100"/>
      <c r="C13" s="10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15" zoomScaleNormal="115" workbookViewId="0">
      <selection activeCell="D16" sqref="D16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5" width="8.59166666666667" customWidth="1"/>
    <col min="6" max="12" width="7.69166666666667" customWidth="1"/>
    <col min="13" max="13" width="8.8" customWidth="1"/>
    <col min="14" max="14" width="7.69166666666667" customWidth="1"/>
    <col min="15" max="17" width="9.76666666666667" customWidth="1"/>
  </cols>
  <sheetData>
    <row r="1" ht="16.35" customHeight="1" spans="1:1">
      <c r="A1" s="61" t="s">
        <v>370</v>
      </c>
    </row>
    <row r="2" ht="45.7" customHeight="1" spans="1:14">
      <c r="A2" s="81" t="s">
        <v>27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ht="24.15" customHeight="1" spans="1:14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9" t="s">
        <v>32</v>
      </c>
      <c r="N3" s="89"/>
    </row>
    <row r="4" ht="26.05" customHeight="1" spans="1:14">
      <c r="A4" s="83" t="s">
        <v>207</v>
      </c>
      <c r="B4" s="83" t="s">
        <v>371</v>
      </c>
      <c r="C4" s="83" t="s">
        <v>372</v>
      </c>
      <c r="D4" s="83"/>
      <c r="E4" s="83"/>
      <c r="F4" s="83"/>
      <c r="G4" s="83"/>
      <c r="H4" s="83"/>
      <c r="I4" s="83"/>
      <c r="J4" s="83"/>
      <c r="K4" s="83"/>
      <c r="L4" s="83"/>
      <c r="M4" s="83" t="s">
        <v>373</v>
      </c>
      <c r="N4" s="90"/>
    </row>
    <row r="5" ht="31.9" customHeight="1" spans="1:14">
      <c r="A5" s="83"/>
      <c r="B5" s="83"/>
      <c r="C5" s="83" t="s">
        <v>374</v>
      </c>
      <c r="D5" s="83" t="s">
        <v>139</v>
      </c>
      <c r="E5" s="83"/>
      <c r="F5" s="83"/>
      <c r="G5" s="83"/>
      <c r="H5" s="83"/>
      <c r="I5" s="83"/>
      <c r="J5" s="83" t="s">
        <v>375</v>
      </c>
      <c r="K5" s="83" t="s">
        <v>141</v>
      </c>
      <c r="L5" s="83" t="s">
        <v>142</v>
      </c>
      <c r="M5" s="91" t="s">
        <v>376</v>
      </c>
      <c r="N5" s="92" t="s">
        <v>377</v>
      </c>
    </row>
    <row r="6" ht="44.85" customHeight="1" spans="1:14">
      <c r="A6" s="83"/>
      <c r="B6" s="83"/>
      <c r="C6" s="83"/>
      <c r="D6" s="83" t="s">
        <v>378</v>
      </c>
      <c r="E6" s="83" t="s">
        <v>379</v>
      </c>
      <c r="F6" s="83" t="s">
        <v>380</v>
      </c>
      <c r="G6" s="83" t="s">
        <v>381</v>
      </c>
      <c r="H6" s="83" t="s">
        <v>382</v>
      </c>
      <c r="I6" s="83" t="s">
        <v>383</v>
      </c>
      <c r="J6" s="83"/>
      <c r="K6" s="83"/>
      <c r="L6" s="83"/>
      <c r="M6" s="91"/>
      <c r="N6" s="92"/>
    </row>
    <row r="7" ht="22.8" customHeight="1" spans="1:14">
      <c r="A7" s="84"/>
      <c r="B7" s="85" t="s">
        <v>136</v>
      </c>
      <c r="C7" s="86">
        <f t="shared" ref="C7:E7" si="0">C8</f>
        <v>280000</v>
      </c>
      <c r="D7" s="86">
        <f t="shared" si="0"/>
        <v>280000</v>
      </c>
      <c r="E7" s="86">
        <f t="shared" si="0"/>
        <v>280000</v>
      </c>
      <c r="F7" s="86"/>
      <c r="G7" s="86"/>
      <c r="H7" s="86"/>
      <c r="I7" s="86"/>
      <c r="J7" s="86"/>
      <c r="K7" s="86"/>
      <c r="L7" s="86"/>
      <c r="M7" s="93">
        <f>M8</f>
        <v>280000</v>
      </c>
      <c r="N7" s="94"/>
    </row>
    <row r="8" ht="22.8" customHeight="1" spans="1:14">
      <c r="A8" s="160" t="s">
        <v>154</v>
      </c>
      <c r="B8" s="87" t="s">
        <v>5</v>
      </c>
      <c r="C8" s="86">
        <f>C9</f>
        <v>280000</v>
      </c>
      <c r="D8" s="86">
        <v>280000</v>
      </c>
      <c r="E8" s="86">
        <v>280000</v>
      </c>
      <c r="F8" s="86"/>
      <c r="G8" s="86"/>
      <c r="H8" s="86"/>
      <c r="I8" s="86"/>
      <c r="J8" s="86"/>
      <c r="K8" s="86"/>
      <c r="L8" s="86"/>
      <c r="M8" s="93">
        <f>M9</f>
        <v>280000</v>
      </c>
      <c r="N8" s="94"/>
    </row>
    <row r="9" ht="22.8" customHeight="1" spans="1:14">
      <c r="A9" s="160" t="s">
        <v>3</v>
      </c>
      <c r="B9" s="87" t="s">
        <v>384</v>
      </c>
      <c r="C9" s="88">
        <f>D9</f>
        <v>280000</v>
      </c>
      <c r="D9" s="88">
        <f>E9</f>
        <v>280000</v>
      </c>
      <c r="E9" s="86">
        <v>280000</v>
      </c>
      <c r="F9" s="88"/>
      <c r="G9" s="88"/>
      <c r="H9" s="88"/>
      <c r="I9" s="88"/>
      <c r="J9" s="88"/>
      <c r="K9" s="88"/>
      <c r="L9" s="88"/>
      <c r="M9" s="95">
        <v>280000</v>
      </c>
      <c r="N9" s="94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F3" sqref="F3:G3"/>
    </sheetView>
  </sheetViews>
  <sheetFormatPr defaultColWidth="9" defaultRowHeight="13.5" outlineLevelCol="6"/>
  <cols>
    <col min="4" max="4" width="10.625" customWidth="1"/>
    <col min="5" max="5" width="11" customWidth="1"/>
    <col min="7" max="7" width="27.125" customWidth="1"/>
  </cols>
  <sheetData>
    <row r="1" ht="18.75" spans="1:1">
      <c r="A1" s="61" t="s">
        <v>385</v>
      </c>
    </row>
    <row r="2" ht="40" customHeight="1" spans="1:7">
      <c r="A2" s="62" t="s">
        <v>386</v>
      </c>
      <c r="B2" s="62"/>
      <c r="C2" s="62"/>
      <c r="D2" s="62"/>
      <c r="E2" s="62"/>
      <c r="F2" s="62"/>
      <c r="G2" s="62"/>
    </row>
    <row r="3" ht="25" customHeight="1" spans="1:7">
      <c r="A3" s="63" t="s">
        <v>387</v>
      </c>
      <c r="B3" s="63"/>
      <c r="C3" s="63"/>
      <c r="D3" s="64"/>
      <c r="E3" s="64"/>
      <c r="F3" s="65" t="s">
        <v>32</v>
      </c>
      <c r="G3" s="65"/>
    </row>
    <row r="4" ht="25" customHeight="1" spans="1:7">
      <c r="A4" s="10" t="s">
        <v>388</v>
      </c>
      <c r="B4" s="66" t="s">
        <v>389</v>
      </c>
      <c r="C4" s="67"/>
      <c r="D4" s="66" t="s">
        <v>390</v>
      </c>
      <c r="E4" s="68" t="s">
        <v>391</v>
      </c>
      <c r="F4" s="69" t="s">
        <v>384</v>
      </c>
      <c r="G4" s="69"/>
    </row>
    <row r="5" ht="25" customHeight="1" spans="1:7">
      <c r="A5" s="10" t="s">
        <v>392</v>
      </c>
      <c r="B5" s="66" t="s">
        <v>393</v>
      </c>
      <c r="C5" s="66"/>
      <c r="D5" s="66"/>
      <c r="E5" s="66" t="s">
        <v>394</v>
      </c>
      <c r="F5" s="68">
        <v>280000</v>
      </c>
      <c r="G5" s="68"/>
    </row>
    <row r="6" ht="25" customHeight="1" spans="1:7">
      <c r="A6" s="66" t="s">
        <v>395</v>
      </c>
      <c r="B6" s="70" t="s">
        <v>396</v>
      </c>
      <c r="C6" s="71"/>
      <c r="D6" s="71"/>
      <c r="E6" s="71"/>
      <c r="F6" s="71"/>
      <c r="G6" s="72"/>
    </row>
    <row r="7" ht="74" customHeight="1" spans="1:7">
      <c r="A7" s="10" t="s">
        <v>397</v>
      </c>
      <c r="B7" s="29" t="s">
        <v>398</v>
      </c>
      <c r="C7" s="29"/>
      <c r="D7" s="29"/>
      <c r="E7" s="29"/>
      <c r="F7" s="29"/>
      <c r="G7" s="29"/>
    </row>
    <row r="8" ht="65" customHeight="1" spans="1:7">
      <c r="A8" s="10" t="s">
        <v>399</v>
      </c>
      <c r="B8" s="29" t="s">
        <v>398</v>
      </c>
      <c r="C8" s="29"/>
      <c r="D8" s="29"/>
      <c r="E8" s="29"/>
      <c r="F8" s="29"/>
      <c r="G8" s="29"/>
    </row>
    <row r="9" ht="24" spans="1:7">
      <c r="A9" s="42" t="s">
        <v>400</v>
      </c>
      <c r="B9" s="42" t="s">
        <v>401</v>
      </c>
      <c r="C9" s="42" t="s">
        <v>402</v>
      </c>
      <c r="D9" s="43" t="s">
        <v>403</v>
      </c>
      <c r="E9" s="44"/>
      <c r="F9" s="42" t="s">
        <v>404</v>
      </c>
      <c r="G9" s="10" t="s">
        <v>405</v>
      </c>
    </row>
    <row r="10" ht="20" customHeight="1" spans="1:7">
      <c r="A10" s="42"/>
      <c r="B10" s="45" t="s">
        <v>406</v>
      </c>
      <c r="C10" s="46" t="s">
        <v>407</v>
      </c>
      <c r="D10" s="47" t="s">
        <v>408</v>
      </c>
      <c r="E10" s="47"/>
      <c r="F10" s="48" t="s">
        <v>409</v>
      </c>
      <c r="G10" s="48" t="s">
        <v>410</v>
      </c>
    </row>
    <row r="11" ht="27" customHeight="1" spans="1:7">
      <c r="A11" s="42"/>
      <c r="B11" s="45"/>
      <c r="C11" s="46" t="s">
        <v>411</v>
      </c>
      <c r="D11" s="47" t="s">
        <v>412</v>
      </c>
      <c r="E11" s="47"/>
      <c r="F11" s="54">
        <v>1</v>
      </c>
      <c r="G11" s="48" t="s">
        <v>413</v>
      </c>
    </row>
    <row r="12" ht="20" customHeight="1" spans="1:7">
      <c r="A12" s="42"/>
      <c r="B12" s="45"/>
      <c r="C12" s="46" t="s">
        <v>414</v>
      </c>
      <c r="D12" s="47" t="s">
        <v>415</v>
      </c>
      <c r="E12" s="47"/>
      <c r="F12" s="54">
        <v>1</v>
      </c>
      <c r="G12" s="73" t="s">
        <v>416</v>
      </c>
    </row>
    <row r="13" ht="20" customHeight="1" spans="1:7">
      <c r="A13" s="42"/>
      <c r="B13" s="45"/>
      <c r="C13" s="46" t="s">
        <v>417</v>
      </c>
      <c r="D13" s="47" t="s">
        <v>418</v>
      </c>
      <c r="E13" s="47"/>
      <c r="F13" s="48" t="s">
        <v>419</v>
      </c>
      <c r="G13" s="48" t="s">
        <v>420</v>
      </c>
    </row>
    <row r="14" ht="24" spans="1:7">
      <c r="A14" s="42"/>
      <c r="B14" s="49" t="s">
        <v>421</v>
      </c>
      <c r="C14" s="45" t="s">
        <v>422</v>
      </c>
      <c r="D14" s="50">
        <v>0</v>
      </c>
      <c r="E14" s="51"/>
      <c r="F14" s="48"/>
      <c r="G14" s="48">
        <v>0</v>
      </c>
    </row>
    <row r="15" ht="24" spans="1:7">
      <c r="A15" s="42"/>
      <c r="B15" s="52"/>
      <c r="C15" s="45" t="s">
        <v>423</v>
      </c>
      <c r="D15" s="50" t="s">
        <v>424</v>
      </c>
      <c r="E15" s="51"/>
      <c r="F15" s="48"/>
      <c r="G15" s="48" t="s">
        <v>424</v>
      </c>
    </row>
    <row r="16" ht="24" spans="1:7">
      <c r="A16" s="42"/>
      <c r="B16" s="52"/>
      <c r="C16" s="45" t="s">
        <v>425</v>
      </c>
      <c r="D16" s="50">
        <v>0</v>
      </c>
      <c r="E16" s="51"/>
      <c r="F16" s="48"/>
      <c r="G16" s="48">
        <v>0</v>
      </c>
    </row>
    <row r="17" ht="24" spans="1:7">
      <c r="A17" s="42"/>
      <c r="B17" s="52"/>
      <c r="C17" s="45" t="s">
        <v>426</v>
      </c>
      <c r="D17" s="50">
        <v>0</v>
      </c>
      <c r="E17" s="51"/>
      <c r="F17" s="48"/>
      <c r="G17" s="48">
        <v>0</v>
      </c>
    </row>
    <row r="18" ht="36" spans="1:7">
      <c r="A18" s="42"/>
      <c r="B18" s="53"/>
      <c r="C18" s="45" t="s">
        <v>427</v>
      </c>
      <c r="D18" s="50" t="s">
        <v>428</v>
      </c>
      <c r="E18" s="51"/>
      <c r="F18" s="74"/>
      <c r="G18" s="74" t="s">
        <v>429</v>
      </c>
    </row>
    <row r="19" ht="24" spans="1:7">
      <c r="A19" s="10" t="s">
        <v>430</v>
      </c>
      <c r="B19" s="45" t="s">
        <v>431</v>
      </c>
      <c r="C19" s="45" t="s">
        <v>432</v>
      </c>
      <c r="D19" s="50" t="s">
        <v>394</v>
      </c>
      <c r="E19" s="51"/>
      <c r="F19" s="45" t="s">
        <v>433</v>
      </c>
      <c r="G19" s="45"/>
    </row>
    <row r="20" ht="63" customHeight="1" spans="1:7">
      <c r="A20" s="10"/>
      <c r="B20" s="45" t="s">
        <v>384</v>
      </c>
      <c r="C20" s="45" t="s">
        <v>307</v>
      </c>
      <c r="D20" s="50">
        <v>271500</v>
      </c>
      <c r="E20" s="51"/>
      <c r="F20" s="75" t="s">
        <v>434</v>
      </c>
      <c r="G20" s="76"/>
    </row>
    <row r="21" ht="25" customHeight="1" spans="1:7">
      <c r="A21" s="10"/>
      <c r="B21" s="45"/>
      <c r="C21" s="45" t="s">
        <v>299</v>
      </c>
      <c r="D21" s="50">
        <v>8500</v>
      </c>
      <c r="E21" s="51"/>
      <c r="F21" s="77"/>
      <c r="G21" s="78"/>
    </row>
    <row r="22" ht="25" customHeight="1" spans="1:7">
      <c r="A22" s="10"/>
      <c r="B22" s="45"/>
      <c r="C22" s="45"/>
      <c r="D22" s="50"/>
      <c r="E22" s="51"/>
      <c r="F22" s="45"/>
      <c r="G22" s="45"/>
    </row>
    <row r="23" ht="25" customHeight="1" spans="1:7">
      <c r="A23" s="10"/>
      <c r="B23" s="45"/>
      <c r="C23" s="45"/>
      <c r="D23" s="50"/>
      <c r="E23" s="51"/>
      <c r="F23" s="79"/>
      <c r="G23" s="80"/>
    </row>
    <row r="24" ht="25" customHeight="1" spans="1:7">
      <c r="A24" s="10"/>
      <c r="B24" s="79" t="s">
        <v>136</v>
      </c>
      <c r="C24" s="80"/>
      <c r="D24" s="50">
        <f>D20+D21</f>
        <v>280000</v>
      </c>
      <c r="E24" s="51"/>
      <c r="F24" s="79"/>
      <c r="G24" s="80"/>
    </row>
    <row r="25" ht="25" customHeight="1" spans="1:7">
      <c r="A25" s="55" t="s">
        <v>435</v>
      </c>
      <c r="B25" s="55"/>
      <c r="C25" s="55"/>
      <c r="D25" s="55"/>
      <c r="E25" s="55"/>
      <c r="F25" s="55"/>
      <c r="G25" s="55"/>
    </row>
    <row r="26" ht="25" customHeight="1" spans="1:7">
      <c r="A26" s="56" t="s">
        <v>436</v>
      </c>
      <c r="B26" s="57"/>
      <c r="C26" s="58"/>
      <c r="D26" s="58"/>
      <c r="E26" s="58"/>
      <c r="F26" s="58"/>
      <c r="G26" s="59"/>
    </row>
    <row r="27" spans="1:7">
      <c r="A27" s="60" t="s">
        <v>437</v>
      </c>
      <c r="B27" s="60"/>
      <c r="C27" s="60"/>
      <c r="D27" s="60"/>
      <c r="E27" s="60"/>
      <c r="F27" s="60"/>
      <c r="G27" s="60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D21:E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B20:B21"/>
    <mergeCell ref="D4:D5"/>
    <mergeCell ref="F20:G21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B7" sqref="B7:C7"/>
    </sheetView>
  </sheetViews>
  <sheetFormatPr defaultColWidth="9" defaultRowHeight="13.5" outlineLevelCol="5"/>
  <cols>
    <col min="3" max="3" width="12.75" customWidth="1"/>
    <col min="4" max="4" width="13" customWidth="1"/>
    <col min="5" max="5" width="14" customWidth="1"/>
    <col min="6" max="6" width="18.625" customWidth="1"/>
  </cols>
  <sheetData>
    <row r="1" ht="14.25" spans="1:6">
      <c r="A1" s="1" t="s">
        <v>438</v>
      </c>
      <c r="B1" s="2"/>
      <c r="C1" s="3"/>
      <c r="D1" s="4"/>
      <c r="E1" s="5"/>
      <c r="F1" s="5"/>
    </row>
    <row r="2" ht="22.5" spans="1:6">
      <c r="A2" s="6" t="s">
        <v>439</v>
      </c>
      <c r="B2" s="6"/>
      <c r="C2" s="6"/>
      <c r="D2" s="6"/>
      <c r="E2" s="6"/>
      <c r="F2" s="6"/>
    </row>
    <row r="3" ht="29" customHeight="1" spans="1:6">
      <c r="A3" s="7" t="s">
        <v>387</v>
      </c>
      <c r="B3" s="7"/>
      <c r="C3" s="7"/>
      <c r="D3" s="8"/>
      <c r="E3" s="8"/>
      <c r="F3" s="9" t="s">
        <v>32</v>
      </c>
    </row>
    <row r="4" ht="25" customHeight="1" spans="1:6">
      <c r="A4" s="10" t="s">
        <v>440</v>
      </c>
      <c r="B4" s="11" t="s">
        <v>5</v>
      </c>
      <c r="C4" s="11"/>
      <c r="D4" s="11"/>
      <c r="E4" s="11"/>
      <c r="F4" s="11"/>
    </row>
    <row r="5" ht="25" customHeight="1" spans="1:6">
      <c r="A5" s="12" t="s">
        <v>441</v>
      </c>
      <c r="B5" s="13" t="s">
        <v>442</v>
      </c>
      <c r="C5" s="14"/>
      <c r="D5" s="14"/>
      <c r="E5" s="14"/>
      <c r="F5" s="15"/>
    </row>
    <row r="6" ht="25" customHeight="1" spans="1:6">
      <c r="A6" s="16"/>
      <c r="B6" s="13" t="s">
        <v>443</v>
      </c>
      <c r="C6" s="14"/>
      <c r="D6" s="15"/>
      <c r="E6" s="17" t="s">
        <v>444</v>
      </c>
      <c r="F6" s="18"/>
    </row>
    <row r="7" spans="1:6">
      <c r="A7" s="19"/>
      <c r="B7" s="20" t="s">
        <v>445</v>
      </c>
      <c r="C7" s="21"/>
      <c r="D7" s="22">
        <v>1660998.1</v>
      </c>
      <c r="E7" s="23" t="s">
        <v>446</v>
      </c>
      <c r="F7" s="23">
        <v>1380998.1</v>
      </c>
    </row>
    <row r="8" spans="1:6">
      <c r="A8" s="19"/>
      <c r="B8" s="20" t="s">
        <v>447</v>
      </c>
      <c r="C8" s="21"/>
      <c r="D8" s="21"/>
      <c r="E8" s="24" t="s">
        <v>448</v>
      </c>
      <c r="F8" s="25">
        <v>280000</v>
      </c>
    </row>
    <row r="9" spans="1:6">
      <c r="A9" s="26"/>
      <c r="B9" s="27" t="s">
        <v>449</v>
      </c>
      <c r="C9" s="28"/>
      <c r="D9" s="28"/>
      <c r="E9" s="23"/>
      <c r="F9" s="23"/>
    </row>
    <row r="10" ht="24" spans="1:6">
      <c r="A10" s="10" t="s">
        <v>450</v>
      </c>
      <c r="B10" s="29" t="s">
        <v>451</v>
      </c>
      <c r="C10" s="29"/>
      <c r="D10" s="29"/>
      <c r="E10" s="29"/>
      <c r="F10" s="29"/>
    </row>
    <row r="11" ht="25" customHeight="1" spans="1:6">
      <c r="A11" s="30" t="s">
        <v>452</v>
      </c>
      <c r="B11" s="29" t="s">
        <v>453</v>
      </c>
      <c r="C11" s="31" t="s">
        <v>454</v>
      </c>
      <c r="D11" s="32"/>
      <c r="E11" s="32"/>
      <c r="F11" s="33"/>
    </row>
    <row r="12" ht="25" customHeight="1" spans="1:6">
      <c r="A12" s="34"/>
      <c r="B12" s="29">
        <v>1</v>
      </c>
      <c r="C12" s="35" t="s">
        <v>455</v>
      </c>
      <c r="D12" s="36"/>
      <c r="E12" s="36"/>
      <c r="F12" s="37"/>
    </row>
    <row r="13" ht="25" customHeight="1" spans="1:6">
      <c r="A13" s="34"/>
      <c r="B13" s="29">
        <v>2</v>
      </c>
      <c r="C13" s="35" t="s">
        <v>456</v>
      </c>
      <c r="D13" s="36"/>
      <c r="E13" s="36"/>
      <c r="F13" s="37"/>
    </row>
    <row r="14" ht="25" customHeight="1" spans="1:6">
      <c r="A14" s="34"/>
      <c r="B14" s="29">
        <v>3</v>
      </c>
      <c r="C14" s="35" t="s">
        <v>457</v>
      </c>
      <c r="D14" s="36"/>
      <c r="E14" s="36"/>
      <c r="F14" s="37"/>
    </row>
    <row r="15" ht="25" customHeight="1" spans="1:6">
      <c r="A15" s="34"/>
      <c r="B15" s="29">
        <v>4</v>
      </c>
      <c r="C15" s="35" t="s">
        <v>458</v>
      </c>
      <c r="D15" s="36"/>
      <c r="E15" s="36"/>
      <c r="F15" s="37"/>
    </row>
    <row r="16" ht="25" customHeight="1" spans="1:6">
      <c r="A16" s="38"/>
      <c r="B16" s="29" t="s">
        <v>459</v>
      </c>
      <c r="C16" s="39"/>
      <c r="D16" s="40"/>
      <c r="E16" s="40"/>
      <c r="F16" s="41"/>
    </row>
    <row r="17" spans="1:6">
      <c r="A17" s="42" t="s">
        <v>400</v>
      </c>
      <c r="B17" s="42" t="s">
        <v>401</v>
      </c>
      <c r="C17" s="42" t="s">
        <v>402</v>
      </c>
      <c r="D17" s="43" t="s">
        <v>403</v>
      </c>
      <c r="E17" s="44"/>
      <c r="F17" s="42" t="s">
        <v>404</v>
      </c>
    </row>
    <row r="18" ht="25" customHeight="1" spans="1:6">
      <c r="A18" s="42"/>
      <c r="B18" s="45" t="s">
        <v>406</v>
      </c>
      <c r="C18" s="46" t="s">
        <v>407</v>
      </c>
      <c r="D18" s="47" t="s">
        <v>460</v>
      </c>
      <c r="E18" s="47"/>
      <c r="F18" s="48" t="s">
        <v>461</v>
      </c>
    </row>
    <row r="19" ht="25" customHeight="1" spans="1:6">
      <c r="A19" s="42"/>
      <c r="B19" s="45"/>
      <c r="C19" s="46" t="s">
        <v>411</v>
      </c>
      <c r="D19" s="47" t="s">
        <v>460</v>
      </c>
      <c r="E19" s="47"/>
      <c r="F19" s="48" t="s">
        <v>461</v>
      </c>
    </row>
    <row r="20" ht="25" customHeight="1" spans="1:6">
      <c r="A20" s="42"/>
      <c r="B20" s="45"/>
      <c r="C20" s="46" t="s">
        <v>414</v>
      </c>
      <c r="D20" s="47" t="s">
        <v>460</v>
      </c>
      <c r="E20" s="47"/>
      <c r="F20" s="48" t="s">
        <v>461</v>
      </c>
    </row>
    <row r="21" ht="25" customHeight="1" spans="1:6">
      <c r="A21" s="42"/>
      <c r="B21" s="45"/>
      <c r="C21" s="46" t="s">
        <v>417</v>
      </c>
      <c r="D21" s="47"/>
      <c r="E21" s="47"/>
      <c r="F21" s="48"/>
    </row>
    <row r="22" spans="1:6">
      <c r="A22" s="42"/>
      <c r="B22" s="49" t="s">
        <v>421</v>
      </c>
      <c r="C22" s="45" t="s">
        <v>422</v>
      </c>
      <c r="D22" s="50"/>
      <c r="E22" s="51"/>
      <c r="F22" s="48"/>
    </row>
    <row r="23" spans="1:6">
      <c r="A23" s="42"/>
      <c r="B23" s="52"/>
      <c r="C23" s="45" t="s">
        <v>423</v>
      </c>
      <c r="D23" s="50" t="s">
        <v>462</v>
      </c>
      <c r="E23" s="51"/>
      <c r="F23" s="48" t="s">
        <v>463</v>
      </c>
    </row>
    <row r="24" spans="1:6">
      <c r="A24" s="42"/>
      <c r="B24" s="52"/>
      <c r="C24" s="45" t="s">
        <v>425</v>
      </c>
      <c r="D24" s="50"/>
      <c r="E24" s="51"/>
      <c r="F24" s="48"/>
    </row>
    <row r="25" spans="1:6">
      <c r="A25" s="42"/>
      <c r="B25" s="52"/>
      <c r="C25" s="45" t="s">
        <v>426</v>
      </c>
      <c r="D25" s="50"/>
      <c r="E25" s="51"/>
      <c r="F25" s="48"/>
    </row>
    <row r="26" ht="24" spans="1:6">
      <c r="A26" s="42"/>
      <c r="B26" s="53"/>
      <c r="C26" s="45" t="s">
        <v>427</v>
      </c>
      <c r="D26" s="50" t="s">
        <v>464</v>
      </c>
      <c r="E26" s="51"/>
      <c r="F26" s="54" t="s">
        <v>465</v>
      </c>
    </row>
    <row r="27" ht="25" customHeight="1" spans="1:6">
      <c r="A27" s="55" t="s">
        <v>466</v>
      </c>
      <c r="B27" s="55"/>
      <c r="C27" s="55"/>
      <c r="D27" s="55"/>
      <c r="E27" s="55"/>
      <c r="F27" s="55"/>
    </row>
    <row r="28" ht="25" customHeight="1" spans="1:6">
      <c r="A28" s="56" t="s">
        <v>436</v>
      </c>
      <c r="B28" s="57"/>
      <c r="C28" s="58"/>
      <c r="D28" s="58"/>
      <c r="E28" s="58"/>
      <c r="F28" s="59"/>
    </row>
    <row r="29" spans="1:6">
      <c r="A29" s="60" t="s">
        <v>467</v>
      </c>
      <c r="B29" s="60"/>
      <c r="C29" s="60"/>
      <c r="D29" s="60"/>
      <c r="E29" s="60"/>
      <c r="F29" s="60"/>
    </row>
  </sheetData>
  <mergeCells count="34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F27"/>
    <mergeCell ref="B28:F28"/>
    <mergeCell ref="A29:F29"/>
    <mergeCell ref="A5:A9"/>
    <mergeCell ref="A11:A16"/>
    <mergeCell ref="A17:A26"/>
    <mergeCell ref="B18:B21"/>
    <mergeCell ref="B22:B2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topLeftCell="A13" workbookViewId="0">
      <selection activeCell="D20" sqref="D20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61" t="s">
        <v>30</v>
      </c>
      <c r="H1" s="148"/>
    </row>
    <row r="2" ht="24.15" customHeight="1" spans="1:8">
      <c r="A2" s="149" t="s">
        <v>8</v>
      </c>
      <c r="B2" s="149"/>
      <c r="C2" s="149"/>
      <c r="D2" s="149"/>
      <c r="E2" s="149"/>
      <c r="F2" s="149"/>
      <c r="G2" s="149"/>
      <c r="H2" s="149"/>
    </row>
    <row r="3" ht="17.25" customHeight="1" spans="1:8">
      <c r="A3" s="96" t="s">
        <v>31</v>
      </c>
      <c r="B3" s="96"/>
      <c r="C3" s="96"/>
      <c r="D3" s="96"/>
      <c r="E3" s="96"/>
      <c r="F3" s="96"/>
      <c r="G3" s="89" t="s">
        <v>32</v>
      </c>
      <c r="H3" s="89"/>
    </row>
    <row r="4" ht="17.9" customHeight="1" spans="1:8">
      <c r="A4" s="83" t="s">
        <v>33</v>
      </c>
      <c r="B4" s="83"/>
      <c r="C4" s="83" t="s">
        <v>34</v>
      </c>
      <c r="D4" s="83"/>
      <c r="E4" s="83"/>
      <c r="F4" s="83"/>
      <c r="G4" s="83"/>
      <c r="H4" s="83"/>
    </row>
    <row r="5" ht="22.4" customHeight="1" spans="1:8">
      <c r="A5" s="83" t="s">
        <v>35</v>
      </c>
      <c r="B5" s="83" t="s">
        <v>36</v>
      </c>
      <c r="C5" s="83" t="s">
        <v>37</v>
      </c>
      <c r="D5" s="83" t="s">
        <v>36</v>
      </c>
      <c r="E5" s="83" t="s">
        <v>38</v>
      </c>
      <c r="F5" s="83" t="s">
        <v>36</v>
      </c>
      <c r="G5" s="83" t="s">
        <v>39</v>
      </c>
      <c r="H5" s="83" t="s">
        <v>36</v>
      </c>
    </row>
    <row r="6" ht="16.25" customHeight="1" spans="1:8">
      <c r="A6" s="84" t="s">
        <v>40</v>
      </c>
      <c r="B6" s="88">
        <f>1380998.1+280000</f>
        <v>1660998.1</v>
      </c>
      <c r="C6" s="113" t="s">
        <v>41</v>
      </c>
      <c r="D6" s="99">
        <f>1086113.14+280000</f>
        <v>1366113.14</v>
      </c>
      <c r="E6" s="84" t="s">
        <v>42</v>
      </c>
      <c r="F6" s="86">
        <v>1380998.1</v>
      </c>
      <c r="G6" s="113" t="s">
        <v>43</v>
      </c>
      <c r="H6" s="88">
        <v>1215429.96</v>
      </c>
    </row>
    <row r="7" ht="16.25" customHeight="1" spans="1:8">
      <c r="A7" s="113" t="s">
        <v>44</v>
      </c>
      <c r="B7" s="88">
        <f>B6</f>
        <v>1660998.1</v>
      </c>
      <c r="C7" s="113" t="s">
        <v>45</v>
      </c>
      <c r="D7" s="99"/>
      <c r="E7" s="113" t="s">
        <v>46</v>
      </c>
      <c r="F7" s="88">
        <v>1215429.96</v>
      </c>
      <c r="G7" s="113" t="s">
        <v>47</v>
      </c>
      <c r="H7" s="88">
        <f>165168.14+280000</f>
        <v>445168.14</v>
      </c>
    </row>
    <row r="8" ht="16.25" customHeight="1" spans="1:8">
      <c r="A8" s="84" t="s">
        <v>48</v>
      </c>
      <c r="B8" s="88"/>
      <c r="C8" s="113" t="s">
        <v>49</v>
      </c>
      <c r="D8" s="99"/>
      <c r="E8" s="113" t="s">
        <v>50</v>
      </c>
      <c r="F8" s="88">
        <v>165168.14</v>
      </c>
      <c r="G8" s="113" t="s">
        <v>51</v>
      </c>
      <c r="H8" s="88"/>
    </row>
    <row r="9" ht="16.25" customHeight="1" spans="1:8">
      <c r="A9" s="113" t="s">
        <v>52</v>
      </c>
      <c r="B9" s="88"/>
      <c r="C9" s="113" t="s">
        <v>53</v>
      </c>
      <c r="D9" s="99"/>
      <c r="E9" s="113" t="s">
        <v>54</v>
      </c>
      <c r="F9" s="88">
        <v>400</v>
      </c>
      <c r="G9" s="113" t="s">
        <v>55</v>
      </c>
      <c r="H9" s="88"/>
    </row>
    <row r="10" ht="16.25" customHeight="1" spans="1:8">
      <c r="A10" s="113" t="s">
        <v>56</v>
      </c>
      <c r="B10" s="88"/>
      <c r="C10" s="113" t="s">
        <v>57</v>
      </c>
      <c r="D10" s="99"/>
      <c r="E10" s="84" t="s">
        <v>58</v>
      </c>
      <c r="F10" s="86">
        <v>280000</v>
      </c>
      <c r="G10" s="113" t="s">
        <v>59</v>
      </c>
      <c r="H10" s="88"/>
    </row>
    <row r="11" ht="16.25" customHeight="1" spans="1:8">
      <c r="A11" s="113" t="s">
        <v>60</v>
      </c>
      <c r="B11" s="88"/>
      <c r="C11" s="113" t="s">
        <v>61</v>
      </c>
      <c r="D11" s="99"/>
      <c r="E11" s="113" t="s">
        <v>62</v>
      </c>
      <c r="F11" s="88"/>
      <c r="G11" s="113" t="s">
        <v>63</v>
      </c>
      <c r="H11" s="88"/>
    </row>
    <row r="12" ht="16.25" customHeight="1" spans="1:8">
      <c r="A12" s="113" t="s">
        <v>64</v>
      </c>
      <c r="B12" s="88"/>
      <c r="C12" s="113" t="s">
        <v>65</v>
      </c>
      <c r="D12" s="99"/>
      <c r="E12" s="113" t="s">
        <v>66</v>
      </c>
      <c r="F12" s="88">
        <v>280000</v>
      </c>
      <c r="G12" s="113" t="s">
        <v>67</v>
      </c>
      <c r="H12" s="88"/>
    </row>
    <row r="13" ht="16.25" customHeight="1" spans="1:8">
      <c r="A13" s="113" t="s">
        <v>68</v>
      </c>
      <c r="B13" s="88"/>
      <c r="C13" s="113" t="s">
        <v>69</v>
      </c>
      <c r="D13" s="99">
        <v>109930.52</v>
      </c>
      <c r="E13" s="113" t="s">
        <v>70</v>
      </c>
      <c r="F13" s="88"/>
      <c r="G13" s="113" t="s">
        <v>71</v>
      </c>
      <c r="H13" s="88"/>
    </row>
    <row r="14" ht="16.25" customHeight="1" spans="1:8">
      <c r="A14" s="113" t="s">
        <v>72</v>
      </c>
      <c r="B14" s="88"/>
      <c r="C14" s="113" t="s">
        <v>73</v>
      </c>
      <c r="D14" s="99"/>
      <c r="E14" s="113" t="s">
        <v>74</v>
      </c>
      <c r="F14" s="88"/>
      <c r="G14" s="113" t="s">
        <v>75</v>
      </c>
      <c r="H14" s="88">
        <v>400</v>
      </c>
    </row>
    <row r="15" ht="16.25" customHeight="1" spans="1:8">
      <c r="A15" s="113" t="s">
        <v>76</v>
      </c>
      <c r="B15" s="88"/>
      <c r="C15" s="113" t="s">
        <v>77</v>
      </c>
      <c r="D15" s="99">
        <v>74441.04</v>
      </c>
      <c r="E15" s="113" t="s">
        <v>78</v>
      </c>
      <c r="F15" s="88"/>
      <c r="G15" s="113" t="s">
        <v>79</v>
      </c>
      <c r="H15" s="88"/>
    </row>
    <row r="16" ht="16.25" customHeight="1" spans="1:8">
      <c r="A16" s="113" t="s">
        <v>80</v>
      </c>
      <c r="B16" s="88"/>
      <c r="C16" s="113" t="s">
        <v>81</v>
      </c>
      <c r="D16" s="99"/>
      <c r="E16" s="113" t="s">
        <v>82</v>
      </c>
      <c r="F16" s="88"/>
      <c r="G16" s="113" t="s">
        <v>83</v>
      </c>
      <c r="H16" s="88"/>
    </row>
    <row r="17" ht="16.25" customHeight="1" spans="1:8">
      <c r="A17" s="113" t="s">
        <v>84</v>
      </c>
      <c r="B17" s="88"/>
      <c r="C17" s="113" t="s">
        <v>85</v>
      </c>
      <c r="D17" s="99"/>
      <c r="E17" s="113" t="s">
        <v>86</v>
      </c>
      <c r="F17" s="88"/>
      <c r="G17" s="113" t="s">
        <v>87</v>
      </c>
      <c r="H17" s="88"/>
    </row>
    <row r="18" ht="16.25" customHeight="1" spans="1:8">
      <c r="A18" s="113" t="s">
        <v>88</v>
      </c>
      <c r="B18" s="88"/>
      <c r="C18" s="113" t="s">
        <v>89</v>
      </c>
      <c r="D18" s="99"/>
      <c r="E18" s="113" t="s">
        <v>90</v>
      </c>
      <c r="F18" s="88"/>
      <c r="G18" s="113" t="s">
        <v>91</v>
      </c>
      <c r="H18" s="88"/>
    </row>
    <row r="19" ht="16.25" customHeight="1" spans="1:8">
      <c r="A19" s="113" t="s">
        <v>92</v>
      </c>
      <c r="B19" s="88"/>
      <c r="C19" s="113" t="s">
        <v>93</v>
      </c>
      <c r="D19" s="99"/>
      <c r="E19" s="113" t="s">
        <v>94</v>
      </c>
      <c r="F19" s="88"/>
      <c r="G19" s="113" t="s">
        <v>95</v>
      </c>
      <c r="H19" s="88"/>
    </row>
    <row r="20" ht="16.25" customHeight="1" spans="1:8">
      <c r="A20" s="84" t="s">
        <v>96</v>
      </c>
      <c r="B20" s="86"/>
      <c r="C20" s="113" t="s">
        <v>97</v>
      </c>
      <c r="D20" s="99"/>
      <c r="E20" s="113" t="s">
        <v>98</v>
      </c>
      <c r="F20" s="88"/>
      <c r="G20" s="113"/>
      <c r="H20" s="88"/>
    </row>
    <row r="21" ht="16.25" customHeight="1" spans="1:8">
      <c r="A21" s="84" t="s">
        <v>99</v>
      </c>
      <c r="B21" s="86"/>
      <c r="C21" s="113" t="s">
        <v>100</v>
      </c>
      <c r="D21" s="99"/>
      <c r="E21" s="84" t="s">
        <v>101</v>
      </c>
      <c r="F21" s="86"/>
      <c r="G21" s="113"/>
      <c r="H21" s="88"/>
    </row>
    <row r="22" ht="16.25" customHeight="1" spans="1:8">
      <c r="A22" s="84" t="s">
        <v>102</v>
      </c>
      <c r="B22" s="86"/>
      <c r="C22" s="113" t="s">
        <v>103</v>
      </c>
      <c r="D22" s="99"/>
      <c r="E22" s="113"/>
      <c r="F22" s="113"/>
      <c r="G22" s="113"/>
      <c r="H22" s="88"/>
    </row>
    <row r="23" ht="16.25" customHeight="1" spans="1:8">
      <c r="A23" s="84" t="s">
        <v>104</v>
      </c>
      <c r="B23" s="86"/>
      <c r="C23" s="113" t="s">
        <v>105</v>
      </c>
      <c r="D23" s="99"/>
      <c r="E23" s="113"/>
      <c r="F23" s="113"/>
      <c r="G23" s="113"/>
      <c r="H23" s="88"/>
    </row>
    <row r="24" ht="16.25" customHeight="1" spans="1:8">
      <c r="A24" s="84" t="s">
        <v>106</v>
      </c>
      <c r="B24" s="86"/>
      <c r="C24" s="113" t="s">
        <v>107</v>
      </c>
      <c r="D24" s="99"/>
      <c r="E24" s="113"/>
      <c r="F24" s="113"/>
      <c r="G24" s="113"/>
      <c r="H24" s="88"/>
    </row>
    <row r="25" ht="16.25" customHeight="1" spans="1:8">
      <c r="A25" s="113" t="s">
        <v>108</v>
      </c>
      <c r="B25" s="88"/>
      <c r="C25" s="113" t="s">
        <v>109</v>
      </c>
      <c r="D25" s="99">
        <v>110513.4</v>
      </c>
      <c r="E25" s="113"/>
      <c r="F25" s="113"/>
      <c r="G25" s="113"/>
      <c r="H25" s="88"/>
    </row>
    <row r="26" ht="16.25" customHeight="1" spans="1:8">
      <c r="A26" s="113" t="s">
        <v>110</v>
      </c>
      <c r="B26" s="88"/>
      <c r="C26" s="113" t="s">
        <v>111</v>
      </c>
      <c r="D26" s="99"/>
      <c r="E26" s="113"/>
      <c r="F26" s="113"/>
      <c r="G26" s="113"/>
      <c r="H26" s="88"/>
    </row>
    <row r="27" ht="16.25" customHeight="1" spans="1:8">
      <c r="A27" s="113" t="s">
        <v>112</v>
      </c>
      <c r="B27" s="88"/>
      <c r="C27" s="113" t="s">
        <v>113</v>
      </c>
      <c r="D27" s="99"/>
      <c r="E27" s="113"/>
      <c r="F27" s="113"/>
      <c r="G27" s="113"/>
      <c r="H27" s="88"/>
    </row>
    <row r="28" ht="16.25" customHeight="1" spans="1:8">
      <c r="A28" s="84" t="s">
        <v>114</v>
      </c>
      <c r="B28" s="86"/>
      <c r="C28" s="113" t="s">
        <v>115</v>
      </c>
      <c r="D28" s="99"/>
      <c r="E28" s="113"/>
      <c r="F28" s="113"/>
      <c r="G28" s="113"/>
      <c r="H28" s="88"/>
    </row>
    <row r="29" ht="16.25" customHeight="1" spans="1:8">
      <c r="A29" s="84" t="s">
        <v>116</v>
      </c>
      <c r="B29" s="86"/>
      <c r="C29" s="113" t="s">
        <v>117</v>
      </c>
      <c r="D29" s="99"/>
      <c r="E29" s="113"/>
      <c r="F29" s="113"/>
      <c r="G29" s="113"/>
      <c r="H29" s="88"/>
    </row>
    <row r="30" ht="16.25" customHeight="1" spans="1:8">
      <c r="A30" s="84" t="s">
        <v>118</v>
      </c>
      <c r="B30" s="86"/>
      <c r="C30" s="113" t="s">
        <v>119</v>
      </c>
      <c r="D30" s="99"/>
      <c r="E30" s="113"/>
      <c r="F30" s="113"/>
      <c r="G30" s="113"/>
      <c r="H30" s="88"/>
    </row>
    <row r="31" ht="16.25" customHeight="1" spans="1:8">
      <c r="A31" s="84" t="s">
        <v>120</v>
      </c>
      <c r="B31" s="86"/>
      <c r="C31" s="113" t="s">
        <v>121</v>
      </c>
      <c r="D31" s="99"/>
      <c r="E31" s="113"/>
      <c r="F31" s="113"/>
      <c r="G31" s="113"/>
      <c r="H31" s="88"/>
    </row>
    <row r="32" ht="16.25" customHeight="1" spans="1:8">
      <c r="A32" s="84" t="s">
        <v>122</v>
      </c>
      <c r="B32" s="86"/>
      <c r="C32" s="113" t="s">
        <v>123</v>
      </c>
      <c r="D32" s="99"/>
      <c r="E32" s="113"/>
      <c r="F32" s="113"/>
      <c r="G32" s="113"/>
      <c r="H32" s="88"/>
    </row>
    <row r="33" ht="16.25" customHeight="1" spans="1:8">
      <c r="A33" s="113"/>
      <c r="B33" s="113"/>
      <c r="C33" s="113" t="s">
        <v>124</v>
      </c>
      <c r="D33" s="99"/>
      <c r="E33" s="113"/>
      <c r="F33" s="113"/>
      <c r="G33" s="113"/>
      <c r="H33" s="113"/>
    </row>
    <row r="34" ht="16.25" customHeight="1" spans="1:8">
      <c r="A34" s="113"/>
      <c r="B34" s="113"/>
      <c r="C34" s="113" t="s">
        <v>125</v>
      </c>
      <c r="D34" s="99"/>
      <c r="E34" s="113"/>
      <c r="F34" s="113"/>
      <c r="G34" s="113"/>
      <c r="H34" s="113"/>
    </row>
    <row r="35" ht="16.25" customHeight="1" spans="1:8">
      <c r="A35" s="113"/>
      <c r="B35" s="113"/>
      <c r="C35" s="113" t="s">
        <v>126</v>
      </c>
      <c r="D35" s="99"/>
      <c r="E35" s="113"/>
      <c r="F35" s="113"/>
      <c r="G35" s="113"/>
      <c r="H35" s="113"/>
    </row>
    <row r="36" ht="16.25" customHeight="1" spans="1:8">
      <c r="A36" s="113"/>
      <c r="B36" s="113"/>
      <c r="C36" s="113"/>
      <c r="D36" s="113"/>
      <c r="E36" s="113"/>
      <c r="F36" s="113"/>
      <c r="G36" s="113"/>
      <c r="H36" s="113"/>
    </row>
    <row r="37" ht="16.25" customHeight="1" spans="1:8">
      <c r="A37" s="84" t="s">
        <v>127</v>
      </c>
      <c r="B37" s="86">
        <f>1380998.1+280000</f>
        <v>1660998.1</v>
      </c>
      <c r="C37" s="84" t="s">
        <v>128</v>
      </c>
      <c r="D37" s="86">
        <v>1660998.1</v>
      </c>
      <c r="E37" s="84" t="s">
        <v>128</v>
      </c>
      <c r="F37" s="86">
        <v>1660998.1</v>
      </c>
      <c r="G37" s="84" t="s">
        <v>128</v>
      </c>
      <c r="H37" s="86">
        <v>1660998.1</v>
      </c>
    </row>
    <row r="38" ht="16.25" customHeight="1" spans="1:8">
      <c r="A38" s="84" t="s">
        <v>129</v>
      </c>
      <c r="B38" s="86"/>
      <c r="C38" s="84" t="s">
        <v>130</v>
      </c>
      <c r="D38" s="86"/>
      <c r="E38" s="84" t="s">
        <v>130</v>
      </c>
      <c r="F38" s="86"/>
      <c r="G38" s="84" t="s">
        <v>130</v>
      </c>
      <c r="H38" s="86"/>
    </row>
    <row r="39" ht="16.25" customHeight="1" spans="1:8">
      <c r="A39" s="113"/>
      <c r="B39" s="88"/>
      <c r="C39" s="113"/>
      <c r="D39" s="88"/>
      <c r="E39" s="84"/>
      <c r="F39" s="86"/>
      <c r="G39" s="84"/>
      <c r="H39" s="86"/>
    </row>
    <row r="40" ht="16.25" customHeight="1" spans="1:8">
      <c r="A40" s="84" t="s">
        <v>131</v>
      </c>
      <c r="B40" s="86">
        <f>1380998.1+280000</f>
        <v>1660998.1</v>
      </c>
      <c r="C40" s="84" t="s">
        <v>132</v>
      </c>
      <c r="D40" s="86">
        <v>1660998.1</v>
      </c>
      <c r="E40" s="84" t="s">
        <v>132</v>
      </c>
      <c r="F40" s="86">
        <v>1660998.1</v>
      </c>
      <c r="G40" s="84" t="s">
        <v>132</v>
      </c>
      <c r="H40" s="86">
        <v>1660998.1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5.5" customWidth="1"/>
    <col min="3" max="3" width="12.75" customWidth="1"/>
    <col min="4" max="4" width="10.125" customWidth="1"/>
    <col min="5" max="5" width="12" customWidth="1"/>
    <col min="6" max="25" width="5.5" customWidth="1"/>
    <col min="26" max="26" width="9.76666666666667" customWidth="1"/>
  </cols>
  <sheetData>
    <row r="1" ht="16.35" customHeight="1" spans="1:1">
      <c r="A1" s="61" t="s">
        <v>133</v>
      </c>
    </row>
    <row r="2" ht="33.6" customHeight="1" spans="1:25">
      <c r="A2" s="81" t="s">
        <v>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ht="22.4" customHeight="1" spans="1:25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89" t="s">
        <v>32</v>
      </c>
      <c r="Y3" s="89"/>
    </row>
    <row r="4" ht="22.4" customHeight="1" spans="1:25">
      <c r="A4" s="85" t="s">
        <v>134</v>
      </c>
      <c r="B4" s="85" t="s">
        <v>135</v>
      </c>
      <c r="C4" s="85" t="s">
        <v>136</v>
      </c>
      <c r="D4" s="85" t="s">
        <v>137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 t="s">
        <v>129</v>
      </c>
      <c r="T4" s="85"/>
      <c r="U4" s="85"/>
      <c r="V4" s="85"/>
      <c r="W4" s="85"/>
      <c r="X4" s="85"/>
      <c r="Y4" s="85"/>
    </row>
    <row r="5" ht="22.4" customHeight="1" spans="1:25">
      <c r="A5" s="85"/>
      <c r="B5" s="85"/>
      <c r="C5" s="85"/>
      <c r="D5" s="85" t="s">
        <v>138</v>
      </c>
      <c r="E5" s="85" t="s">
        <v>139</v>
      </c>
      <c r="F5" s="85" t="s">
        <v>140</v>
      </c>
      <c r="G5" s="85" t="s">
        <v>141</v>
      </c>
      <c r="H5" s="85" t="s">
        <v>142</v>
      </c>
      <c r="I5" s="85" t="s">
        <v>143</v>
      </c>
      <c r="J5" s="85" t="s">
        <v>144</v>
      </c>
      <c r="K5" s="85"/>
      <c r="L5" s="85"/>
      <c r="M5" s="85"/>
      <c r="N5" s="85" t="s">
        <v>145</v>
      </c>
      <c r="O5" s="85" t="s">
        <v>146</v>
      </c>
      <c r="P5" s="85" t="s">
        <v>147</v>
      </c>
      <c r="Q5" s="85" t="s">
        <v>148</v>
      </c>
      <c r="R5" s="85" t="s">
        <v>149</v>
      </c>
      <c r="S5" s="85" t="s">
        <v>138</v>
      </c>
      <c r="T5" s="85" t="s">
        <v>139</v>
      </c>
      <c r="U5" s="85" t="s">
        <v>140</v>
      </c>
      <c r="V5" s="85" t="s">
        <v>141</v>
      </c>
      <c r="W5" s="85" t="s">
        <v>142</v>
      </c>
      <c r="X5" s="85" t="s">
        <v>143</v>
      </c>
      <c r="Y5" s="85" t="s">
        <v>150</v>
      </c>
    </row>
    <row r="6" ht="47" customHeight="1" spans="1:25">
      <c r="A6" s="85"/>
      <c r="B6" s="85"/>
      <c r="C6" s="85"/>
      <c r="D6" s="85"/>
      <c r="E6" s="85"/>
      <c r="F6" s="85"/>
      <c r="G6" s="85"/>
      <c r="H6" s="85"/>
      <c r="I6" s="85"/>
      <c r="J6" s="85" t="s">
        <v>151</v>
      </c>
      <c r="K6" s="85" t="s">
        <v>152</v>
      </c>
      <c r="L6" s="85" t="s">
        <v>153</v>
      </c>
      <c r="M6" s="85" t="s">
        <v>142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ht="22.8" customHeight="1" spans="1:25">
      <c r="A7" s="84"/>
      <c r="B7" s="84" t="s">
        <v>136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</row>
    <row r="8" ht="22.8" customHeight="1" spans="1:25">
      <c r="A8" s="84"/>
      <c r="B8" s="84" t="s">
        <v>136</v>
      </c>
      <c r="C8" s="114">
        <f t="shared" ref="C8:C10" si="0">D8</f>
        <v>1660998.1</v>
      </c>
      <c r="D8" s="114">
        <f t="shared" ref="D8:D10" si="1">E8</f>
        <v>1660998.1</v>
      </c>
      <c r="E8" s="114">
        <f>E9</f>
        <v>1660998.1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ht="22.8" customHeight="1" spans="1:25">
      <c r="A9" s="87" t="s">
        <v>154</v>
      </c>
      <c r="B9" s="87" t="s">
        <v>5</v>
      </c>
      <c r="C9" s="114">
        <f t="shared" si="0"/>
        <v>1660998.1</v>
      </c>
      <c r="D9" s="114">
        <f t="shared" si="1"/>
        <v>1660998.1</v>
      </c>
      <c r="E9" s="114">
        <f>E10</f>
        <v>1660998.1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ht="32" customHeight="1" spans="1:25">
      <c r="A10" s="147" t="s">
        <v>155</v>
      </c>
      <c r="B10" s="147" t="s">
        <v>156</v>
      </c>
      <c r="C10" s="99">
        <f t="shared" si="0"/>
        <v>1660998.1</v>
      </c>
      <c r="D10" s="99">
        <f t="shared" si="1"/>
        <v>1660998.1</v>
      </c>
      <c r="E10" s="88">
        <v>1660998.1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ht="16.35" customHeight="1" spans="7:7">
      <c r="G11" s="13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A23" sqref="A23:G2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61" t="s">
        <v>157</v>
      </c>
      <c r="D1" s="140"/>
    </row>
    <row r="2" ht="31.9" customHeight="1" spans="1:11">
      <c r="A2" s="81" t="s">
        <v>10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5" customHeight="1" spans="1:11">
      <c r="A3" s="141" t="s">
        <v>31</v>
      </c>
      <c r="B3" s="141"/>
      <c r="C3" s="141"/>
      <c r="D3" s="141"/>
      <c r="E3" s="141"/>
      <c r="F3" s="141"/>
      <c r="G3" s="141"/>
      <c r="H3" s="141"/>
      <c r="I3" s="141"/>
      <c r="J3" s="141"/>
      <c r="K3" s="89" t="s">
        <v>32</v>
      </c>
    </row>
    <row r="4" ht="27.6" customHeight="1" spans="1:11">
      <c r="A4" s="83" t="s">
        <v>158</v>
      </c>
      <c r="B4" s="83"/>
      <c r="C4" s="83"/>
      <c r="D4" s="83" t="s">
        <v>159</v>
      </c>
      <c r="E4" s="83" t="s">
        <v>160</v>
      </c>
      <c r="F4" s="83" t="s">
        <v>136</v>
      </c>
      <c r="G4" s="83" t="s">
        <v>161</v>
      </c>
      <c r="H4" s="83" t="s">
        <v>162</v>
      </c>
      <c r="I4" s="83" t="s">
        <v>163</v>
      </c>
      <c r="J4" s="83" t="s">
        <v>164</v>
      </c>
      <c r="K4" s="83" t="s">
        <v>165</v>
      </c>
    </row>
    <row r="5" ht="25.85" customHeight="1" spans="1:11">
      <c r="A5" s="83" t="s">
        <v>166</v>
      </c>
      <c r="B5" s="83" t="s">
        <v>167</v>
      </c>
      <c r="C5" s="83" t="s">
        <v>168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112"/>
      <c r="B6" s="112"/>
      <c r="C6" s="112"/>
      <c r="D6" s="142" t="s">
        <v>136</v>
      </c>
      <c r="E6" s="142"/>
      <c r="F6" s="143">
        <f t="shared" ref="F6:H6" si="0">F7</f>
        <v>1660998.1</v>
      </c>
      <c r="G6" s="143">
        <f t="shared" si="0"/>
        <v>1380998.1</v>
      </c>
      <c r="H6" s="143">
        <f t="shared" si="0"/>
        <v>280000</v>
      </c>
      <c r="I6" s="145"/>
      <c r="J6" s="146"/>
      <c r="K6" s="146"/>
    </row>
    <row r="7" ht="22.8" customHeight="1" spans="1:11">
      <c r="A7" s="129"/>
      <c r="B7" s="129"/>
      <c r="C7" s="129"/>
      <c r="D7" s="144" t="s">
        <v>154</v>
      </c>
      <c r="E7" s="144" t="s">
        <v>5</v>
      </c>
      <c r="F7" s="145">
        <f t="shared" ref="F7:H7" si="1">F8</f>
        <v>1660998.1</v>
      </c>
      <c r="G7" s="145">
        <f t="shared" si="1"/>
        <v>1380998.1</v>
      </c>
      <c r="H7" s="145">
        <f t="shared" si="1"/>
        <v>280000</v>
      </c>
      <c r="I7" s="145"/>
      <c r="J7" s="146"/>
      <c r="K7" s="146"/>
    </row>
    <row r="8" ht="22.8" customHeight="1" spans="1:11">
      <c r="A8" s="129"/>
      <c r="B8" s="129"/>
      <c r="C8" s="129"/>
      <c r="D8" s="144" t="s">
        <v>155</v>
      </c>
      <c r="E8" s="144" t="s">
        <v>156</v>
      </c>
      <c r="F8" s="145">
        <f>F9+F12+F18+F23</f>
        <v>1660998.1</v>
      </c>
      <c r="G8" s="145">
        <f>G9+G12+G18+G23</f>
        <v>1380998.1</v>
      </c>
      <c r="H8" s="145">
        <f>H9+H12+H18+H23</f>
        <v>280000</v>
      </c>
      <c r="I8" s="134"/>
      <c r="J8" s="131"/>
      <c r="K8" s="131"/>
    </row>
    <row r="9" ht="22.8" customHeight="1" spans="1:11">
      <c r="A9" s="129">
        <v>201</v>
      </c>
      <c r="B9" s="129"/>
      <c r="C9" s="129"/>
      <c r="D9" s="130">
        <v>201</v>
      </c>
      <c r="E9" s="131" t="s">
        <v>169</v>
      </c>
      <c r="F9" s="134">
        <f>F10</f>
        <v>1366113.14</v>
      </c>
      <c r="G9" s="134">
        <f>G10</f>
        <v>1086113.14</v>
      </c>
      <c r="H9" s="134">
        <f>H10</f>
        <v>280000</v>
      </c>
      <c r="I9" s="134"/>
      <c r="J9" s="131"/>
      <c r="K9" s="131"/>
    </row>
    <row r="10" ht="22.8" customHeight="1" spans="1:11">
      <c r="A10" s="129"/>
      <c r="B10" s="130">
        <v>31</v>
      </c>
      <c r="C10" s="130"/>
      <c r="D10" s="130">
        <v>20131</v>
      </c>
      <c r="E10" s="131" t="s">
        <v>170</v>
      </c>
      <c r="F10" s="134">
        <f>F11</f>
        <v>1366113.14</v>
      </c>
      <c r="G10" s="134">
        <f>G11</f>
        <v>1086113.14</v>
      </c>
      <c r="H10" s="134">
        <f>H11</f>
        <v>280000</v>
      </c>
      <c r="I10" s="134"/>
      <c r="J10" s="131"/>
      <c r="K10" s="131"/>
    </row>
    <row r="11" ht="22.8" customHeight="1" spans="1:11">
      <c r="A11" s="130" t="s">
        <v>171</v>
      </c>
      <c r="B11" s="130" t="s">
        <v>172</v>
      </c>
      <c r="C11" s="130" t="s">
        <v>173</v>
      </c>
      <c r="D11" s="132" t="s">
        <v>174</v>
      </c>
      <c r="E11" s="131" t="s">
        <v>175</v>
      </c>
      <c r="F11" s="134">
        <f>G11+H11</f>
        <v>1366113.14</v>
      </c>
      <c r="G11" s="134">
        <f>1086113.14</f>
        <v>1086113.14</v>
      </c>
      <c r="H11" s="134">
        <v>280000</v>
      </c>
      <c r="I11" s="134"/>
      <c r="J11" s="131"/>
      <c r="K11" s="131"/>
    </row>
    <row r="12" ht="22.8" customHeight="1" spans="1:11">
      <c r="A12" s="130">
        <v>208</v>
      </c>
      <c r="B12" s="130"/>
      <c r="C12" s="130"/>
      <c r="D12" s="132">
        <v>208</v>
      </c>
      <c r="E12" s="131" t="s">
        <v>176</v>
      </c>
      <c r="F12" s="134">
        <f>F13+F15</f>
        <v>109930.52</v>
      </c>
      <c r="G12" s="134">
        <f>G13+G15</f>
        <v>109930.52</v>
      </c>
      <c r="H12" s="134"/>
      <c r="I12" s="134"/>
      <c r="J12" s="131"/>
      <c r="K12" s="131"/>
    </row>
    <row r="13" ht="22.8" customHeight="1" spans="1:11">
      <c r="A13" s="130"/>
      <c r="B13" s="133" t="s">
        <v>177</v>
      </c>
      <c r="C13" s="130"/>
      <c r="D13" s="132">
        <v>20805</v>
      </c>
      <c r="E13" s="131" t="s">
        <v>178</v>
      </c>
      <c r="F13" s="134">
        <f>F14</f>
        <v>105111.2</v>
      </c>
      <c r="G13" s="134">
        <f>G14</f>
        <v>105111.2</v>
      </c>
      <c r="H13" s="134"/>
      <c r="I13" s="134"/>
      <c r="J13" s="131"/>
      <c r="K13" s="131"/>
    </row>
    <row r="14" ht="22.8" customHeight="1" spans="1:11">
      <c r="A14" s="130" t="s">
        <v>179</v>
      </c>
      <c r="B14" s="130" t="s">
        <v>177</v>
      </c>
      <c r="C14" s="130" t="s">
        <v>177</v>
      </c>
      <c r="D14" s="132" t="s">
        <v>180</v>
      </c>
      <c r="E14" s="131" t="s">
        <v>181</v>
      </c>
      <c r="F14" s="134">
        <v>105111.2</v>
      </c>
      <c r="G14" s="134">
        <v>105111.2</v>
      </c>
      <c r="H14" s="134"/>
      <c r="I14" s="134"/>
      <c r="J14" s="131"/>
      <c r="K14" s="131"/>
    </row>
    <row r="15" ht="22.8" customHeight="1" spans="1:11">
      <c r="A15" s="130"/>
      <c r="B15" s="130">
        <v>27</v>
      </c>
      <c r="C15" s="130"/>
      <c r="D15" s="132">
        <v>20827</v>
      </c>
      <c r="E15" s="131" t="s">
        <v>182</v>
      </c>
      <c r="F15" s="134">
        <f>F16+F17</f>
        <v>4819.32</v>
      </c>
      <c r="G15" s="134">
        <f>G16+G17</f>
        <v>4819.32</v>
      </c>
      <c r="H15" s="134"/>
      <c r="I15" s="134"/>
      <c r="J15" s="131"/>
      <c r="K15" s="131"/>
    </row>
    <row r="16" ht="22.8" customHeight="1" spans="1:11">
      <c r="A16" s="130" t="s">
        <v>179</v>
      </c>
      <c r="B16" s="130" t="s">
        <v>183</v>
      </c>
      <c r="C16" s="130" t="s">
        <v>173</v>
      </c>
      <c r="D16" s="132" t="s">
        <v>184</v>
      </c>
      <c r="E16" s="131" t="s">
        <v>185</v>
      </c>
      <c r="F16" s="134">
        <v>1817.84</v>
      </c>
      <c r="G16" s="134">
        <v>1817.84</v>
      </c>
      <c r="H16" s="134"/>
      <c r="I16" s="134"/>
      <c r="J16" s="131"/>
      <c r="K16" s="131"/>
    </row>
    <row r="17" ht="22.8" customHeight="1" spans="1:11">
      <c r="A17" s="130" t="s">
        <v>179</v>
      </c>
      <c r="B17" s="130" t="s">
        <v>183</v>
      </c>
      <c r="C17" s="130" t="s">
        <v>186</v>
      </c>
      <c r="D17" s="132" t="s">
        <v>187</v>
      </c>
      <c r="E17" s="131" t="s">
        <v>188</v>
      </c>
      <c r="F17" s="134">
        <v>3001.48</v>
      </c>
      <c r="G17" s="134">
        <v>3001.48</v>
      </c>
      <c r="H17" s="134"/>
      <c r="I17" s="134"/>
      <c r="J17" s="131"/>
      <c r="K17" s="131"/>
    </row>
    <row r="18" ht="22.8" customHeight="1" spans="1:11">
      <c r="A18" s="130">
        <v>210</v>
      </c>
      <c r="B18" s="130"/>
      <c r="C18" s="130"/>
      <c r="D18" s="132">
        <v>210</v>
      </c>
      <c r="E18" s="131" t="s">
        <v>189</v>
      </c>
      <c r="F18" s="134">
        <f>F19</f>
        <v>74441.04</v>
      </c>
      <c r="G18" s="134">
        <f>G19</f>
        <v>74441.04</v>
      </c>
      <c r="H18" s="134"/>
      <c r="I18" s="134"/>
      <c r="J18" s="131"/>
      <c r="K18" s="131"/>
    </row>
    <row r="19" ht="22.8" customHeight="1" spans="1:11">
      <c r="A19" s="130"/>
      <c r="B19" s="130">
        <v>11</v>
      </c>
      <c r="C19" s="130"/>
      <c r="D19" s="132">
        <v>21011</v>
      </c>
      <c r="E19" s="131" t="s">
        <v>190</v>
      </c>
      <c r="F19" s="134">
        <f>F20+F21+F22</f>
        <v>74441.04</v>
      </c>
      <c r="G19" s="134">
        <f>G20+G21+G22</f>
        <v>74441.04</v>
      </c>
      <c r="H19" s="134"/>
      <c r="I19" s="134"/>
      <c r="J19" s="131"/>
      <c r="K19" s="131"/>
    </row>
    <row r="20" ht="22.8" customHeight="1" spans="1:11">
      <c r="A20" s="130" t="s">
        <v>191</v>
      </c>
      <c r="B20" s="130" t="s">
        <v>192</v>
      </c>
      <c r="C20" s="130" t="s">
        <v>173</v>
      </c>
      <c r="D20" s="132" t="s">
        <v>193</v>
      </c>
      <c r="E20" s="131" t="s">
        <v>194</v>
      </c>
      <c r="F20" s="134">
        <v>54401.8</v>
      </c>
      <c r="G20" s="134">
        <v>54401.8</v>
      </c>
      <c r="H20" s="134"/>
      <c r="I20" s="134"/>
      <c r="J20" s="131"/>
      <c r="K20" s="131"/>
    </row>
    <row r="21" ht="22.8" customHeight="1" spans="1:11">
      <c r="A21" s="130" t="s">
        <v>191</v>
      </c>
      <c r="B21" s="130" t="s">
        <v>192</v>
      </c>
      <c r="C21" s="130" t="s">
        <v>195</v>
      </c>
      <c r="D21" s="132" t="s">
        <v>196</v>
      </c>
      <c r="E21" s="131" t="s">
        <v>197</v>
      </c>
      <c r="F21" s="134">
        <v>18759.24</v>
      </c>
      <c r="G21" s="134">
        <v>18759.24</v>
      </c>
      <c r="H21" s="134"/>
      <c r="I21" s="134"/>
      <c r="J21" s="131"/>
      <c r="K21" s="131"/>
    </row>
    <row r="22" ht="22.8" customHeight="1" spans="1:11">
      <c r="A22" s="130" t="s">
        <v>191</v>
      </c>
      <c r="B22" s="130" t="s">
        <v>192</v>
      </c>
      <c r="C22" s="130" t="s">
        <v>198</v>
      </c>
      <c r="D22" s="132" t="s">
        <v>199</v>
      </c>
      <c r="E22" s="131" t="s">
        <v>200</v>
      </c>
      <c r="F22" s="134">
        <v>1280</v>
      </c>
      <c r="G22" s="134">
        <v>1280</v>
      </c>
      <c r="H22" s="134"/>
      <c r="I22" s="134"/>
      <c r="J22" s="131"/>
      <c r="K22" s="131"/>
    </row>
    <row r="23" ht="22.8" customHeight="1" spans="1:11">
      <c r="A23" s="130">
        <v>221</v>
      </c>
      <c r="B23" s="130"/>
      <c r="C23" s="130"/>
      <c r="D23" s="132">
        <v>221</v>
      </c>
      <c r="E23" s="131" t="s">
        <v>201</v>
      </c>
      <c r="F23" s="134">
        <f>F24</f>
        <v>110513.4</v>
      </c>
      <c r="G23" s="134">
        <f>G24</f>
        <v>110513.4</v>
      </c>
      <c r="H23" s="134"/>
      <c r="I23" s="134"/>
      <c r="J23" s="131"/>
      <c r="K23" s="131"/>
    </row>
    <row r="24" ht="22.8" customHeight="1" spans="1:11">
      <c r="A24" s="130"/>
      <c r="B24" s="130">
        <v>22102</v>
      </c>
      <c r="C24" s="130"/>
      <c r="D24" s="132"/>
      <c r="E24" s="131" t="s">
        <v>202</v>
      </c>
      <c r="F24" s="134">
        <f>F25</f>
        <v>110513.4</v>
      </c>
      <c r="G24" s="134">
        <f>G25</f>
        <v>110513.4</v>
      </c>
      <c r="H24" s="134"/>
      <c r="I24" s="134"/>
      <c r="J24" s="131"/>
      <c r="K24" s="131"/>
    </row>
    <row r="25" ht="22.8" customHeight="1" spans="1:11">
      <c r="A25" s="130" t="s">
        <v>203</v>
      </c>
      <c r="B25" s="130" t="s">
        <v>186</v>
      </c>
      <c r="C25" s="130" t="s">
        <v>173</v>
      </c>
      <c r="D25" s="132" t="s">
        <v>204</v>
      </c>
      <c r="E25" s="131" t="s">
        <v>205</v>
      </c>
      <c r="F25" s="134">
        <v>110513.4</v>
      </c>
      <c r="G25" s="134">
        <v>110513.4</v>
      </c>
      <c r="H25" s="134"/>
      <c r="I25" s="134"/>
      <c r="J25" s="131"/>
      <c r="K25" s="13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2" workbookViewId="0">
      <selection activeCell="M16" sqref="M1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10" customWidth="1"/>
    <col min="8" max="8" width="8.625" customWidth="1"/>
    <col min="9" max="19" width="5.125" customWidth="1"/>
    <col min="20" max="20" width="7.625" customWidth="1"/>
    <col min="21" max="22" width="9.76666666666667" customWidth="1"/>
  </cols>
  <sheetData>
    <row r="1" ht="16.35" customHeight="1" spans="1:1">
      <c r="A1" s="61" t="s">
        <v>206</v>
      </c>
    </row>
    <row r="2" ht="42.25" customHeight="1" spans="1:20">
      <c r="A2" s="81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19.8" customHeight="1" spans="1:20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89" t="s">
        <v>32</v>
      </c>
      <c r="T3" s="89"/>
    </row>
    <row r="4" ht="19.8" customHeight="1" spans="1:20">
      <c r="A4" s="85" t="s">
        <v>158</v>
      </c>
      <c r="B4" s="85"/>
      <c r="C4" s="85"/>
      <c r="D4" s="85" t="s">
        <v>207</v>
      </c>
      <c r="E4" s="85" t="s">
        <v>208</v>
      </c>
      <c r="F4" s="85" t="s">
        <v>209</v>
      </c>
      <c r="G4" s="85" t="s">
        <v>210</v>
      </c>
      <c r="H4" s="85" t="s">
        <v>211</v>
      </c>
      <c r="I4" s="85" t="s">
        <v>212</v>
      </c>
      <c r="J4" s="85" t="s">
        <v>213</v>
      </c>
      <c r="K4" s="85" t="s">
        <v>214</v>
      </c>
      <c r="L4" s="85" t="s">
        <v>215</v>
      </c>
      <c r="M4" s="85" t="s">
        <v>216</v>
      </c>
      <c r="N4" s="85" t="s">
        <v>217</v>
      </c>
      <c r="O4" s="85" t="s">
        <v>218</v>
      </c>
      <c r="P4" s="85" t="s">
        <v>219</v>
      </c>
      <c r="Q4" s="85" t="s">
        <v>220</v>
      </c>
      <c r="R4" s="85" t="s">
        <v>221</v>
      </c>
      <c r="S4" s="85" t="s">
        <v>222</v>
      </c>
      <c r="T4" s="85" t="s">
        <v>223</v>
      </c>
    </row>
    <row r="5" ht="48" customHeight="1" spans="1:20">
      <c r="A5" s="85" t="s">
        <v>166</v>
      </c>
      <c r="B5" s="85" t="s">
        <v>167</v>
      </c>
      <c r="C5" s="85" t="s">
        <v>168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ht="22.8" customHeight="1" spans="1:20">
      <c r="A6" s="84"/>
      <c r="B6" s="84"/>
      <c r="C6" s="84"/>
      <c r="D6" s="84"/>
      <c r="E6" s="84" t="s">
        <v>136</v>
      </c>
      <c r="F6" s="86">
        <f t="shared" ref="F6:F8" si="0">G6+H6+O6</f>
        <v>1660998.1</v>
      </c>
      <c r="G6" s="86">
        <v>1215429.96</v>
      </c>
      <c r="H6" s="86">
        <f>H7</f>
        <v>445168.14</v>
      </c>
      <c r="I6" s="86"/>
      <c r="J6" s="86"/>
      <c r="K6" s="86"/>
      <c r="L6" s="86"/>
      <c r="M6" s="86"/>
      <c r="N6" s="86"/>
      <c r="O6" s="86">
        <v>400</v>
      </c>
      <c r="P6" s="86"/>
      <c r="Q6" s="86"/>
      <c r="R6" s="86"/>
      <c r="S6" s="86"/>
      <c r="T6" s="86"/>
    </row>
    <row r="7" ht="22.8" customHeight="1" spans="1:20">
      <c r="A7" s="84"/>
      <c r="B7" s="84"/>
      <c r="C7" s="84"/>
      <c r="D7" s="87" t="s">
        <v>154</v>
      </c>
      <c r="E7" s="87" t="s">
        <v>5</v>
      </c>
      <c r="F7" s="86">
        <f t="shared" si="0"/>
        <v>1660998.1</v>
      </c>
      <c r="G7" s="86">
        <v>1215429.96</v>
      </c>
      <c r="H7" s="86">
        <f>H8</f>
        <v>445168.14</v>
      </c>
      <c r="I7" s="86"/>
      <c r="J7" s="86"/>
      <c r="K7" s="86"/>
      <c r="L7" s="86"/>
      <c r="M7" s="86"/>
      <c r="N7" s="86"/>
      <c r="O7" s="86">
        <v>400</v>
      </c>
      <c r="P7" s="86"/>
      <c r="Q7" s="86"/>
      <c r="R7" s="86"/>
      <c r="S7" s="86"/>
      <c r="T7" s="86"/>
    </row>
    <row r="8" ht="22.8" customHeight="1" spans="1:20">
      <c r="A8" s="101"/>
      <c r="B8" s="101"/>
      <c r="C8" s="101"/>
      <c r="D8" s="97" t="s">
        <v>155</v>
      </c>
      <c r="E8" s="97" t="s">
        <v>156</v>
      </c>
      <c r="F8" s="139">
        <f t="shared" si="0"/>
        <v>1660998.1</v>
      </c>
      <c r="G8" s="139">
        <v>1215429.96</v>
      </c>
      <c r="H8" s="139">
        <f>H11</f>
        <v>445168.14</v>
      </c>
      <c r="I8" s="139"/>
      <c r="J8" s="139"/>
      <c r="K8" s="139"/>
      <c r="L8" s="139"/>
      <c r="M8" s="139"/>
      <c r="N8" s="139"/>
      <c r="O8" s="139">
        <v>400</v>
      </c>
      <c r="P8" s="139"/>
      <c r="Q8" s="139"/>
      <c r="R8" s="139"/>
      <c r="S8" s="139"/>
      <c r="T8" s="139"/>
    </row>
    <row r="9" ht="22.8" customHeight="1" spans="1:20">
      <c r="A9" s="129">
        <v>201</v>
      </c>
      <c r="B9" s="129"/>
      <c r="C9" s="129"/>
      <c r="D9" s="130">
        <v>201</v>
      </c>
      <c r="E9" s="103" t="s">
        <v>169</v>
      </c>
      <c r="F9" s="103">
        <f>F10</f>
        <v>1366113.14</v>
      </c>
      <c r="G9" s="103">
        <f>G10</f>
        <v>920945</v>
      </c>
      <c r="H9" s="103">
        <f>H10</f>
        <v>445168.14</v>
      </c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</row>
    <row r="10" ht="22.8" customHeight="1" spans="1:20">
      <c r="A10" s="129"/>
      <c r="B10" s="130">
        <v>31</v>
      </c>
      <c r="C10" s="130"/>
      <c r="D10" s="130">
        <v>20131</v>
      </c>
      <c r="E10" s="103" t="s">
        <v>170</v>
      </c>
      <c r="F10" s="103">
        <f>F11</f>
        <v>1366113.14</v>
      </c>
      <c r="G10" s="103">
        <f>G11</f>
        <v>920945</v>
      </c>
      <c r="H10" s="103">
        <f>H11</f>
        <v>445168.14</v>
      </c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</row>
    <row r="11" ht="22.8" customHeight="1" spans="1:20">
      <c r="A11" s="102" t="s">
        <v>171</v>
      </c>
      <c r="B11" s="102" t="s">
        <v>172</v>
      </c>
      <c r="C11" s="102" t="s">
        <v>173</v>
      </c>
      <c r="D11" s="98">
        <v>2013101</v>
      </c>
      <c r="E11" s="103" t="s">
        <v>175</v>
      </c>
      <c r="F11" s="105">
        <f>G11+H11</f>
        <v>1366113.14</v>
      </c>
      <c r="G11" s="105">
        <v>920945</v>
      </c>
      <c r="H11" s="105">
        <f>165168.14+280000</f>
        <v>445168.14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</row>
    <row r="12" ht="22.8" customHeight="1" spans="1:20">
      <c r="A12" s="130">
        <v>208</v>
      </c>
      <c r="B12" s="130"/>
      <c r="C12" s="130"/>
      <c r="D12" s="132">
        <v>208</v>
      </c>
      <c r="E12" s="131" t="s">
        <v>176</v>
      </c>
      <c r="F12" s="105">
        <f>F13</f>
        <v>105111.2</v>
      </c>
      <c r="G12" s="105">
        <f>G13</f>
        <v>105111.2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</row>
    <row r="13" ht="22.8" customHeight="1" spans="1:20">
      <c r="A13" s="130"/>
      <c r="B13" s="133" t="s">
        <v>177</v>
      </c>
      <c r="C13" s="130"/>
      <c r="D13" s="132">
        <v>20805</v>
      </c>
      <c r="E13" s="131" t="s">
        <v>178</v>
      </c>
      <c r="F13" s="105">
        <f>F14</f>
        <v>105111.2</v>
      </c>
      <c r="G13" s="105">
        <f>G14</f>
        <v>105111.2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</row>
    <row r="14" ht="22.8" customHeight="1" spans="1:20">
      <c r="A14" s="102" t="s">
        <v>179</v>
      </c>
      <c r="B14" s="102" t="s">
        <v>177</v>
      </c>
      <c r="C14" s="102" t="s">
        <v>177</v>
      </c>
      <c r="D14" s="98">
        <v>2080505</v>
      </c>
      <c r="E14" s="103" t="s">
        <v>181</v>
      </c>
      <c r="F14" s="105">
        <v>105111.2</v>
      </c>
      <c r="G14" s="105">
        <v>105111.2</v>
      </c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</row>
    <row r="15" ht="22.8" customHeight="1" spans="1:20">
      <c r="A15" s="102"/>
      <c r="B15" s="102">
        <v>27</v>
      </c>
      <c r="C15" s="102"/>
      <c r="D15" s="98">
        <v>20827</v>
      </c>
      <c r="E15" s="103" t="s">
        <v>182</v>
      </c>
      <c r="F15" s="105">
        <f>F16+F17</f>
        <v>4819.32</v>
      </c>
      <c r="G15" s="105">
        <f>G16+G17</f>
        <v>4819.32</v>
      </c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</row>
    <row r="16" ht="22.8" customHeight="1" spans="1:20">
      <c r="A16" s="102" t="s">
        <v>179</v>
      </c>
      <c r="B16" s="102" t="s">
        <v>183</v>
      </c>
      <c r="C16" s="102" t="s">
        <v>173</v>
      </c>
      <c r="D16" s="98">
        <v>2082701</v>
      </c>
      <c r="E16" s="103" t="s">
        <v>185</v>
      </c>
      <c r="F16" s="105">
        <v>1817.84</v>
      </c>
      <c r="G16" s="105">
        <v>1817.84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</row>
    <row r="17" ht="22.8" customHeight="1" spans="1:20">
      <c r="A17" s="102" t="s">
        <v>179</v>
      </c>
      <c r="B17" s="102" t="s">
        <v>183</v>
      </c>
      <c r="C17" s="102" t="s">
        <v>186</v>
      </c>
      <c r="D17" s="98">
        <v>2082702</v>
      </c>
      <c r="E17" s="103" t="s">
        <v>188</v>
      </c>
      <c r="F17" s="105">
        <v>3001.48</v>
      </c>
      <c r="G17" s="105">
        <v>3001.48</v>
      </c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</row>
    <row r="18" ht="22.8" customHeight="1" spans="1:20">
      <c r="A18" s="130">
        <v>210</v>
      </c>
      <c r="B18" s="130"/>
      <c r="C18" s="130"/>
      <c r="D18" s="132">
        <v>210</v>
      </c>
      <c r="E18" s="131" t="s">
        <v>189</v>
      </c>
      <c r="F18" s="105">
        <f>F19</f>
        <v>74441.04</v>
      </c>
      <c r="G18" s="105">
        <f>G19</f>
        <v>74041.04</v>
      </c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</row>
    <row r="19" ht="22.8" customHeight="1" spans="1:20">
      <c r="A19" s="130"/>
      <c r="B19" s="130">
        <v>11</v>
      </c>
      <c r="C19" s="130"/>
      <c r="D19" s="132">
        <v>21011</v>
      </c>
      <c r="E19" s="131" t="s">
        <v>190</v>
      </c>
      <c r="F19" s="105">
        <f>F20+F21+F22</f>
        <v>74441.04</v>
      </c>
      <c r="G19" s="105">
        <f>G20+G21+G22</f>
        <v>74041.04</v>
      </c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</row>
    <row r="20" ht="22.8" customHeight="1" spans="1:20">
      <c r="A20" s="102" t="s">
        <v>191</v>
      </c>
      <c r="B20" s="102" t="s">
        <v>192</v>
      </c>
      <c r="C20" s="102" t="s">
        <v>173</v>
      </c>
      <c r="D20" s="98">
        <v>2101101</v>
      </c>
      <c r="E20" s="103" t="s">
        <v>194</v>
      </c>
      <c r="F20" s="105">
        <v>54401.8</v>
      </c>
      <c r="G20" s="105">
        <v>54401.8</v>
      </c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</row>
    <row r="21" ht="22.8" customHeight="1" spans="1:20">
      <c r="A21" s="102" t="s">
        <v>191</v>
      </c>
      <c r="B21" s="102" t="s">
        <v>192</v>
      </c>
      <c r="C21" s="102" t="s">
        <v>195</v>
      </c>
      <c r="D21" s="98">
        <v>2101103</v>
      </c>
      <c r="E21" s="103" t="s">
        <v>197</v>
      </c>
      <c r="F21" s="105">
        <v>18759.24</v>
      </c>
      <c r="G21" s="105">
        <v>18759.24</v>
      </c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</row>
    <row r="22" ht="22.8" customHeight="1" spans="1:20">
      <c r="A22" s="102" t="s">
        <v>191</v>
      </c>
      <c r="B22" s="102" t="s">
        <v>192</v>
      </c>
      <c r="C22" s="102" t="s">
        <v>198</v>
      </c>
      <c r="D22" s="98">
        <v>2101199</v>
      </c>
      <c r="E22" s="103" t="s">
        <v>200</v>
      </c>
      <c r="F22" s="105">
        <v>1280</v>
      </c>
      <c r="G22" s="105">
        <v>880</v>
      </c>
      <c r="H22" s="105"/>
      <c r="I22" s="105"/>
      <c r="J22" s="105"/>
      <c r="K22" s="105"/>
      <c r="L22" s="105"/>
      <c r="M22" s="105"/>
      <c r="N22" s="105"/>
      <c r="O22" s="105">
        <v>400</v>
      </c>
      <c r="P22" s="105"/>
      <c r="Q22" s="105"/>
      <c r="R22" s="105"/>
      <c r="S22" s="105"/>
      <c r="T22" s="105"/>
    </row>
    <row r="23" ht="22.8" customHeight="1" spans="1:20">
      <c r="A23" s="130">
        <v>221</v>
      </c>
      <c r="B23" s="130"/>
      <c r="C23" s="130"/>
      <c r="D23" s="132">
        <v>221</v>
      </c>
      <c r="E23" s="103" t="s">
        <v>201</v>
      </c>
      <c r="F23" s="105">
        <f>F24</f>
        <v>110513.4</v>
      </c>
      <c r="G23" s="105">
        <f>G24</f>
        <v>110513.4</v>
      </c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</row>
    <row r="24" ht="22.8" customHeight="1" spans="1:20">
      <c r="A24" s="130"/>
      <c r="B24" s="130">
        <v>22102</v>
      </c>
      <c r="C24" s="130"/>
      <c r="D24" s="132">
        <v>22102</v>
      </c>
      <c r="E24" s="103" t="s">
        <v>202</v>
      </c>
      <c r="F24" s="105">
        <f>F25</f>
        <v>110513.4</v>
      </c>
      <c r="G24" s="105">
        <f>G25</f>
        <v>110513.4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</row>
    <row r="25" ht="22.8" customHeight="1" spans="1:20">
      <c r="A25" s="102" t="s">
        <v>203</v>
      </c>
      <c r="B25" s="102" t="s">
        <v>186</v>
      </c>
      <c r="C25" s="102" t="s">
        <v>173</v>
      </c>
      <c r="D25" s="98">
        <v>2210201</v>
      </c>
      <c r="E25" s="103" t="s">
        <v>205</v>
      </c>
      <c r="F25" s="105">
        <v>110513.4</v>
      </c>
      <c r="G25" s="105">
        <v>110513.4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</row>
    <row r="26" ht="22.8" customHeight="1" spans="1:20">
      <c r="A26" s="102"/>
      <c r="B26" s="102"/>
      <c r="C26" s="102"/>
      <c r="D26" s="98"/>
      <c r="E26" s="103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16" workbookViewId="0">
      <selection activeCell="A23" sqref="A23:G24"/>
    </sheetView>
  </sheetViews>
  <sheetFormatPr defaultColWidth="10" defaultRowHeight="13.5"/>
  <cols>
    <col min="1" max="1" width="4.06666666666667" customWidth="1"/>
    <col min="2" max="2" width="5.75" customWidth="1"/>
    <col min="3" max="3" width="4.20833333333333" customWidth="1"/>
    <col min="4" max="4" width="6.10833333333333" customWidth="1"/>
    <col min="5" max="5" width="15.875" customWidth="1"/>
    <col min="6" max="7" width="10.25" customWidth="1"/>
    <col min="8" max="8" width="8.875" customWidth="1"/>
    <col min="9" max="9" width="5.75" customWidth="1"/>
    <col min="10" max="11" width="9.76666666666667" customWidth="1"/>
  </cols>
  <sheetData>
    <row r="1" ht="16.35" customHeight="1" spans="1:1">
      <c r="A1" s="61" t="s">
        <v>224</v>
      </c>
    </row>
    <row r="2" ht="37.05" customHeight="1" spans="1:9">
      <c r="A2" s="81" t="s">
        <v>12</v>
      </c>
      <c r="B2" s="81"/>
      <c r="C2" s="81"/>
      <c r="D2" s="81"/>
      <c r="E2" s="81"/>
      <c r="F2" s="81"/>
      <c r="G2" s="81"/>
      <c r="H2" s="81"/>
      <c r="I2" s="81"/>
    </row>
    <row r="3" ht="24.15" customHeight="1" spans="1:9">
      <c r="A3" s="96" t="s">
        <v>225</v>
      </c>
      <c r="B3" s="96"/>
      <c r="C3" s="96"/>
      <c r="D3" s="96"/>
      <c r="E3" s="96"/>
      <c r="F3" s="96"/>
      <c r="G3" s="96"/>
      <c r="H3" s="96"/>
      <c r="I3" s="96"/>
    </row>
    <row r="4" ht="22.4" customHeight="1" spans="1:9">
      <c r="A4" s="85" t="s">
        <v>158</v>
      </c>
      <c r="B4" s="85"/>
      <c r="C4" s="85"/>
      <c r="D4" s="85" t="s">
        <v>207</v>
      </c>
      <c r="E4" s="85" t="s">
        <v>208</v>
      </c>
      <c r="F4" s="85" t="s">
        <v>161</v>
      </c>
      <c r="G4" s="85"/>
      <c r="H4" s="85"/>
      <c r="I4" s="85"/>
    </row>
    <row r="5" ht="56" customHeight="1" spans="1:9">
      <c r="A5" s="85" t="s">
        <v>166</v>
      </c>
      <c r="B5" s="85" t="s">
        <v>167</v>
      </c>
      <c r="C5" s="85" t="s">
        <v>168</v>
      </c>
      <c r="D5" s="85"/>
      <c r="E5" s="85"/>
      <c r="F5" s="85" t="s">
        <v>136</v>
      </c>
      <c r="G5" s="85" t="s">
        <v>226</v>
      </c>
      <c r="H5" s="85" t="s">
        <v>227</v>
      </c>
      <c r="I5" s="85" t="s">
        <v>218</v>
      </c>
    </row>
    <row r="6" ht="22.8" customHeight="1" spans="1:9">
      <c r="A6" s="84"/>
      <c r="B6" s="84"/>
      <c r="C6" s="84"/>
      <c r="D6" s="84"/>
      <c r="E6" s="84" t="s">
        <v>136</v>
      </c>
      <c r="F6" s="86">
        <f t="shared" ref="F6:F8" si="0">G6+H6+I6</f>
        <v>1380998.1</v>
      </c>
      <c r="G6" s="86">
        <v>1215429.96</v>
      </c>
      <c r="H6" s="86">
        <f>H7</f>
        <v>165168.14</v>
      </c>
      <c r="I6" s="86">
        <v>400</v>
      </c>
    </row>
    <row r="7" ht="22.8" customHeight="1" spans="1:9">
      <c r="A7" s="84"/>
      <c r="B7" s="84"/>
      <c r="C7" s="84"/>
      <c r="D7" s="87" t="s">
        <v>154</v>
      </c>
      <c r="E7" s="87" t="s">
        <v>5</v>
      </c>
      <c r="F7" s="86">
        <f t="shared" si="0"/>
        <v>1380998.1</v>
      </c>
      <c r="G7" s="86">
        <v>1215429.96</v>
      </c>
      <c r="H7" s="86">
        <f>H8</f>
        <v>165168.14</v>
      </c>
      <c r="I7" s="86">
        <v>400</v>
      </c>
    </row>
    <row r="8" ht="22.8" customHeight="1" spans="1:9">
      <c r="A8" s="101"/>
      <c r="B8" s="101"/>
      <c r="C8" s="101"/>
      <c r="D8" s="97" t="s">
        <v>155</v>
      </c>
      <c r="E8" s="97" t="s">
        <v>156</v>
      </c>
      <c r="F8" s="86">
        <f>F9+F12+F18+F23</f>
        <v>1380998.1</v>
      </c>
      <c r="G8" s="86">
        <f>G9+G12+G18+G23</f>
        <v>1215429.96</v>
      </c>
      <c r="H8" s="86">
        <f>H9+H12+H18+H23</f>
        <v>165168.14</v>
      </c>
      <c r="I8" s="86">
        <f>I9+I12+I18+I23</f>
        <v>0</v>
      </c>
    </row>
    <row r="9" ht="22.8" customHeight="1" spans="1:9">
      <c r="A9" s="129">
        <v>201</v>
      </c>
      <c r="B9" s="129"/>
      <c r="C9" s="129"/>
      <c r="D9" s="130">
        <v>201</v>
      </c>
      <c r="E9" s="131" t="s">
        <v>169</v>
      </c>
      <c r="F9" s="88">
        <f>F10</f>
        <v>1086113.14</v>
      </c>
      <c r="G9" s="88">
        <f>G10</f>
        <v>920945</v>
      </c>
      <c r="H9" s="88">
        <f>H10</f>
        <v>165168.14</v>
      </c>
      <c r="I9" s="86"/>
    </row>
    <row r="10" ht="22.8" customHeight="1" spans="1:9">
      <c r="A10" s="129"/>
      <c r="B10" s="130">
        <v>31</v>
      </c>
      <c r="C10" s="130"/>
      <c r="D10" s="130">
        <v>20131</v>
      </c>
      <c r="E10" s="131" t="s">
        <v>170</v>
      </c>
      <c r="F10" s="88">
        <f>F11</f>
        <v>1086113.14</v>
      </c>
      <c r="G10" s="88">
        <f>G11</f>
        <v>920945</v>
      </c>
      <c r="H10" s="88">
        <f>H11</f>
        <v>165168.14</v>
      </c>
      <c r="I10" s="86"/>
    </row>
    <row r="11" ht="22.8" customHeight="1" spans="1:9">
      <c r="A11" s="102" t="s">
        <v>171</v>
      </c>
      <c r="B11" s="102" t="s">
        <v>172</v>
      </c>
      <c r="C11" s="102" t="s">
        <v>173</v>
      </c>
      <c r="D11" s="98" t="s">
        <v>228</v>
      </c>
      <c r="E11" s="103" t="s">
        <v>175</v>
      </c>
      <c r="F11" s="88">
        <v>1086113.14</v>
      </c>
      <c r="G11" s="88">
        <v>920945</v>
      </c>
      <c r="H11" s="88">
        <f>165168.14</f>
        <v>165168.14</v>
      </c>
      <c r="I11" s="88"/>
    </row>
    <row r="12" ht="22.8" customHeight="1" spans="1:9">
      <c r="A12" s="130">
        <v>208</v>
      </c>
      <c r="B12" s="130"/>
      <c r="C12" s="130"/>
      <c r="D12" s="132">
        <v>208</v>
      </c>
      <c r="E12" s="131" t="s">
        <v>176</v>
      </c>
      <c r="F12" s="88">
        <f>F13+F15</f>
        <v>109930.52</v>
      </c>
      <c r="G12" s="88">
        <f>G13+G15</f>
        <v>109930.52</v>
      </c>
      <c r="H12" s="88"/>
      <c r="I12" s="88"/>
    </row>
    <row r="13" ht="22.8" customHeight="1" spans="1:9">
      <c r="A13" s="130"/>
      <c r="B13" s="133" t="s">
        <v>177</v>
      </c>
      <c r="C13" s="130"/>
      <c r="D13" s="132">
        <v>20805</v>
      </c>
      <c r="E13" s="131" t="s">
        <v>178</v>
      </c>
      <c r="F13" s="88">
        <f>F14</f>
        <v>105111.2</v>
      </c>
      <c r="G13" s="88">
        <f>G14</f>
        <v>105111.2</v>
      </c>
      <c r="H13" s="88"/>
      <c r="I13" s="88"/>
    </row>
    <row r="14" ht="22.8" customHeight="1" spans="1:9">
      <c r="A14" s="102" t="s">
        <v>179</v>
      </c>
      <c r="B14" s="102" t="s">
        <v>177</v>
      </c>
      <c r="C14" s="102" t="s">
        <v>177</v>
      </c>
      <c r="D14" s="98" t="s">
        <v>228</v>
      </c>
      <c r="E14" s="103" t="s">
        <v>181</v>
      </c>
      <c r="F14" s="88">
        <v>105111.2</v>
      </c>
      <c r="G14" s="88">
        <v>105111.2</v>
      </c>
      <c r="H14" s="88"/>
      <c r="I14" s="88"/>
    </row>
    <row r="15" ht="22.8" customHeight="1" spans="1:9">
      <c r="A15" s="130"/>
      <c r="B15" s="130">
        <v>27</v>
      </c>
      <c r="C15" s="130"/>
      <c r="D15" s="132">
        <v>20827</v>
      </c>
      <c r="E15" s="131" t="s">
        <v>182</v>
      </c>
      <c r="F15" s="88">
        <f>F16+F17</f>
        <v>4819.32</v>
      </c>
      <c r="G15" s="88">
        <f>G16+G17</f>
        <v>4819.32</v>
      </c>
      <c r="H15" s="88"/>
      <c r="I15" s="88"/>
    </row>
    <row r="16" ht="22.8" customHeight="1" spans="1:9">
      <c r="A16" s="102" t="s">
        <v>179</v>
      </c>
      <c r="B16" s="102" t="s">
        <v>183</v>
      </c>
      <c r="C16" s="102" t="s">
        <v>173</v>
      </c>
      <c r="D16" s="98" t="s">
        <v>228</v>
      </c>
      <c r="E16" s="103" t="s">
        <v>185</v>
      </c>
      <c r="F16" s="88">
        <v>1817.84</v>
      </c>
      <c r="G16" s="88">
        <v>1817.84</v>
      </c>
      <c r="H16" s="88"/>
      <c r="I16" s="88"/>
    </row>
    <row r="17" ht="22.8" customHeight="1" spans="1:9">
      <c r="A17" s="102" t="s">
        <v>179</v>
      </c>
      <c r="B17" s="102" t="s">
        <v>183</v>
      </c>
      <c r="C17" s="102" t="s">
        <v>186</v>
      </c>
      <c r="D17" s="98" t="s">
        <v>228</v>
      </c>
      <c r="E17" s="103" t="s">
        <v>188</v>
      </c>
      <c r="F17" s="88">
        <v>3001.48</v>
      </c>
      <c r="G17" s="88">
        <v>3001.48</v>
      </c>
      <c r="H17" s="88"/>
      <c r="I17" s="88"/>
    </row>
    <row r="18" ht="22.8" customHeight="1" spans="1:9">
      <c r="A18" s="130">
        <v>210</v>
      </c>
      <c r="B18" s="130"/>
      <c r="C18" s="130"/>
      <c r="D18" s="132">
        <v>210</v>
      </c>
      <c r="E18" s="131" t="s">
        <v>189</v>
      </c>
      <c r="F18" s="88">
        <f>F19</f>
        <v>74441.04</v>
      </c>
      <c r="G18" s="88">
        <f>G19</f>
        <v>74041.04</v>
      </c>
      <c r="H18" s="88"/>
      <c r="I18" s="88"/>
    </row>
    <row r="19" ht="22.8" customHeight="1" spans="1:9">
      <c r="A19" s="130"/>
      <c r="B19" s="130">
        <v>11</v>
      </c>
      <c r="C19" s="130"/>
      <c r="D19" s="132">
        <v>21011</v>
      </c>
      <c r="E19" s="131" t="s">
        <v>190</v>
      </c>
      <c r="F19" s="88">
        <f>F20+F21+F22</f>
        <v>74441.04</v>
      </c>
      <c r="G19" s="88">
        <f>G20+G21+G22</f>
        <v>74041.04</v>
      </c>
      <c r="H19" s="88"/>
      <c r="I19" s="88"/>
    </row>
    <row r="20" ht="22.8" customHeight="1" spans="1:9">
      <c r="A20" s="102" t="s">
        <v>191</v>
      </c>
      <c r="B20" s="102" t="s">
        <v>192</v>
      </c>
      <c r="C20" s="102" t="s">
        <v>198</v>
      </c>
      <c r="D20" s="98" t="s">
        <v>228</v>
      </c>
      <c r="E20" s="103" t="s">
        <v>200</v>
      </c>
      <c r="F20" s="88">
        <v>1280</v>
      </c>
      <c r="G20" s="88">
        <v>880</v>
      </c>
      <c r="H20" s="88"/>
      <c r="I20" s="88">
        <v>400</v>
      </c>
    </row>
    <row r="21" ht="22.8" customHeight="1" spans="1:9">
      <c r="A21" s="102" t="s">
        <v>191</v>
      </c>
      <c r="B21" s="102" t="s">
        <v>192</v>
      </c>
      <c r="C21" s="102" t="s">
        <v>173</v>
      </c>
      <c r="D21" s="98" t="s">
        <v>228</v>
      </c>
      <c r="E21" s="103" t="s">
        <v>194</v>
      </c>
      <c r="F21" s="88">
        <v>54401.8</v>
      </c>
      <c r="G21" s="88">
        <v>54401.8</v>
      </c>
      <c r="H21" s="88"/>
      <c r="I21" s="88"/>
    </row>
    <row r="22" ht="22.8" customHeight="1" spans="1:9">
      <c r="A22" s="102" t="s">
        <v>191</v>
      </c>
      <c r="B22" s="102" t="s">
        <v>192</v>
      </c>
      <c r="C22" s="102" t="s">
        <v>195</v>
      </c>
      <c r="D22" s="98" t="s">
        <v>228</v>
      </c>
      <c r="E22" s="103" t="s">
        <v>197</v>
      </c>
      <c r="F22" s="88">
        <v>18759.24</v>
      </c>
      <c r="G22" s="88">
        <v>18759.24</v>
      </c>
      <c r="H22" s="88"/>
      <c r="I22" s="88"/>
    </row>
    <row r="23" ht="22.8" customHeight="1" spans="1:9">
      <c r="A23" s="130">
        <v>221</v>
      </c>
      <c r="B23" s="130"/>
      <c r="C23" s="130"/>
      <c r="D23" s="132">
        <v>221</v>
      </c>
      <c r="E23" s="131" t="s">
        <v>201</v>
      </c>
      <c r="F23" s="134">
        <f>F24</f>
        <v>110513.4</v>
      </c>
      <c r="G23" s="134">
        <f>G24</f>
        <v>110513.4</v>
      </c>
      <c r="H23" s="88"/>
      <c r="I23" s="88"/>
    </row>
    <row r="24" ht="22.8" customHeight="1" spans="1:9">
      <c r="A24" s="130"/>
      <c r="B24" s="130">
        <v>22102</v>
      </c>
      <c r="C24" s="130"/>
      <c r="D24" s="132"/>
      <c r="E24" s="131" t="s">
        <v>202</v>
      </c>
      <c r="F24" s="134">
        <f>F25</f>
        <v>110513.4</v>
      </c>
      <c r="G24" s="134">
        <f>G25</f>
        <v>110513.4</v>
      </c>
      <c r="H24" s="88"/>
      <c r="I24" s="88"/>
    </row>
    <row r="25" ht="22.8" customHeight="1" spans="1:9">
      <c r="A25" s="102" t="s">
        <v>203</v>
      </c>
      <c r="B25" s="102" t="s">
        <v>186</v>
      </c>
      <c r="C25" s="102" t="s">
        <v>173</v>
      </c>
      <c r="D25" s="98" t="s">
        <v>228</v>
      </c>
      <c r="E25" s="103" t="s">
        <v>205</v>
      </c>
      <c r="F25" s="88">
        <v>110513.4</v>
      </c>
      <c r="G25" s="88">
        <v>110513.4</v>
      </c>
      <c r="H25" s="88"/>
      <c r="I25" s="88"/>
    </row>
    <row r="26" ht="22.8" customHeight="1" spans="1:9">
      <c r="A26" s="102"/>
      <c r="B26" s="102"/>
      <c r="C26" s="102"/>
      <c r="D26" s="98"/>
      <c r="E26" s="103"/>
      <c r="F26" s="88"/>
      <c r="G26" s="88"/>
      <c r="H26" s="88"/>
      <c r="I26" s="88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61" t="s">
        <v>229</v>
      </c>
    </row>
    <row r="2" ht="21.75" spans="1:4">
      <c r="A2" s="81" t="s">
        <v>13</v>
      </c>
      <c r="B2" s="81"/>
      <c r="C2" s="81"/>
      <c r="D2" s="81"/>
    </row>
    <row r="3" ht="18.95" customHeight="1" spans="1:5">
      <c r="A3" s="96" t="s">
        <v>31</v>
      </c>
      <c r="B3" s="96"/>
      <c r="C3" s="96"/>
      <c r="D3" s="89" t="s">
        <v>32</v>
      </c>
      <c r="E3" s="135"/>
    </row>
    <row r="4" ht="20.2" customHeight="1" spans="1:5">
      <c r="A4" s="83" t="s">
        <v>33</v>
      </c>
      <c r="B4" s="83"/>
      <c r="C4" s="83" t="s">
        <v>34</v>
      </c>
      <c r="D4" s="83"/>
      <c r="E4" s="136"/>
    </row>
    <row r="5" ht="20.2" customHeight="1" spans="1:5">
      <c r="A5" s="83" t="s">
        <v>35</v>
      </c>
      <c r="B5" s="83" t="s">
        <v>36</v>
      </c>
      <c r="C5" s="83" t="s">
        <v>35</v>
      </c>
      <c r="D5" s="83" t="s">
        <v>36</v>
      </c>
      <c r="E5" s="136"/>
    </row>
    <row r="6" spans="1:5">
      <c r="A6" s="84" t="s">
        <v>230</v>
      </c>
      <c r="B6" s="86">
        <v>1660998.1</v>
      </c>
      <c r="C6" s="84" t="s">
        <v>231</v>
      </c>
      <c r="D6" s="114">
        <f>D7+D14+D16+D26</f>
        <v>1660998.1</v>
      </c>
      <c r="E6" s="137"/>
    </row>
    <row r="7" spans="1:5">
      <c r="A7" s="113" t="s">
        <v>232</v>
      </c>
      <c r="B7" s="88">
        <f>1380998.1+280000</f>
        <v>1660998.1</v>
      </c>
      <c r="C7" s="113" t="s">
        <v>41</v>
      </c>
      <c r="D7" s="99">
        <f>1086113.14+280000</f>
        <v>1366113.14</v>
      </c>
      <c r="E7" s="137"/>
    </row>
    <row r="8" spans="1:5">
      <c r="A8" s="113" t="s">
        <v>233</v>
      </c>
      <c r="B8" s="88">
        <f>B7</f>
        <v>1660998.1</v>
      </c>
      <c r="C8" s="113" t="s">
        <v>45</v>
      </c>
      <c r="D8" s="99"/>
      <c r="E8" s="137"/>
    </row>
    <row r="9" spans="1:5">
      <c r="A9" s="113" t="s">
        <v>48</v>
      </c>
      <c r="B9" s="88"/>
      <c r="C9" s="113" t="s">
        <v>49</v>
      </c>
      <c r="D9" s="99"/>
      <c r="E9" s="137"/>
    </row>
    <row r="10" spans="1:5">
      <c r="A10" s="113" t="s">
        <v>234</v>
      </c>
      <c r="B10" s="88"/>
      <c r="C10" s="113" t="s">
        <v>53</v>
      </c>
      <c r="D10" s="99"/>
      <c r="E10" s="137"/>
    </row>
    <row r="11" spans="1:5">
      <c r="A11" s="113" t="s">
        <v>235</v>
      </c>
      <c r="B11" s="88"/>
      <c r="C11" s="113" t="s">
        <v>57</v>
      </c>
      <c r="D11" s="99"/>
      <c r="E11" s="137"/>
    </row>
    <row r="12" spans="1:5">
      <c r="A12" s="113" t="s">
        <v>236</v>
      </c>
      <c r="B12" s="88"/>
      <c r="C12" s="113" t="s">
        <v>61</v>
      </c>
      <c r="D12" s="99"/>
      <c r="E12" s="137"/>
    </row>
    <row r="13" spans="1:5">
      <c r="A13" s="84" t="s">
        <v>237</v>
      </c>
      <c r="B13" s="86"/>
      <c r="C13" s="113" t="s">
        <v>65</v>
      </c>
      <c r="D13" s="99"/>
      <c r="E13" s="137"/>
    </row>
    <row r="14" spans="1:5">
      <c r="A14" s="113" t="s">
        <v>232</v>
      </c>
      <c r="B14" s="88"/>
      <c r="C14" s="113" t="s">
        <v>69</v>
      </c>
      <c r="D14" s="99">
        <v>109930.52</v>
      </c>
      <c r="E14" s="137"/>
    </row>
    <row r="15" spans="1:5">
      <c r="A15" s="113" t="s">
        <v>234</v>
      </c>
      <c r="B15" s="88"/>
      <c r="C15" s="113" t="s">
        <v>73</v>
      </c>
      <c r="D15" s="99"/>
      <c r="E15" s="137"/>
    </row>
    <row r="16" spans="1:5">
      <c r="A16" s="113" t="s">
        <v>235</v>
      </c>
      <c r="B16" s="88"/>
      <c r="C16" s="113" t="s">
        <v>77</v>
      </c>
      <c r="D16" s="99">
        <v>74441.04</v>
      </c>
      <c r="E16" s="137"/>
    </row>
    <row r="17" spans="1:5">
      <c r="A17" s="113" t="s">
        <v>236</v>
      </c>
      <c r="B17" s="88"/>
      <c r="C17" s="113" t="s">
        <v>81</v>
      </c>
      <c r="D17" s="99"/>
      <c r="E17" s="137"/>
    </row>
    <row r="18" spans="1:5">
      <c r="A18" s="113"/>
      <c r="B18" s="88"/>
      <c r="C18" s="113" t="s">
        <v>85</v>
      </c>
      <c r="D18" s="99"/>
      <c r="E18" s="137"/>
    </row>
    <row r="19" spans="1:5">
      <c r="A19" s="113"/>
      <c r="B19" s="113"/>
      <c r="C19" s="113" t="s">
        <v>89</v>
      </c>
      <c r="D19" s="99"/>
      <c r="E19" s="137"/>
    </row>
    <row r="20" spans="1:5">
      <c r="A20" s="113"/>
      <c r="B20" s="113"/>
      <c r="C20" s="113" t="s">
        <v>93</v>
      </c>
      <c r="D20" s="99"/>
      <c r="E20" s="137"/>
    </row>
    <row r="21" spans="1:5">
      <c r="A21" s="113"/>
      <c r="B21" s="113"/>
      <c r="C21" s="113" t="s">
        <v>97</v>
      </c>
      <c r="D21" s="99"/>
      <c r="E21" s="137"/>
    </row>
    <row r="22" spans="1:5">
      <c r="A22" s="113"/>
      <c r="B22" s="113"/>
      <c r="C22" s="113" t="s">
        <v>100</v>
      </c>
      <c r="D22" s="99"/>
      <c r="E22" s="137"/>
    </row>
    <row r="23" spans="1:5">
      <c r="A23" s="113"/>
      <c r="B23" s="113"/>
      <c r="C23" s="113" t="s">
        <v>103</v>
      </c>
      <c r="D23" s="99"/>
      <c r="E23" s="137"/>
    </row>
    <row r="24" spans="1:5">
      <c r="A24" s="113"/>
      <c r="B24" s="113"/>
      <c r="C24" s="113" t="s">
        <v>105</v>
      </c>
      <c r="D24" s="99"/>
      <c r="E24" s="137"/>
    </row>
    <row r="25" spans="1:5">
      <c r="A25" s="113"/>
      <c r="B25" s="113"/>
      <c r="C25" s="113" t="s">
        <v>107</v>
      </c>
      <c r="D25" s="99"/>
      <c r="E25" s="137"/>
    </row>
    <row r="26" spans="1:5">
      <c r="A26" s="113"/>
      <c r="B26" s="113"/>
      <c r="C26" s="113" t="s">
        <v>109</v>
      </c>
      <c r="D26" s="99">
        <v>110513.4</v>
      </c>
      <c r="E26" s="137"/>
    </row>
    <row r="27" spans="1:5">
      <c r="A27" s="113"/>
      <c r="B27" s="113"/>
      <c r="C27" s="113" t="s">
        <v>111</v>
      </c>
      <c r="D27" s="99"/>
      <c r="E27" s="137"/>
    </row>
    <row r="28" spans="1:5">
      <c r="A28" s="113"/>
      <c r="B28" s="113"/>
      <c r="C28" s="113" t="s">
        <v>113</v>
      </c>
      <c r="D28" s="99"/>
      <c r="E28" s="137"/>
    </row>
    <row r="29" spans="1:5">
      <c r="A29" s="113"/>
      <c r="B29" s="113"/>
      <c r="C29" s="113" t="s">
        <v>115</v>
      </c>
      <c r="D29" s="99"/>
      <c r="E29" s="137"/>
    </row>
    <row r="30" spans="1:5">
      <c r="A30" s="113"/>
      <c r="B30" s="113"/>
      <c r="C30" s="113" t="s">
        <v>117</v>
      </c>
      <c r="D30" s="99"/>
      <c r="E30" s="137"/>
    </row>
    <row r="31" spans="1:5">
      <c r="A31" s="113"/>
      <c r="B31" s="113"/>
      <c r="C31" s="113" t="s">
        <v>119</v>
      </c>
      <c r="D31" s="99"/>
      <c r="E31" s="137"/>
    </row>
    <row r="32" spans="1:5">
      <c r="A32" s="113"/>
      <c r="B32" s="113"/>
      <c r="C32" s="113" t="s">
        <v>121</v>
      </c>
      <c r="D32" s="99"/>
      <c r="E32" s="137"/>
    </row>
    <row r="33" spans="1:5">
      <c r="A33" s="113"/>
      <c r="B33" s="113"/>
      <c r="C33" s="113" t="s">
        <v>123</v>
      </c>
      <c r="D33" s="99"/>
      <c r="E33" s="137"/>
    </row>
    <row r="34" spans="1:5">
      <c r="A34" s="113"/>
      <c r="B34" s="113"/>
      <c r="C34" s="113" t="s">
        <v>124</v>
      </c>
      <c r="D34" s="99"/>
      <c r="E34" s="137"/>
    </row>
    <row r="35" spans="1:5">
      <c r="A35" s="113"/>
      <c r="B35" s="113"/>
      <c r="C35" s="113" t="s">
        <v>125</v>
      </c>
      <c r="D35" s="99"/>
      <c r="E35" s="137"/>
    </row>
    <row r="36" spans="1:5">
      <c r="A36" s="113"/>
      <c r="B36" s="113"/>
      <c r="C36" s="113" t="s">
        <v>126</v>
      </c>
      <c r="D36" s="99"/>
      <c r="E36" s="137"/>
    </row>
    <row r="37" spans="1:5">
      <c r="A37" s="113"/>
      <c r="B37" s="113"/>
      <c r="C37" s="113"/>
      <c r="D37" s="113"/>
      <c r="E37" s="137"/>
    </row>
    <row r="38" spans="1:5">
      <c r="A38" s="84"/>
      <c r="B38" s="84"/>
      <c r="C38" s="84" t="s">
        <v>238</v>
      </c>
      <c r="D38" s="86"/>
      <c r="E38" s="138"/>
    </row>
    <row r="39" spans="1:5">
      <c r="A39" s="84"/>
      <c r="B39" s="84"/>
      <c r="C39" s="84"/>
      <c r="D39" s="84"/>
      <c r="E39" s="138"/>
    </row>
    <row r="40" spans="1:5">
      <c r="A40" s="85" t="s">
        <v>239</v>
      </c>
      <c r="B40" s="86">
        <v>1660998.1</v>
      </c>
      <c r="C40" s="85" t="s">
        <v>240</v>
      </c>
      <c r="D40" s="114">
        <v>1660998.1</v>
      </c>
      <c r="E40" s="138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A3" workbookViewId="0">
      <selection activeCell="A24" sqref="A24:G2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16.4166666666667" customWidth="1"/>
    <col min="6" max="6" width="19.25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61" t="s">
        <v>241</v>
      </c>
      <c r="D1" s="135"/>
    </row>
    <row r="2" ht="43.1" customHeight="1" spans="1:11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4.15" customHeight="1" spans="1:11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89" t="s">
        <v>32</v>
      </c>
      <c r="K3" s="89"/>
    </row>
    <row r="4" ht="25" customHeight="1" spans="1:11">
      <c r="A4" s="83" t="s">
        <v>158</v>
      </c>
      <c r="B4" s="83"/>
      <c r="C4" s="83"/>
      <c r="D4" s="83" t="s">
        <v>159</v>
      </c>
      <c r="E4" s="83" t="s">
        <v>160</v>
      </c>
      <c r="F4" s="83" t="s">
        <v>136</v>
      </c>
      <c r="G4" s="83" t="s">
        <v>161</v>
      </c>
      <c r="H4" s="83"/>
      <c r="I4" s="83"/>
      <c r="J4" s="83"/>
      <c r="K4" s="83" t="s">
        <v>162</v>
      </c>
    </row>
    <row r="5" ht="20.7" customHeight="1" spans="1:11">
      <c r="A5" s="83"/>
      <c r="B5" s="83"/>
      <c r="C5" s="83"/>
      <c r="D5" s="83"/>
      <c r="E5" s="83"/>
      <c r="F5" s="83"/>
      <c r="G5" s="83" t="s">
        <v>138</v>
      </c>
      <c r="H5" s="83" t="s">
        <v>242</v>
      </c>
      <c r="I5" s="83"/>
      <c r="J5" s="83" t="s">
        <v>243</v>
      </c>
      <c r="K5" s="83"/>
    </row>
    <row r="6" ht="28.45" customHeight="1" spans="1:11">
      <c r="A6" s="83" t="s">
        <v>166</v>
      </c>
      <c r="B6" s="83" t="s">
        <v>167</v>
      </c>
      <c r="C6" s="83" t="s">
        <v>168</v>
      </c>
      <c r="D6" s="83"/>
      <c r="E6" s="83"/>
      <c r="F6" s="83"/>
      <c r="G6" s="83"/>
      <c r="H6" s="83" t="s">
        <v>226</v>
      </c>
      <c r="I6" s="83" t="s">
        <v>218</v>
      </c>
      <c r="J6" s="83"/>
      <c r="K6" s="83"/>
    </row>
    <row r="7" ht="22.8" customHeight="1" spans="1:11">
      <c r="A7" s="113"/>
      <c r="B7" s="113"/>
      <c r="C7" s="113"/>
      <c r="D7" s="84"/>
      <c r="E7" s="84" t="s">
        <v>136</v>
      </c>
      <c r="F7" s="86">
        <f>G7+K7</f>
        <v>1660998.1</v>
      </c>
      <c r="G7" s="86">
        <f>H7+I7+J7</f>
        <v>1380998.1</v>
      </c>
      <c r="H7" s="86">
        <v>1215429.96</v>
      </c>
      <c r="I7" s="86">
        <v>400</v>
      </c>
      <c r="J7" s="86">
        <v>165168.14</v>
      </c>
      <c r="K7" s="86">
        <f>K8</f>
        <v>280000</v>
      </c>
    </row>
    <row r="8" ht="22.8" customHeight="1" spans="1:11">
      <c r="A8" s="113"/>
      <c r="B8" s="113"/>
      <c r="C8" s="113"/>
      <c r="D8" s="87" t="s">
        <v>154</v>
      </c>
      <c r="E8" s="87" t="s">
        <v>5</v>
      </c>
      <c r="F8" s="86">
        <f>F9</f>
        <v>1660998.1</v>
      </c>
      <c r="G8" s="86">
        <f>H8+I8+J8</f>
        <v>1380998.1</v>
      </c>
      <c r="H8" s="86">
        <v>1215429.96</v>
      </c>
      <c r="I8" s="86">
        <v>400</v>
      </c>
      <c r="J8" s="86">
        <v>165168.14</v>
      </c>
      <c r="K8" s="86">
        <f>K9</f>
        <v>280000</v>
      </c>
    </row>
    <row r="9" ht="22.8" customHeight="1" spans="1:11">
      <c r="A9" s="113"/>
      <c r="B9" s="113"/>
      <c r="C9" s="113"/>
      <c r="D9" s="97" t="s">
        <v>155</v>
      </c>
      <c r="E9" s="97" t="s">
        <v>156</v>
      </c>
      <c r="F9" s="86">
        <f>G9+K9</f>
        <v>1660998.1</v>
      </c>
      <c r="G9" s="86">
        <f>H9+I9+J9</f>
        <v>1380998.1</v>
      </c>
      <c r="H9" s="86">
        <v>1215429.96</v>
      </c>
      <c r="I9" s="86">
        <v>400</v>
      </c>
      <c r="J9" s="86">
        <v>165168.14</v>
      </c>
      <c r="K9" s="86">
        <f>K12</f>
        <v>280000</v>
      </c>
    </row>
    <row r="10" ht="22.8" customHeight="1" spans="1:11">
      <c r="A10" s="129">
        <v>201</v>
      </c>
      <c r="B10" s="129"/>
      <c r="C10" s="129"/>
      <c r="D10" s="130">
        <v>201</v>
      </c>
      <c r="E10" s="131" t="s">
        <v>169</v>
      </c>
      <c r="F10" s="88">
        <f t="shared" ref="F10:H10" si="0">F11</f>
        <v>1366113.14</v>
      </c>
      <c r="G10" s="88">
        <f t="shared" si="0"/>
        <v>1086113.14</v>
      </c>
      <c r="H10" s="88">
        <f t="shared" si="0"/>
        <v>920945</v>
      </c>
      <c r="I10" s="86"/>
      <c r="J10" s="86"/>
      <c r="K10" s="86"/>
    </row>
    <row r="11" ht="22.8" customHeight="1" spans="1:11">
      <c r="A11" s="129"/>
      <c r="B11" s="130">
        <v>31</v>
      </c>
      <c r="C11" s="130"/>
      <c r="D11" s="130">
        <v>20131</v>
      </c>
      <c r="E11" s="131" t="s">
        <v>170</v>
      </c>
      <c r="F11" s="88">
        <f t="shared" ref="F11:H11" si="1">F12</f>
        <v>1366113.14</v>
      </c>
      <c r="G11" s="88">
        <f t="shared" si="1"/>
        <v>1086113.14</v>
      </c>
      <c r="H11" s="88">
        <f t="shared" si="1"/>
        <v>920945</v>
      </c>
      <c r="I11" s="86"/>
      <c r="J11" s="86"/>
      <c r="K11" s="86"/>
    </row>
    <row r="12" ht="22.8" customHeight="1" spans="1:11">
      <c r="A12" s="102" t="s">
        <v>171</v>
      </c>
      <c r="B12" s="102" t="s">
        <v>172</v>
      </c>
      <c r="C12" s="102" t="s">
        <v>173</v>
      </c>
      <c r="D12" s="98" t="s">
        <v>244</v>
      </c>
      <c r="E12" s="113" t="s">
        <v>175</v>
      </c>
      <c r="F12" s="88">
        <f>G12+K12</f>
        <v>1366113.14</v>
      </c>
      <c r="G12" s="88">
        <f>H12+I12+J12</f>
        <v>1086113.14</v>
      </c>
      <c r="H12" s="99">
        <v>920945</v>
      </c>
      <c r="I12" s="99"/>
      <c r="J12" s="99">
        <v>165168.14</v>
      </c>
      <c r="K12" s="99">
        <v>280000</v>
      </c>
    </row>
    <row r="13" ht="22.8" customHeight="1" spans="1:11">
      <c r="A13" s="130">
        <v>208</v>
      </c>
      <c r="B13" s="130"/>
      <c r="C13" s="130"/>
      <c r="D13" s="132">
        <v>208</v>
      </c>
      <c r="E13" s="131" t="s">
        <v>176</v>
      </c>
      <c r="F13" s="88">
        <f>F14+F17</f>
        <v>106929.04</v>
      </c>
      <c r="G13" s="88">
        <f>G14+G17</f>
        <v>106929.04</v>
      </c>
      <c r="H13" s="88">
        <f>H14+H17</f>
        <v>106929.04</v>
      </c>
      <c r="I13" s="99"/>
      <c r="J13" s="99"/>
      <c r="K13" s="99"/>
    </row>
    <row r="14" ht="22.8" customHeight="1" spans="1:11">
      <c r="A14" s="130"/>
      <c r="B14" s="133" t="s">
        <v>177</v>
      </c>
      <c r="C14" s="130"/>
      <c r="D14" s="132">
        <v>20805</v>
      </c>
      <c r="E14" s="131" t="s">
        <v>178</v>
      </c>
      <c r="F14" s="88">
        <f>F15</f>
        <v>105111.2</v>
      </c>
      <c r="G14" s="88">
        <f>G15</f>
        <v>105111.2</v>
      </c>
      <c r="H14" s="88">
        <f>H15</f>
        <v>105111.2</v>
      </c>
      <c r="I14" s="99"/>
      <c r="J14" s="99"/>
      <c r="K14" s="99"/>
    </row>
    <row r="15" ht="22.8" customHeight="1" spans="1:11">
      <c r="A15" s="102" t="s">
        <v>179</v>
      </c>
      <c r="B15" s="102" t="s">
        <v>177</v>
      </c>
      <c r="C15" s="102" t="s">
        <v>177</v>
      </c>
      <c r="D15" s="98" t="s">
        <v>245</v>
      </c>
      <c r="E15" s="113" t="s">
        <v>181</v>
      </c>
      <c r="F15" s="88">
        <v>105111.2</v>
      </c>
      <c r="G15" s="88">
        <v>105111.2</v>
      </c>
      <c r="H15" s="99">
        <v>105111.2</v>
      </c>
      <c r="I15" s="99"/>
      <c r="J15" s="99"/>
      <c r="K15" s="99"/>
    </row>
    <row r="16" ht="22.8" customHeight="1" spans="1:11">
      <c r="A16" s="130"/>
      <c r="B16" s="130">
        <v>27</v>
      </c>
      <c r="C16" s="130"/>
      <c r="D16" s="132">
        <v>20827</v>
      </c>
      <c r="E16" s="131" t="s">
        <v>182</v>
      </c>
      <c r="F16" s="88">
        <f>F17+F18</f>
        <v>4819.32</v>
      </c>
      <c r="G16" s="88">
        <f>G17+G18</f>
        <v>4819.32</v>
      </c>
      <c r="H16" s="88">
        <f>H17+H18</f>
        <v>4819.32</v>
      </c>
      <c r="I16" s="99"/>
      <c r="J16" s="99"/>
      <c r="K16" s="99"/>
    </row>
    <row r="17" ht="22.8" customHeight="1" spans="1:11">
      <c r="A17" s="102" t="s">
        <v>179</v>
      </c>
      <c r="B17" s="102" t="s">
        <v>183</v>
      </c>
      <c r="C17" s="102" t="s">
        <v>173</v>
      </c>
      <c r="D17" s="98" t="s">
        <v>246</v>
      </c>
      <c r="E17" s="113" t="s">
        <v>185</v>
      </c>
      <c r="F17" s="88">
        <v>1817.84</v>
      </c>
      <c r="G17" s="88">
        <v>1817.84</v>
      </c>
      <c r="H17" s="99">
        <v>1817.84</v>
      </c>
      <c r="I17" s="99"/>
      <c r="J17" s="99"/>
      <c r="K17" s="99"/>
    </row>
    <row r="18" ht="22.8" customHeight="1" spans="1:11">
      <c r="A18" s="102" t="s">
        <v>179</v>
      </c>
      <c r="B18" s="102" t="s">
        <v>183</v>
      </c>
      <c r="C18" s="102" t="s">
        <v>186</v>
      </c>
      <c r="D18" s="98" t="s">
        <v>247</v>
      </c>
      <c r="E18" s="113" t="s">
        <v>188</v>
      </c>
      <c r="F18" s="88">
        <v>3001.48</v>
      </c>
      <c r="G18" s="88">
        <v>3001.48</v>
      </c>
      <c r="H18" s="99">
        <v>3001.48</v>
      </c>
      <c r="I18" s="99"/>
      <c r="J18" s="99"/>
      <c r="K18" s="99"/>
    </row>
    <row r="19" ht="22.8" customHeight="1" spans="1:11">
      <c r="A19" s="130">
        <v>210</v>
      </c>
      <c r="B19" s="130"/>
      <c r="C19" s="130"/>
      <c r="D19" s="132">
        <v>210</v>
      </c>
      <c r="E19" s="131" t="s">
        <v>189</v>
      </c>
      <c r="F19" s="88">
        <f>F20</f>
        <v>74441.04</v>
      </c>
      <c r="G19" s="88">
        <f>G20</f>
        <v>74441.04</v>
      </c>
      <c r="H19" s="88">
        <f>H20</f>
        <v>74041.04</v>
      </c>
      <c r="I19" s="99"/>
      <c r="J19" s="99"/>
      <c r="K19" s="99"/>
    </row>
    <row r="20" ht="22.8" customHeight="1" spans="1:11">
      <c r="A20" s="130"/>
      <c r="B20" s="130">
        <v>11</v>
      </c>
      <c r="C20" s="130"/>
      <c r="D20" s="132">
        <v>21011</v>
      </c>
      <c r="E20" s="131" t="s">
        <v>190</v>
      </c>
      <c r="F20" s="88">
        <f>F21+F22+F23</f>
        <v>74441.04</v>
      </c>
      <c r="G20" s="88">
        <f>G21+G22+G23</f>
        <v>74441.04</v>
      </c>
      <c r="H20" s="88">
        <f>H21+H22+H23</f>
        <v>74041.04</v>
      </c>
      <c r="I20" s="99"/>
      <c r="J20" s="99"/>
      <c r="K20" s="99"/>
    </row>
    <row r="21" ht="22.8" customHeight="1" spans="1:11">
      <c r="A21" s="102" t="s">
        <v>191</v>
      </c>
      <c r="B21" s="102" t="s">
        <v>192</v>
      </c>
      <c r="C21" s="102" t="s">
        <v>173</v>
      </c>
      <c r="D21" s="98" t="s">
        <v>248</v>
      </c>
      <c r="E21" s="113" t="s">
        <v>194</v>
      </c>
      <c r="F21" s="88">
        <v>54401.8</v>
      </c>
      <c r="G21" s="88">
        <v>54401.8</v>
      </c>
      <c r="H21" s="99">
        <v>54401.8</v>
      </c>
      <c r="I21" s="99"/>
      <c r="J21" s="99"/>
      <c r="K21" s="99"/>
    </row>
    <row r="22" ht="22.8" customHeight="1" spans="1:11">
      <c r="A22" s="102" t="s">
        <v>191</v>
      </c>
      <c r="B22" s="102" t="s">
        <v>192</v>
      </c>
      <c r="C22" s="102" t="s">
        <v>195</v>
      </c>
      <c r="D22" s="98" t="s">
        <v>249</v>
      </c>
      <c r="E22" s="113" t="s">
        <v>197</v>
      </c>
      <c r="F22" s="88">
        <v>18759.24</v>
      </c>
      <c r="G22" s="88">
        <v>18759.24</v>
      </c>
      <c r="H22" s="99">
        <v>18759.24</v>
      </c>
      <c r="I22" s="99"/>
      <c r="J22" s="99"/>
      <c r="K22" s="99"/>
    </row>
    <row r="23" ht="22.8" customHeight="1" spans="1:11">
      <c r="A23" s="102" t="s">
        <v>191</v>
      </c>
      <c r="B23" s="102" t="s">
        <v>192</v>
      </c>
      <c r="C23" s="102" t="s">
        <v>198</v>
      </c>
      <c r="D23" s="98" t="s">
        <v>250</v>
      </c>
      <c r="E23" s="113" t="s">
        <v>200</v>
      </c>
      <c r="F23" s="88">
        <v>1280</v>
      </c>
      <c r="G23" s="88">
        <v>1280</v>
      </c>
      <c r="H23" s="99">
        <v>880</v>
      </c>
      <c r="I23" s="99">
        <v>400</v>
      </c>
      <c r="J23" s="99"/>
      <c r="K23" s="99"/>
    </row>
    <row r="24" ht="22.8" customHeight="1" spans="1:11">
      <c r="A24" s="130">
        <v>221</v>
      </c>
      <c r="B24" s="130"/>
      <c r="C24" s="130"/>
      <c r="D24" s="132">
        <v>221</v>
      </c>
      <c r="E24" s="131" t="s">
        <v>201</v>
      </c>
      <c r="F24" s="134">
        <f>F25</f>
        <v>110513.4</v>
      </c>
      <c r="G24" s="134">
        <f>G25</f>
        <v>110513.4</v>
      </c>
      <c r="H24" s="134">
        <f>H25</f>
        <v>110513.4</v>
      </c>
      <c r="I24" s="99"/>
      <c r="J24" s="99"/>
      <c r="K24" s="99"/>
    </row>
    <row r="25" ht="22.8" customHeight="1" spans="1:11">
      <c r="A25" s="130"/>
      <c r="B25" s="130">
        <v>22102</v>
      </c>
      <c r="C25" s="130"/>
      <c r="D25" s="132"/>
      <c r="E25" s="131" t="s">
        <v>202</v>
      </c>
      <c r="F25" s="134">
        <f>F26</f>
        <v>110513.4</v>
      </c>
      <c r="G25" s="134">
        <f>G26</f>
        <v>110513.4</v>
      </c>
      <c r="H25" s="134">
        <f>H26</f>
        <v>110513.4</v>
      </c>
      <c r="I25" s="99"/>
      <c r="J25" s="99"/>
      <c r="K25" s="99"/>
    </row>
    <row r="26" ht="22.8" customHeight="1" spans="1:11">
      <c r="A26" s="102" t="s">
        <v>203</v>
      </c>
      <c r="B26" s="102" t="s">
        <v>186</v>
      </c>
      <c r="C26" s="102" t="s">
        <v>173</v>
      </c>
      <c r="D26" s="98" t="s">
        <v>251</v>
      </c>
      <c r="E26" s="113" t="s">
        <v>205</v>
      </c>
      <c r="F26" s="88">
        <v>110513.4</v>
      </c>
      <c r="G26" s="88">
        <v>110513.4</v>
      </c>
      <c r="H26" s="99">
        <v>110513.4</v>
      </c>
      <c r="I26" s="99"/>
      <c r="J26" s="99"/>
      <c r="K26" s="99"/>
    </row>
    <row r="27" ht="22.8" customHeight="1" spans="1:11">
      <c r="A27" s="102"/>
      <c r="B27" s="102"/>
      <c r="C27" s="102"/>
      <c r="D27" s="98"/>
      <c r="E27" s="113"/>
      <c r="F27" s="88"/>
      <c r="G27" s="88"/>
      <c r="H27" s="99"/>
      <c r="I27" s="99"/>
      <c r="J27" s="99"/>
      <c r="K27" s="9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21县级专项资金支出方向资金支出方向绩效目标表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苏拉</cp:lastModifiedBy>
  <dcterms:created xsi:type="dcterms:W3CDTF">2022-03-14T01:17:00Z</dcterms:created>
  <dcterms:modified xsi:type="dcterms:W3CDTF">2023-09-27T02:26:35Z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B3DD041E6CA141879FF122D6C39AD70D_13</vt:lpwstr>
  </property>
  <property fmtid="{D5CDD505-2E9C-101B-9397-08002B2CF9AE}" pid="3" name="KSOProductBuildVer">
    <vt:lpwstr>2052-11.1.0.14309</vt:lpwstr>
  </property>
</Properties>
</file>