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 tabRatio="804" activeTab="1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一般公共预算基本支出情况表" sheetId="7" r:id="rId7"/>
    <sheet name="6财政拨款收支总表" sheetId="8" r:id="rId8"/>
    <sheet name="7一般公共预算支出表" sheetId="9" r:id="rId9"/>
    <sheet name="8工资福利(政府预算)" sheetId="10" r:id="rId10"/>
    <sheet name="9一般公共预算基本支出情况表（按经济性质分类-工资福利）" sheetId="11" r:id="rId11"/>
    <sheet name="10个人家庭(政府预算)" sheetId="12" r:id="rId12"/>
    <sheet name="11一般公共预算基本支出情况表（按经济性质分类-个人家庭）" sheetId="13" r:id="rId13"/>
    <sheet name="12商品服务(政府预算)" sheetId="14" r:id="rId14"/>
    <sheet name="13一般公共预算基本支出情况表（按经济性质分类-商品服务）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21县级专项资金支出方向资金支出方向绩效目标表（数据维护）" sheetId="23" r:id="rId21"/>
    <sheet name="19财政专户管理资金" sheetId="21" r:id="rId22"/>
    <sheet name="20专项清单" sheetId="22" r:id="rId23"/>
    <sheet name="21县级专项资金支出方向资金支出方向绩效目标表 (业务性专项)" sheetId="25" r:id="rId24"/>
    <sheet name="21县级专项资金支出方向资金支出方向绩效目标表 (评审)" sheetId="26" r:id="rId25"/>
    <sheet name="21县级专项资金支出方向资金支出方向绩效目标表（ 党支部)" sheetId="27" r:id="rId26"/>
    <sheet name="22部门整体支出绩效目标表" sheetId="24" r:id="rId27"/>
  </sheets>
  <definedNames>
    <definedName name="_xlnm.Print_Area" localSheetId="0">封面!$A$1:$I$6</definedName>
    <definedName name="_xlnm.Print_Area" localSheetId="1">目录!$A$1:$C$26</definedName>
    <definedName name="_xlnm.Print_Area" localSheetId="2">'1收支总表'!$A$1:$H$40</definedName>
    <definedName name="_xlnm.Print_Area" localSheetId="3">'2收入总表'!$A$1:$Y$9</definedName>
    <definedName name="_xlnm.Print_Area" localSheetId="4">'3支出总表'!$A$1:$K$26</definedName>
    <definedName name="_xlnm.Print_Area" localSheetId="5">'4支出分类(政府预算)'!$A$1:$T$26</definedName>
    <definedName name="_xlnm.Print_Area" localSheetId="6">'5一般公共预算基本支出情况表'!$A$1:$I$28</definedName>
    <definedName name="_xlnm.Print_Area" localSheetId="7">'6财政拨款收支总表'!$A$1:$D$40</definedName>
    <definedName name="_xlnm.Print_Titles" localSheetId="7">'6财政拨款收支总表'!$4:$5</definedName>
    <definedName name="_xlnm.Print_Area" localSheetId="8">'7一般公共预算支出表'!$A$1:$K$27</definedName>
    <definedName name="_xlnm.Print_Area" localSheetId="9">'8工资福利(政府预算)'!$A$1:$N$25</definedName>
    <definedName name="_xlnm.Print_Area" localSheetId="10">'9一般公共预算基本支出情况表（按经济性质分类-工资福利）'!$A$1:$V$26</definedName>
    <definedName name="_xlnm.Print_Area" localSheetId="11">'10个人家庭(政府预算)'!$A$1:$K$14</definedName>
    <definedName name="_xlnm.Print_Area" localSheetId="12">'11一般公共预算基本支出情况表（按经济性质分类-个人家庭）'!$A$1:$R$15</definedName>
    <definedName name="_xlnm.Print_Area" localSheetId="13">'12商品服务(政府预算)'!$A$1:$T$11</definedName>
    <definedName name="_xlnm.Print_Area" localSheetId="14">'13一般公共预算基本支出情况表（按经济性质分类-商品服务）'!$A$1:$AG$12</definedName>
    <definedName name="_xlnm.Print_Area" localSheetId="15">'14三公'!$A$1:$H$8</definedName>
    <definedName name="_xlnm.Print_Area" localSheetId="16">'15政府性基金'!$A$1:$H$12</definedName>
    <definedName name="_xlnm.Print_Area" localSheetId="17">'16政府性基金(政府预算)'!$A$1:$T$9</definedName>
    <definedName name="_xlnm.Print_Area" localSheetId="18">'17政府性基金（部门预算）'!$A$1:$T$9</definedName>
    <definedName name="_xlnm.Print_Area" localSheetId="21">'19财政专户管理资金'!$A$1:$H$12</definedName>
    <definedName name="_xlnm.Print_Area" localSheetId="22">'20专项清单'!$A$1:$N$12</definedName>
    <definedName name="_xlnm.Print_Area" localSheetId="19">'18国有资本经营预算'!$A$1:$H$12</definedName>
  </definedNames>
  <calcPr calcId="144525" iterate="1" iterateCount="100" iterateDelta="0.001"/>
</workbook>
</file>

<file path=xl/sharedStrings.xml><?xml version="1.0" encoding="utf-8"?>
<sst xmlns="http://schemas.openxmlformats.org/spreadsheetml/2006/main" count="1499" uniqueCount="541">
  <si>
    <t>附件2</t>
  </si>
  <si>
    <t>2022年部门预算公开表</t>
  </si>
  <si>
    <t>单位编码：</t>
  </si>
  <si>
    <t>003001</t>
  </si>
  <si>
    <t>单位名称：</t>
  </si>
  <si>
    <t>炎陵县财政局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</si>
  <si>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</si>
  <si>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</si>
  <si>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</si>
  <si>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</si>
  <si>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</si>
  <si>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</si>
  <si>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一般公共预算基本支出情况表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</si>
  <si>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</si>
  <si>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</si>
  <si>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</si>
  <si>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一般公共预算基本支出情况表（按经济性质分类-工资福利）</t>
  </si>
  <si>
    <t>一般公共预算基本支出表--人员经费(对个人和家庭的补助)(按政府预算经济分类)</t>
  </si>
  <si>
    <t>一般公共预算基本支出情况表（按经济性质分类-个人家庭）</t>
  </si>
  <si>
    <t>一般公共预算基本支出表--公用经费(商品和服务支出)（按政府预算经济分类）</t>
  </si>
  <si>
    <t>一般公共预算基本支出情况表（按经济性质分类-商品服务）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</si>
  <si>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</si>
  <si>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</si>
  <si>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</si>
  <si>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</si>
  <si>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</si>
  <si>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</si>
  <si>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</si>
  <si>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</si>
  <si>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</si>
  <si>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附件2-1</t>
  </si>
  <si>
    <t>单位：003001-炎陵县财政局</t>
  </si>
  <si>
    <t>金额单位：元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</si>
  <si>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</si>
  <si>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</si>
  <si>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</si>
  <si>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</si>
  <si>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</si>
  <si>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</si>
  <si>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</si>
  <si>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</si>
  <si>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</si>
  <si>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</si>
  <si>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</si>
  <si>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</si>
  <si>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</si>
  <si>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</si>
  <si>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</si>
  <si>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</si>
  <si>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</si>
  <si>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  商品和服务支出</t>
  </si>
  <si>
    <t>三、机关资本性支出（一）</t>
  </si>
  <si>
    <t xml:space="preserve">        行政事业性收费收入</t>
  </si>
  <si>
    <t>（四）公共安全支出</t>
  </si>
  <si>
    <t xml:space="preserve">  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</si>
  <si>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</si>
  <si>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</si>
  <si>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</si>
  <si>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</si>
  <si>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</si>
  <si>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</si>
  <si>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</si>
  <si>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</si>
  <si>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</si>
  <si>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</si>
  <si>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</si>
  <si>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</si>
  <si>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</si>
  <si>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</si>
  <si>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</si>
  <si>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</si>
  <si>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</si>
  <si>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</si>
  <si>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</si>
  <si>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</si>
  <si>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</si>
  <si>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</si>
  <si>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</si>
  <si>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</si>
  <si>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</si>
  <si>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</si>
  <si>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</si>
  <si>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</si>
  <si>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</si>
  <si>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</si>
  <si>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</si>
  <si>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</si>
  <si>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</si>
  <si>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</si>
  <si>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</si>
  <si>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</si>
  <si>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</si>
  <si>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</si>
  <si>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</si>
  <si>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</si>
  <si>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</si>
  <si>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</si>
  <si>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</si>
  <si>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</si>
  <si>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</si>
  <si>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</si>
  <si>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</si>
  <si>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</si>
  <si>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</si>
  <si>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</si>
  <si>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</si>
  <si>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</si>
  <si>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</si>
  <si>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</si>
  <si>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</si>
  <si>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</si>
  <si>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</si>
  <si>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</si>
  <si>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</si>
  <si>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</si>
  <si>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</si>
  <si>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</si>
  <si>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</si>
  <si>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</si>
  <si>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</si>
  <si>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</si>
  <si>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</si>
  <si>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</si>
  <si>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</si>
  <si>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</si>
  <si>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</si>
  <si>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</si>
  <si>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</si>
  <si>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</si>
  <si>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</si>
  <si>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</si>
  <si>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</si>
  <si>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</si>
  <si>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附件2-2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</si>
  <si>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</si>
  <si>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</si>
  <si>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</si>
  <si>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</si>
  <si>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</si>
  <si>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</si>
  <si>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</si>
  <si>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</si>
  <si>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</si>
  <si>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</si>
  <si>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</si>
  <si>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</si>
  <si>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</si>
  <si>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</si>
  <si>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</si>
  <si>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</si>
  <si>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</si>
  <si>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</si>
  <si>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</si>
  <si>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</si>
  <si>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附件2-3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</si>
  <si>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</si>
  <si>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</si>
  <si>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</si>
  <si>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</si>
  <si>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</si>
  <si>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</si>
  <si>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</si>
  <si>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</si>
  <si>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</si>
  <si>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</si>
  <si>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</si>
  <si>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003</t>
  </si>
  <si>
    <t xml:space="preserve">  003001</t>
  </si>
  <si>
    <t xml:space="preserve">  炎陵县财政局</t>
  </si>
  <si>
    <t>201</t>
  </si>
  <si>
    <t>一般公共服务支出</t>
  </si>
  <si>
    <t>06</t>
  </si>
  <si>
    <t>财政事务</t>
  </si>
  <si>
    <t>01</t>
  </si>
  <si>
    <t xml:space="preserve">    2010601</t>
  </si>
  <si>
    <t xml:space="preserve">    行政运行</t>
  </si>
  <si>
    <t>208</t>
  </si>
  <si>
    <t>社会保障和就业支出</t>
  </si>
  <si>
    <t>05</t>
  </si>
  <si>
    <t>行政事业单位养老支出</t>
  </si>
  <si>
    <t xml:space="preserve">    2080505</t>
  </si>
  <si>
    <t xml:space="preserve">    机关事业单位基本养老保险缴费支出</t>
  </si>
  <si>
    <t>99</t>
  </si>
  <si>
    <t xml:space="preserve">    2080599</t>
  </si>
  <si>
    <t xml:space="preserve">    其他行政事业单位养老支出</t>
  </si>
  <si>
    <t>27</t>
  </si>
  <si>
    <t>财政对其他社会保险基金的补助</t>
  </si>
  <si>
    <t xml:space="preserve">    2082701</t>
  </si>
  <si>
    <t xml:space="preserve">    财政对失业保险基金的补助</t>
  </si>
  <si>
    <t>02</t>
  </si>
  <si>
    <t xml:space="preserve">    2082702</t>
  </si>
  <si>
    <t xml:space="preserve">    财政对工伤保险基金的补助</t>
  </si>
  <si>
    <t>210</t>
  </si>
  <si>
    <t>卫生健康支出</t>
  </si>
  <si>
    <t>11</t>
  </si>
  <si>
    <t>行政事业单位医疗</t>
  </si>
  <si>
    <t xml:space="preserve">    2101101</t>
  </si>
  <si>
    <t xml:space="preserve">    行政单位医疗</t>
  </si>
  <si>
    <t>03</t>
  </si>
  <si>
    <t xml:space="preserve">    2101103</t>
  </si>
  <si>
    <t xml:space="preserve">    公务员医疗补助</t>
  </si>
  <si>
    <t xml:space="preserve">    2101199</t>
  </si>
  <si>
    <t xml:space="preserve">    其他行政事业单位医疗支出</t>
  </si>
  <si>
    <t>221</t>
  </si>
  <si>
    <t>住房保障支出</t>
  </si>
  <si>
    <t>住房改革支出</t>
  </si>
  <si>
    <t xml:space="preserve">    2210201</t>
  </si>
  <si>
    <t xml:space="preserve">    住房公积金</t>
  </si>
  <si>
    <t>附件2-4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</si>
  <si>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</si>
  <si>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</si>
  <si>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</si>
  <si>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</si>
  <si>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</si>
  <si>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</si>
  <si>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</si>
  <si>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</si>
  <si>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</si>
  <si>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</si>
  <si>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</si>
  <si>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</si>
  <si>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</si>
  <si>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</si>
  <si>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</si>
  <si>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</si>
  <si>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</si>
  <si>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附件2-5</t>
  </si>
  <si>
    <t>工资福利支出</t>
  </si>
  <si>
    <t>一般商品和服务支出</t>
  </si>
  <si>
    <t xml:space="preserve">    003001</t>
  </si>
  <si>
    <t>附件2-6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</si>
  <si>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</si>
  <si>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</si>
  <si>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</si>
  <si>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</si>
  <si>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</si>
  <si>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</si>
  <si>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</si>
  <si>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</si>
  <si>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</si>
  <si>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</si>
  <si>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</si>
  <si>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附件2-7</t>
  </si>
  <si>
    <t>人员经费</t>
  </si>
  <si>
    <t>公用经费</t>
  </si>
  <si>
    <t xml:space="preserve">     2010601</t>
  </si>
  <si>
    <t xml:space="preserve">     2080505</t>
  </si>
  <si>
    <t xml:space="preserve">     2080599</t>
  </si>
  <si>
    <t xml:space="preserve">     2082701</t>
  </si>
  <si>
    <t xml:space="preserve">     2082702</t>
  </si>
  <si>
    <t xml:space="preserve">     2101101</t>
  </si>
  <si>
    <t xml:space="preserve">     2101103</t>
  </si>
  <si>
    <t xml:space="preserve">     2101199</t>
  </si>
  <si>
    <t xml:space="preserve">     2210201</t>
  </si>
  <si>
    <t>附件2-8</t>
  </si>
  <si>
    <t>总  计</t>
  </si>
  <si>
    <t>工资奖金津补贴</t>
  </si>
  <si>
    <t>社会保障缴费</t>
  </si>
  <si>
    <t>住房公积金</t>
  </si>
  <si>
    <t>其他工资福利支出</t>
  </si>
  <si>
    <t>其他对事业单位补助</t>
  </si>
  <si>
    <t>附件2-9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</si>
  <si>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</si>
  <si>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</si>
  <si>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</si>
  <si>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</si>
  <si>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</si>
  <si>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</si>
  <si>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</si>
  <si>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</si>
  <si>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</si>
  <si>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</si>
  <si>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</si>
  <si>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</si>
  <si>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</si>
  <si>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</si>
  <si>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经济分类科目代码（类款）</t>
  </si>
  <si>
    <t>附件2-10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</si>
  <si>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</si>
  <si>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</si>
  <si>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</si>
  <si>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</si>
  <si>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</si>
  <si>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</si>
  <si>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附件2-11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</si>
  <si>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</si>
  <si>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</si>
  <si>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</si>
  <si>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</si>
  <si>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</si>
  <si>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</si>
  <si>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</si>
  <si>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</si>
  <si>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</si>
  <si>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附件2-12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</si>
  <si>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</si>
  <si>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</si>
  <si>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</si>
  <si>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</si>
  <si>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</si>
  <si>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</si>
  <si>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</si>
  <si>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</si>
  <si>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</si>
  <si>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</si>
  <si>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商品和服务支出</t>
  </si>
  <si>
    <t>附件2-13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</si>
  <si>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</si>
  <si>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</si>
  <si>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</si>
  <si>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</si>
  <si>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</si>
  <si>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</si>
  <si>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</si>
  <si>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</si>
  <si>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</si>
  <si>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</si>
  <si>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</si>
  <si>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</si>
  <si>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</si>
  <si>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</si>
  <si>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</si>
  <si>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</si>
  <si>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</si>
  <si>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</si>
  <si>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</si>
  <si>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</si>
  <si>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30209</t>
  </si>
  <si>
    <t>30211</t>
  </si>
  <si>
    <t>30212</t>
  </si>
  <si>
    <t>30214</t>
  </si>
  <si>
    <t>30215</t>
  </si>
  <si>
    <t>30216</t>
  </si>
  <si>
    <t>30217</t>
  </si>
  <si>
    <t>30218</t>
  </si>
  <si>
    <t>30219</t>
  </si>
  <si>
    <t>30225</t>
  </si>
  <si>
    <t>30226</t>
  </si>
  <si>
    <t>30227</t>
  </si>
  <si>
    <t>30228</t>
  </si>
  <si>
    <t>30229</t>
  </si>
  <si>
    <t>30231</t>
  </si>
  <si>
    <t>30239</t>
  </si>
  <si>
    <t>30240</t>
  </si>
  <si>
    <t>30299</t>
  </si>
  <si>
    <t>附件2-14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</si>
  <si>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</si>
  <si>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</si>
  <si>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</si>
  <si>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</si>
  <si>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</si>
  <si>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</si>
  <si>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</si>
  <si>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</si>
  <si>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附件2-15</t>
  </si>
  <si>
    <t>本年政府性基金预算支出</t>
  </si>
  <si>
    <t>备注：本单位无政府性基金预算支出</t>
  </si>
  <si>
    <t>附件2-16</t>
  </si>
  <si>
    <t>附件2-17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</si>
  <si>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</si>
  <si>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</si>
  <si>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</si>
  <si>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</si>
  <si>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</si>
  <si>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附件2-18</t>
  </si>
  <si>
    <t>国有资本经营预算支出表</t>
  </si>
  <si>
    <t>本年国有资本经营预算支出</t>
  </si>
  <si>
    <t>备注：本单位无国有资本经营预算支出</t>
  </si>
  <si>
    <t>附件2-21</t>
  </si>
  <si>
    <t>2022年县级专项资金支出方向绩效目标表</t>
  </si>
  <si>
    <t>填报单位：（盖章）炎陵县财政局</t>
  </si>
  <si>
    <t xml:space="preserve">支出方向         </t>
  </si>
  <si>
    <t>财政信息数据维护工作费用</t>
  </si>
  <si>
    <t>所属专项</t>
  </si>
  <si>
    <t>名称</t>
  </si>
  <si>
    <t>财政信息数据维护专项</t>
  </si>
  <si>
    <t>项目金额</t>
  </si>
  <si>
    <t>1700000</t>
  </si>
  <si>
    <t>金额</t>
  </si>
  <si>
    <t>项目实施期</t>
  </si>
  <si>
    <t>2022年度</t>
  </si>
  <si>
    <t>实施期绩效目标</t>
  </si>
  <si>
    <t>1、筑牢财政资金安全防线；2、提高财政资金运行效率；3、深化国库制度改革；4、实行财政电子一体化，实现无纸化办公。</t>
  </si>
  <si>
    <t>年度绩效目标</t>
  </si>
  <si>
    <t>年度绩效指标</t>
  </si>
  <si>
    <t>一级指标</t>
  </si>
  <si>
    <t>二级指标</t>
  </si>
  <si>
    <t>三级指标</t>
  </si>
  <si>
    <t>指标值及单位</t>
  </si>
  <si>
    <t>绩效标准</t>
  </si>
  <si>
    <t>产出指标</t>
  </si>
  <si>
    <t>数量指标</t>
  </si>
  <si>
    <t>机房网络设备运维范围</t>
  </si>
  <si>
    <r>
      <rPr>
        <sz val="10"/>
        <rFont val="Arial"/>
        <charset val="134"/>
      </rPr>
      <t>≥</t>
    </r>
    <r>
      <rPr>
        <sz val="10"/>
        <rFont val="宋体"/>
        <charset val="134"/>
      </rPr>
      <t>40个</t>
    </r>
  </si>
  <si>
    <t>机房网络设备运维范围≥40个</t>
  </si>
  <si>
    <t>质量指标</t>
  </si>
  <si>
    <t>保障财政电子一体化系统正常运行单位数量</t>
  </si>
  <si>
    <t>96个</t>
  </si>
  <si>
    <t>保障财政电子一体化系统正常运行单位数量全县96个预算单位</t>
  </si>
  <si>
    <t>时效指标</t>
  </si>
  <si>
    <t>财政信息数据维护及时率</t>
  </si>
  <si>
    <t>财政信息数据维护及时率100%</t>
  </si>
  <si>
    <t>资金到位率</t>
  </si>
  <si>
    <t>资金到位率100%</t>
  </si>
  <si>
    <t>成本指标</t>
  </si>
  <si>
    <t>财政信息数据维护</t>
  </si>
  <si>
    <t>170万</t>
  </si>
  <si>
    <t>财政信息数据维护170万</t>
  </si>
  <si>
    <t>效益指标</t>
  </si>
  <si>
    <t>经济效益指标</t>
  </si>
  <si>
    <t>社会效益指标</t>
  </si>
  <si>
    <t>保障财政电子一体化系统正常运行</t>
  </si>
  <si>
    <t>是</t>
  </si>
  <si>
    <t>生态效益指标</t>
  </si>
  <si>
    <t>可持续影响指标</t>
  </si>
  <si>
    <t>社会公众及服务对象满意度指标</t>
  </si>
  <si>
    <t>全县各预算单位满意度</t>
  </si>
  <si>
    <t>98%以上</t>
  </si>
  <si>
    <t>全县各预算单位满意度98%以上</t>
  </si>
  <si>
    <t>支出明细及测算说明</t>
  </si>
  <si>
    <t>支出内容简介</t>
  </si>
  <si>
    <t>支出明细</t>
  </si>
  <si>
    <t>支出测算依据及过程说明</t>
  </si>
  <si>
    <t>主要用于财政业务系统维护，网络租赁、网络设备采购等</t>
  </si>
  <si>
    <t>财政信息维护费</t>
  </si>
  <si>
    <t>相关文件及合同</t>
  </si>
  <si>
    <t xml:space="preserve">       单位负责人签字：</t>
  </si>
  <si>
    <t>股室审核意见</t>
  </si>
  <si>
    <t xml:space="preserve">填表人：王娟           联系电话：073126234002         填报日期：2022年3月10日          </t>
  </si>
  <si>
    <t>附件2-19</t>
  </si>
  <si>
    <t>本年财政专户管理资金预算支出</t>
  </si>
  <si>
    <t>备注：本单位无财政专户管理资金预算支出</t>
  </si>
  <si>
    <t>附件2-20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</si>
  <si>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</si>
  <si>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</si>
  <si>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</si>
  <si>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</si>
  <si>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</si>
  <si>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</si>
  <si>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</si>
  <si>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</si>
  <si>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</si>
  <si>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</si>
  <si>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</si>
  <si>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</si>
  <si>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</si>
  <si>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离退休党支部工作经费</t>
  </si>
  <si>
    <t>信息化建设及其他财政业务性专项</t>
  </si>
  <si>
    <t>政府投资项目财政预算评审专项</t>
  </si>
  <si>
    <t>信息化建设及其他财政业务性工作费用</t>
  </si>
  <si>
    <t>1500000</t>
  </si>
  <si>
    <t>保障财政各个业务应用软件正常运行及财政工作正常开展</t>
  </si>
  <si>
    <t>遵循先进性与实用性相结合的原则，以提高财政精细化工作水平为目标，以突出业务应用为前提。做好财政业务应用软件的运行维护工作，确保财政业务系统顺利运行和我局财政工作的正常开展。</t>
  </si>
  <si>
    <t>业务系统软件日常维护</t>
  </si>
  <si>
    <r>
      <rPr>
        <sz val="10"/>
        <rFont val="Arial"/>
        <charset val="134"/>
      </rPr>
      <t>11</t>
    </r>
    <r>
      <rPr>
        <sz val="10"/>
        <rFont val="宋体"/>
        <charset val="134"/>
      </rPr>
      <t>个</t>
    </r>
  </si>
  <si>
    <t>业务系统软件日常维护11个</t>
  </si>
  <si>
    <t>信息化建设及其他财政工作完成率</t>
  </si>
  <si>
    <t>信息化建设及其他财政工作完成率100%</t>
  </si>
  <si>
    <t>受益预算单位个数</t>
  </si>
  <si>
    <t>97个</t>
  </si>
  <si>
    <t>受益预算单位个数97个</t>
  </si>
  <si>
    <t>150万</t>
  </si>
  <si>
    <t>信息化建设及其他财政业务性专项150万</t>
  </si>
  <si>
    <t>各预算单位财政支付网络及账务系统集中管理使用</t>
  </si>
  <si>
    <t>各预算单位财政支付网络及账务系统集中管理使用100%</t>
  </si>
  <si>
    <t>受益单位满意度</t>
  </si>
  <si>
    <r>
      <rPr>
        <sz val="10"/>
        <rFont val="Arial"/>
        <charset val="134"/>
      </rPr>
      <t>≥</t>
    </r>
    <r>
      <rPr>
        <sz val="10"/>
        <rFont val="宋体"/>
        <charset val="134"/>
      </rPr>
      <t>98%</t>
    </r>
  </si>
  <si>
    <t>受益单位满意度≥98%</t>
  </si>
  <si>
    <t>信息化建设、网络通信、维护，其他财政业务性工作费用。</t>
  </si>
  <si>
    <t>信息化建设及其他财政业务性费用</t>
  </si>
  <si>
    <t>相关软件服务费文件合同</t>
  </si>
  <si>
    <t xml:space="preserve">填表人：王娟           联系电话：073126234002                 填报日期：2022年3月10日          </t>
  </si>
  <si>
    <t>政府投资项目财政预算评审服务</t>
  </si>
  <si>
    <t>1000000</t>
  </si>
  <si>
    <t>加快推进政府投资项目前期实施进度，加强财政性建设资金的监督，为政府节约资金。</t>
  </si>
  <si>
    <t>预算评审完成率</t>
  </si>
  <si>
    <t>预算评审完成率100%</t>
  </si>
  <si>
    <t>预算评审完成数量</t>
  </si>
  <si>
    <t>以实际项目数量为准</t>
  </si>
  <si>
    <t>预算评审完成数量以实际项目数量为准</t>
  </si>
  <si>
    <t>评审报告出具率</t>
  </si>
  <si>
    <t>评审报告出具率100%</t>
  </si>
  <si>
    <t>评审时限内预算评审完成率</t>
  </si>
  <si>
    <t>评审时限内预算评审完成率100%</t>
  </si>
  <si>
    <t>100万</t>
  </si>
  <si>
    <t>政府投资项目财政预算评审专项100万</t>
  </si>
  <si>
    <t>加快政府投资项目实施</t>
  </si>
  <si>
    <t>预算送审单位对评审工作满意度</t>
  </si>
  <si>
    <t>≥98%</t>
  </si>
  <si>
    <t>预算送审单位对评审工作满意度≥98%</t>
  </si>
  <si>
    <t>政府投资工程预算评审咨询服务费</t>
  </si>
  <si>
    <t>预算审核服务费=送审金额*基本服务费率+初审审减（增）额*审减（增）费率+保底费</t>
  </si>
  <si>
    <t xml:space="preserve">填表人：王娟           联系电话：073126234002          填报日期：2022年3月10日          </t>
  </si>
  <si>
    <t>41200</t>
  </si>
  <si>
    <t>离退休党支部活动顺利开展</t>
  </si>
  <si>
    <t>完成离退休党支部活动及工作津贴及时拨付</t>
  </si>
  <si>
    <t>离退休党支部工作补贴发放人数</t>
  </si>
  <si>
    <t>5人</t>
  </si>
  <si>
    <t>离退休党支部活动次数</t>
  </si>
  <si>
    <t>12次</t>
  </si>
  <si>
    <t>离退休党支部活动、工作津贴按时完成率</t>
  </si>
  <si>
    <t>资金拨付及时率</t>
  </si>
  <si>
    <t>保障离退休党支部活动正常开展</t>
  </si>
  <si>
    <t>离退休党支部人员满意度</t>
  </si>
  <si>
    <t>离退休党支部活动经费及工作津贴</t>
  </si>
  <si>
    <t>补贴、活动经费</t>
  </si>
  <si>
    <t>附件2-22</t>
  </si>
  <si>
    <t>2022年部门整体支出绩效目标表</t>
  </si>
  <si>
    <t>部门名称</t>
  </si>
  <si>
    <t>年度预算申请（万元）</t>
  </si>
  <si>
    <t>资金总额：12058665.76</t>
  </si>
  <si>
    <t>按收入性质分：</t>
  </si>
  <si>
    <t>按支出性质分：</t>
  </si>
  <si>
    <t>其中：一般公共预算拨款</t>
  </si>
  <si>
    <t>其中：基本支出</t>
  </si>
  <si>
    <t xml:space="preserve">      政府性基金拨款</t>
  </si>
  <si>
    <t xml:space="preserve">      项目支出</t>
  </si>
  <si>
    <t xml:space="preserve">          其他资金</t>
  </si>
  <si>
    <t>部门职能概述</t>
  </si>
  <si>
    <t>主要职责是：（一）贯彻执行中央、省、市有关财政工作的法律、法规和方针、政策；深化财税体制改革；拟订和执行全县财政政策、改革方案，指导全县财政工作；组织实施税源调查。（二）拟订和执行财政、财务、会计管理的制度和办法；组织财税政策宣传；监督财税法规、政策的执行情况。（三）负责县级各项财政收支管理的工作；负责编制县级年度财政预算草案并组织实施；负责全县财政总决算与部门决算工作；受县人民政府委托，向县人民代表大会报告全县和县本级预算及其执行情况，向县人大常委会报告财政决算情况；负责审核批复部门（单位）的年度预、决算；深化预算改革，推进预算绩效管理工作。（四）负责政府购买服务、财政票据和财政涉农资金整合等管理工作；负责落实政府非税收入相关工作。负责政府采购制度的制定、实施、管理。（五）组织制定国库集中收付制度，指导和监督县级国库管理工作，按规定开展国库现金管理工作。负责县级的财政统发工资工作；负责有关政策性补贴和专项储备资金财政管理工作；（六）拟订全县行政事业单位国有资产配备标准及管理制度，并负责组织实施。（七）参与研究企业改革和行业产业发展的财政支持政策，承担有关县属企业财务监管工作；负责财政预算内行政事业单位和社会团体的非贸易外汇管理；负责外国政府贷（赠）款项目资金管理工作。（八）贯彻执行国家、省、市有关国有资产监督管理的法律、法规和方针、政策；制定全县国有资产监督管理制度并组织实施。根据县人民政府授权，负责履行出资人职责，代表县人民政府向所监管企业派出监事，加强所监管企业的国有资产管理工作。拟订国有资本经营预算的制度和办法，负责编制国有资本经营预算并组织实施，负责编报国有资本经营预算调整方案和决算草案。（九）组织实施基本建设财务制度；负责政府投资项目评审管理；负责财源建设资金的管理和财政有偿资金的管理工作。（十）负责县级社会保障资金的管理与监督。（十一）负责全县财政存量资金的盘活工作。（十二）负责政府性融资与债务管理，防范财政风险。（十三）负责管理全县会计工作，监督和规范会计行为，组织实施国家统一的会计制度；负责代理记账执业资格审批。（十四）指导全县农村综合配套改革和乡镇财政管理工作；负责财政涉农补贴资金的发放和管理工作。（十五）负责有关行政复议和行政诉讼应诉工作。（十六）完成县委、县政府交办的其他任务。</t>
  </si>
  <si>
    <t>年度重点工作计划</t>
  </si>
  <si>
    <t>事项</t>
  </si>
  <si>
    <t>工作目标</t>
  </si>
  <si>
    <t>事项1</t>
  </si>
  <si>
    <t>进一步加强收入征管，确保2022年全县预算收入全面完成。</t>
  </si>
  <si>
    <t>事项2</t>
  </si>
  <si>
    <t>提高财政资金运行效率，全力以赴保障“六稳六保”以及各项重点指出需要。</t>
  </si>
  <si>
    <t>事项3</t>
  </si>
  <si>
    <t>持之以恒提升财政管理绩效，推进财政电子一体化等财政各项改革。</t>
  </si>
  <si>
    <t>部门整体支出支付进度</t>
  </si>
  <si>
    <t>部门预决算和三公经费预决算公开</t>
  </si>
  <si>
    <t>重点工作办结率</t>
  </si>
  <si>
    <t>部门整体支出</t>
  </si>
  <si>
    <t>12058665.76元</t>
  </si>
  <si>
    <t>按县委、政府部署完成财政收支目标任务</t>
  </si>
  <si>
    <t>为全县社会发展提供有力地保障</t>
  </si>
  <si>
    <t>可持续影响数年以上</t>
  </si>
  <si>
    <t>所有服务对象</t>
  </si>
  <si>
    <r>
      <rPr>
        <sz val="10"/>
        <rFont val="宋体"/>
        <charset val="134"/>
      </rPr>
      <t>≥</t>
    </r>
    <r>
      <rPr>
        <sz val="10"/>
        <rFont val="宋体"/>
        <charset val="134"/>
      </rPr>
      <t>98%</t>
    </r>
  </si>
  <si>
    <t xml:space="preserve">      单位负责人签字：</t>
  </si>
  <si>
    <t xml:space="preserve">填表人：王娟              联系电话：073126234002                 填报日期：2022年3月10日          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</si>
</sst>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* #,##0.00;* \-#,##0.00;* &quot;&quot;??;@"/>
  </numFmts>
  <fonts count="48">
    <font>
      <sz val="11"/>
      <color indexed="8"/>
      <name val="宋体"/>
      <charset val="1"/>
      <scheme val="minor"/>
    </font>
    <font>
      <sz val="12"/>
      <name val="黑体"/>
      <charset val="134"/>
    </font>
    <font>
      <sz val="10"/>
      <name val="宋体"/>
      <charset val="134"/>
    </font>
    <font>
      <sz val="9"/>
      <name val="宋体"/>
      <charset val="134"/>
    </font>
    <font>
      <sz val="18"/>
      <name val="方正小标宋简体"/>
      <charset val="134"/>
    </font>
    <font>
      <b/>
      <sz val="14"/>
      <name val="方正小标宋简体"/>
      <charset val="134"/>
    </font>
    <font>
      <sz val="10"/>
      <name val="Times New Roman"/>
      <charset val="0"/>
    </font>
    <font>
      <sz val="6"/>
      <name val="宋体"/>
      <charset val="134"/>
    </font>
    <font>
      <sz val="10"/>
      <color rgb="FF000000"/>
      <name val="宋体"/>
      <charset val="134"/>
    </font>
    <font>
      <sz val="10.5"/>
      <color indexed="8"/>
      <name val="仿宋_GB2312"/>
      <charset val="134"/>
    </font>
    <font>
      <sz val="14"/>
      <name val="黑体"/>
      <charset val="134"/>
    </font>
    <font>
      <sz val="18"/>
      <color indexed="8"/>
      <name val="方正小标宋简体"/>
      <charset val="134"/>
    </font>
    <font>
      <sz val="10"/>
      <name val="Arial"/>
      <charset val="134"/>
    </font>
    <font>
      <b/>
      <sz val="17"/>
      <name val="SimSun"/>
      <charset val="134"/>
    </font>
    <font>
      <b/>
      <sz val="11"/>
      <name val="SimSun"/>
      <charset val="134"/>
    </font>
    <font>
      <b/>
      <sz val="8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9"/>
      <name val="SimSun"/>
      <charset val="134"/>
    </font>
    <font>
      <b/>
      <sz val="9"/>
      <name val="宋体"/>
      <charset val="134"/>
    </font>
    <font>
      <sz val="9"/>
      <name val="SimSun"/>
      <charset val="134"/>
    </font>
    <font>
      <b/>
      <sz val="19"/>
      <name val="SimSun"/>
      <charset val="134"/>
    </font>
    <font>
      <sz val="12"/>
      <name val="宋体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6"/>
      <name val="SimSun"/>
      <charset val="134"/>
    </font>
    <font>
      <sz val="26"/>
      <name val="SimSun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28" fillId="0" borderId="0" applyFont="0" applyFill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0" fillId="4" borderId="14" applyNumberFormat="0" applyAlignment="0" applyProtection="0">
      <alignment vertical="center"/>
    </xf>
    <xf numFmtId="44" fontId="28" fillId="0" borderId="0" applyFont="0" applyFill="0" applyBorder="0" applyAlignment="0" applyProtection="0">
      <alignment vertical="center"/>
    </xf>
    <xf numFmtId="41" fontId="28" fillId="0" borderId="0" applyFont="0" applyFill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43" fontId="28" fillId="0" borderId="0" applyFont="0" applyFill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8" fillId="8" borderId="15" applyNumberFormat="0" applyFont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22" fillId="0" borderId="0">
      <alignment vertical="center"/>
    </xf>
    <xf numFmtId="0" fontId="40" fillId="0" borderId="16" applyNumberFormat="0" applyFill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41" fillId="12" borderId="18" applyNumberFormat="0" applyAlignment="0" applyProtection="0">
      <alignment vertical="center"/>
    </xf>
    <xf numFmtId="0" fontId="42" fillId="12" borderId="14" applyNumberFormat="0" applyAlignment="0" applyProtection="0">
      <alignment vertical="center"/>
    </xf>
    <xf numFmtId="0" fontId="43" fillId="13" borderId="19" applyNumberFormat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44" fillId="0" borderId="20" applyNumberFormat="0" applyFill="0" applyAlignment="0" applyProtection="0">
      <alignment vertical="center"/>
    </xf>
    <xf numFmtId="0" fontId="45" fillId="0" borderId="21" applyNumberFormat="0" applyFill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22" fillId="0" borderId="0"/>
    <xf numFmtId="0" fontId="22" fillId="0" borderId="0"/>
    <xf numFmtId="0" fontId="3" fillId="0" borderId="0">
      <alignment vertical="center"/>
    </xf>
  </cellStyleXfs>
  <cellXfs count="161">
    <xf numFmtId="0" fontId="0" fillId="0" borderId="0" xfId="0" applyFont="1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/>
    <xf numFmtId="0" fontId="3" fillId="0" borderId="0" xfId="0" applyFont="1" applyFill="1" applyBorder="1" applyAlignment="1"/>
    <xf numFmtId="0" fontId="4" fillId="0" borderId="0" xfId="20" applyFont="1" applyBorder="1" applyAlignment="1">
      <alignment horizontal="center" vertical="center" wrapText="1"/>
    </xf>
    <xf numFmtId="0" fontId="2" fillId="0" borderId="0" xfId="20" applyFont="1" applyAlignment="1">
      <alignment horizontal="left" vertical="center" wrapText="1"/>
    </xf>
    <xf numFmtId="0" fontId="5" fillId="0" borderId="0" xfId="20" applyFont="1" applyBorder="1" applyAlignment="1">
      <alignment horizontal="center" vertical="center" wrapText="1"/>
    </xf>
    <xf numFmtId="0" fontId="2" fillId="0" borderId="0" xfId="20" applyFont="1" applyBorder="1" applyAlignment="1">
      <alignment horizontal="right" vertical="center" wrapText="1"/>
    </xf>
    <xf numFmtId="0" fontId="2" fillId="0" borderId="1" xfId="20" applyFont="1" applyFill="1" applyBorder="1" applyAlignment="1">
      <alignment horizontal="center" vertical="center" wrapText="1"/>
    </xf>
    <xf numFmtId="49" fontId="2" fillId="0" borderId="1" xfId="20" applyNumberFormat="1" applyFont="1" applyFill="1" applyBorder="1" applyAlignment="1">
      <alignment horizontal="left" vertical="center" wrapText="1"/>
    </xf>
    <xf numFmtId="49" fontId="2" fillId="0" borderId="2" xfId="20" applyNumberFormat="1" applyFont="1" applyFill="1" applyBorder="1" applyAlignment="1">
      <alignment horizontal="left" vertical="center" wrapText="1"/>
    </xf>
    <xf numFmtId="0" fontId="2" fillId="0" borderId="3" xfId="52" applyFont="1" applyBorder="1" applyAlignment="1" applyProtection="1">
      <alignment horizontal="center" vertical="center" wrapText="1"/>
    </xf>
    <xf numFmtId="0" fontId="2" fillId="0" borderId="4" xfId="0" applyFont="1" applyFill="1" applyBorder="1" applyAlignment="1">
      <alignment horizontal="left" vertical="center"/>
    </xf>
    <xf numFmtId="0" fontId="2" fillId="0" borderId="5" xfId="0" applyFont="1" applyFill="1" applyBorder="1" applyAlignment="1">
      <alignment horizontal="left" vertical="center"/>
    </xf>
    <xf numFmtId="0" fontId="2" fillId="0" borderId="6" xfId="0" applyFont="1" applyFill="1" applyBorder="1" applyAlignment="1">
      <alignment horizontal="left" vertical="center"/>
    </xf>
    <xf numFmtId="0" fontId="2" fillId="0" borderId="7" xfId="52" applyFont="1" applyBorder="1" applyAlignment="1" applyProtection="1">
      <alignment horizontal="center" vertical="center" wrapText="1"/>
    </xf>
    <xf numFmtId="0" fontId="2" fillId="0" borderId="4" xfId="20" applyFont="1" applyFill="1" applyBorder="1" applyAlignment="1">
      <alignment horizontal="left" vertical="center" wrapText="1"/>
    </xf>
    <xf numFmtId="0" fontId="2" fillId="0" borderId="6" xfId="20" applyFont="1" applyFill="1" applyBorder="1" applyAlignment="1">
      <alignment horizontal="left" vertical="center" wrapText="1"/>
    </xf>
    <xf numFmtId="0" fontId="6" fillId="0" borderId="7" xfId="52" applyFont="1" applyBorder="1" applyAlignment="1" applyProtection="1">
      <alignment horizontal="center" vertical="center" wrapText="1"/>
    </xf>
    <xf numFmtId="0" fontId="2" fillId="0" borderId="4" xfId="52" applyFont="1" applyBorder="1" applyAlignment="1" applyProtection="1">
      <alignment horizontal="center" vertical="center"/>
    </xf>
    <xf numFmtId="0" fontId="2" fillId="0" borderId="6" xfId="52" applyFont="1" applyBorder="1" applyAlignment="1" applyProtection="1">
      <alignment horizontal="center" vertical="center"/>
    </xf>
    <xf numFmtId="0" fontId="2" fillId="0" borderId="2" xfId="20" applyFont="1" applyFill="1" applyBorder="1" applyAlignment="1">
      <alignment vertical="center" wrapText="1"/>
    </xf>
    <xf numFmtId="0" fontId="2" fillId="0" borderId="2" xfId="20" applyFont="1" applyFill="1" applyBorder="1" applyAlignment="1">
      <alignment horizontal="left" vertical="top" wrapText="1"/>
    </xf>
    <xf numFmtId="0" fontId="6" fillId="0" borderId="1" xfId="52" applyFont="1" applyBorder="1" applyAlignment="1" applyProtection="1">
      <alignment horizontal="center" vertical="center" wrapText="1"/>
    </xf>
    <xf numFmtId="0" fontId="2" fillId="0" borderId="2" xfId="52" applyFont="1" applyFill="1" applyBorder="1" applyAlignment="1" applyProtection="1">
      <alignment horizontal="left" vertical="center"/>
    </xf>
    <xf numFmtId="0" fontId="2" fillId="0" borderId="3" xfId="52" applyFont="1" applyFill="1" applyBorder="1" applyAlignment="1" applyProtection="1">
      <alignment horizontal="left" vertical="center"/>
    </xf>
    <xf numFmtId="0" fontId="2" fillId="0" borderId="2" xfId="20" applyFont="1" applyFill="1" applyBorder="1" applyAlignment="1">
      <alignment horizontal="center" vertical="center" wrapText="1"/>
    </xf>
    <xf numFmtId="0" fontId="7" fillId="0" borderId="2" xfId="20" applyNumberFormat="1" applyFont="1" applyFill="1" applyBorder="1" applyAlignment="1">
      <alignment horizontal="left" vertical="center" wrapText="1"/>
    </xf>
    <xf numFmtId="0" fontId="2" fillId="0" borderId="3" xfId="20" applyFont="1" applyFill="1" applyBorder="1" applyAlignment="1">
      <alignment horizontal="center" vertical="center" wrapText="1"/>
    </xf>
    <xf numFmtId="0" fontId="2" fillId="0" borderId="2" xfId="20" applyNumberFormat="1" applyFont="1" applyFill="1" applyBorder="1" applyAlignment="1">
      <alignment horizontal="center" vertical="center" wrapText="1"/>
    </xf>
    <xf numFmtId="0" fontId="2" fillId="0" borderId="4" xfId="20" applyNumberFormat="1" applyFont="1" applyFill="1" applyBorder="1" applyAlignment="1">
      <alignment horizontal="center" vertical="center" wrapText="1"/>
    </xf>
    <xf numFmtId="0" fontId="2" fillId="0" borderId="5" xfId="20" applyNumberFormat="1" applyFont="1" applyFill="1" applyBorder="1" applyAlignment="1">
      <alignment horizontal="center" vertical="center" wrapText="1"/>
    </xf>
    <xf numFmtId="0" fontId="2" fillId="0" borderId="6" xfId="20" applyNumberFormat="1" applyFont="1" applyFill="1" applyBorder="1" applyAlignment="1">
      <alignment horizontal="center" vertical="center" wrapText="1"/>
    </xf>
    <xf numFmtId="0" fontId="2" fillId="0" borderId="7" xfId="20" applyFont="1" applyFill="1" applyBorder="1" applyAlignment="1">
      <alignment horizontal="center" vertical="center" wrapText="1"/>
    </xf>
    <xf numFmtId="0" fontId="2" fillId="0" borderId="4" xfId="20" applyNumberFormat="1" applyFont="1" applyFill="1" applyBorder="1" applyAlignment="1">
      <alignment horizontal="center" vertical="top" wrapText="1"/>
    </xf>
    <xf numFmtId="0" fontId="2" fillId="0" borderId="5" xfId="20" applyNumberFormat="1" applyFont="1" applyFill="1" applyBorder="1" applyAlignment="1">
      <alignment horizontal="center" vertical="top" wrapText="1"/>
    </xf>
    <xf numFmtId="0" fontId="2" fillId="0" borderId="6" xfId="20" applyNumberFormat="1" applyFont="1" applyFill="1" applyBorder="1" applyAlignment="1">
      <alignment horizontal="center" vertical="top" wrapText="1"/>
    </xf>
    <xf numFmtId="0" fontId="2" fillId="0" borderId="2" xfId="20" applyFont="1" applyBorder="1" applyAlignment="1">
      <alignment horizontal="center" vertical="center" wrapText="1"/>
    </xf>
    <xf numFmtId="0" fontId="2" fillId="0" borderId="4" xfId="20" applyFont="1" applyBorder="1" applyAlignment="1">
      <alignment horizontal="center" vertical="center" wrapText="1"/>
    </xf>
    <xf numFmtId="0" fontId="2" fillId="0" borderId="6" xfId="20" applyFont="1" applyBorder="1" applyAlignment="1">
      <alignment horizontal="center" vertical="center" wrapText="1"/>
    </xf>
    <xf numFmtId="49" fontId="2" fillId="0" borderId="2" xfId="51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2" fillId="0" borderId="2" xfId="51" applyNumberFormat="1" applyFont="1" applyFill="1" applyBorder="1" applyAlignment="1">
      <alignment horizontal="center" vertical="center" wrapText="1"/>
    </xf>
    <xf numFmtId="9" fontId="2" fillId="0" borderId="2" xfId="51" applyNumberFormat="1" applyFont="1" applyFill="1" applyBorder="1" applyAlignment="1">
      <alignment vertical="center" wrapText="1"/>
    </xf>
    <xf numFmtId="0" fontId="2" fillId="0" borderId="2" xfId="51" applyNumberFormat="1" applyFont="1" applyFill="1" applyBorder="1" applyAlignment="1">
      <alignment horizontal="right" vertical="center" wrapText="1"/>
    </xf>
    <xf numFmtId="49" fontId="2" fillId="0" borderId="3" xfId="51" applyNumberFormat="1" applyFont="1" applyFill="1" applyBorder="1" applyAlignment="1">
      <alignment horizontal="center" vertical="center" wrapText="1"/>
    </xf>
    <xf numFmtId="0" fontId="2" fillId="0" borderId="4" xfId="51" applyNumberFormat="1" applyFont="1" applyFill="1" applyBorder="1" applyAlignment="1">
      <alignment horizontal="center" vertical="center" wrapText="1"/>
    </xf>
    <xf numFmtId="0" fontId="2" fillId="0" borderId="6" xfId="51" applyNumberFormat="1" applyFont="1" applyFill="1" applyBorder="1" applyAlignment="1">
      <alignment horizontal="center" vertical="center" wrapText="1"/>
    </xf>
    <xf numFmtId="49" fontId="2" fillId="0" borderId="7" xfId="51" applyNumberFormat="1" applyFont="1" applyFill="1" applyBorder="1" applyAlignment="1">
      <alignment horizontal="center" vertical="center" wrapText="1"/>
    </xf>
    <xf numFmtId="9" fontId="2" fillId="0" borderId="2" xfId="51" applyNumberFormat="1" applyFont="1" applyFill="1" applyBorder="1" applyAlignment="1">
      <alignment horizontal="right" vertical="center" wrapText="1"/>
    </xf>
    <xf numFmtId="0" fontId="2" fillId="0" borderId="2" xfId="51" applyNumberFormat="1" applyFont="1" applyFill="1" applyBorder="1" applyAlignment="1">
      <alignment vertical="center" wrapText="1"/>
    </xf>
    <xf numFmtId="49" fontId="2" fillId="0" borderId="1" xfId="51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left"/>
    </xf>
    <xf numFmtId="0" fontId="10" fillId="0" borderId="0" xfId="0" applyFont="1" applyFill="1" applyBorder="1" applyAlignment="1"/>
    <xf numFmtId="0" fontId="11" fillId="0" borderId="0" xfId="0" applyFont="1" applyFill="1" applyBorder="1" applyAlignment="1">
      <alignment horizontal="center" vertical="center" wrapText="1"/>
    </xf>
    <xf numFmtId="0" fontId="2" fillId="0" borderId="8" xfId="20" applyFont="1" applyFill="1" applyBorder="1" applyAlignment="1">
      <alignment horizontal="left" vertical="center" wrapText="1"/>
    </xf>
    <xf numFmtId="0" fontId="2" fillId="0" borderId="0" xfId="20" applyFont="1" applyFill="1" applyBorder="1" applyAlignment="1">
      <alignment horizontal="left" vertical="center" wrapText="1"/>
    </xf>
    <xf numFmtId="0" fontId="2" fillId="0" borderId="0" xfId="20" applyFont="1" applyFill="1" applyBorder="1" applyAlignment="1">
      <alignment horizontal="right" vertical="center" wrapText="1"/>
    </xf>
    <xf numFmtId="49" fontId="2" fillId="0" borderId="2" xfId="20" applyNumberFormat="1" applyFont="1" applyFill="1" applyBorder="1" applyAlignment="1">
      <alignment horizontal="center" vertical="center" wrapText="1"/>
    </xf>
    <xf numFmtId="49" fontId="2" fillId="0" borderId="4" xfId="2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/>
    </xf>
    <xf numFmtId="49" fontId="2" fillId="0" borderId="9" xfId="20" applyNumberFormat="1" applyFont="1" applyFill="1" applyBorder="1" applyAlignment="1">
      <alignment horizontal="center" vertical="center" wrapText="1"/>
    </xf>
    <xf numFmtId="49" fontId="2" fillId="0" borderId="8" xfId="20" applyNumberFormat="1" applyFont="1" applyFill="1" applyBorder="1" applyAlignment="1">
      <alignment horizontal="center" vertical="center" wrapText="1"/>
    </xf>
    <xf numFmtId="49" fontId="2" fillId="0" borderId="10" xfId="2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9" fontId="2" fillId="0" borderId="2" xfId="51" applyNumberFormat="1" applyFont="1" applyFill="1" applyBorder="1" applyAlignment="1">
      <alignment horizontal="center" vertical="center" wrapText="1"/>
    </xf>
    <xf numFmtId="57" fontId="2" fillId="0" borderId="2" xfId="51" applyNumberFormat="1" applyFont="1" applyFill="1" applyBorder="1" applyAlignment="1">
      <alignment vertical="center" wrapText="1"/>
    </xf>
    <xf numFmtId="9" fontId="12" fillId="0" borderId="2" xfId="51" applyNumberFormat="1" applyFont="1" applyFill="1" applyBorder="1" applyAlignment="1">
      <alignment horizontal="center" vertical="center" wrapText="1"/>
    </xf>
    <xf numFmtId="49" fontId="2" fillId="0" borderId="4" xfId="51" applyNumberFormat="1" applyFont="1" applyFill="1" applyBorder="1" applyAlignment="1">
      <alignment horizontal="center" vertical="center" wrapText="1"/>
    </xf>
    <xf numFmtId="49" fontId="2" fillId="0" borderId="6" xfId="51" applyNumberFormat="1" applyFont="1" applyFill="1" applyBorder="1" applyAlignment="1">
      <alignment horizontal="center" vertical="center" wrapText="1"/>
    </xf>
    <xf numFmtId="9" fontId="2" fillId="0" borderId="2" xfId="51" applyNumberFormat="1" applyFont="1" applyFill="1" applyBorder="1" applyAlignment="1">
      <alignment horizontal="left" vertical="center" wrapText="1"/>
    </xf>
    <xf numFmtId="0" fontId="8" fillId="0" borderId="7" xfId="0" applyFont="1" applyFill="1" applyBorder="1" applyAlignment="1">
      <alignment horizontal="center" vertical="center"/>
    </xf>
    <xf numFmtId="0" fontId="12" fillId="0" borderId="2" xfId="51" applyNumberFormat="1" applyFont="1" applyFill="1" applyBorder="1" applyAlignment="1">
      <alignment vertical="center" wrapText="1"/>
    </xf>
    <xf numFmtId="0" fontId="13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vertical="center" wrapText="1"/>
    </xf>
    <xf numFmtId="0" fontId="15" fillId="0" borderId="11" xfId="0" applyFont="1" applyBorder="1" applyAlignment="1">
      <alignment horizontal="center" vertical="center" wrapText="1"/>
    </xf>
    <xf numFmtId="0" fontId="16" fillId="0" borderId="11" xfId="0" applyFont="1" applyBorder="1" applyAlignment="1">
      <alignment vertical="center" wrapText="1"/>
    </xf>
    <xf numFmtId="0" fontId="16" fillId="0" borderId="11" xfId="0" applyFont="1" applyBorder="1" applyAlignment="1">
      <alignment horizontal="center" vertical="center" wrapText="1"/>
    </xf>
    <xf numFmtId="4" fontId="16" fillId="0" borderId="11" xfId="0" applyNumberFormat="1" applyFont="1" applyBorder="1" applyAlignment="1">
      <alignment vertical="center" wrapText="1"/>
    </xf>
    <xf numFmtId="49" fontId="16" fillId="0" borderId="11" xfId="0" applyNumberFormat="1" applyFont="1" applyBorder="1" applyAlignment="1">
      <alignment horizontal="left" vertical="center" wrapText="1"/>
    </xf>
    <xf numFmtId="0" fontId="16" fillId="0" borderId="11" xfId="0" applyFont="1" applyBorder="1" applyAlignment="1">
      <alignment horizontal="left" vertical="center" wrapText="1"/>
    </xf>
    <xf numFmtId="0" fontId="17" fillId="2" borderId="2" xfId="0" applyFont="1" applyFill="1" applyBorder="1" applyAlignment="1">
      <alignment horizontal="left" vertical="center" wrapText="1"/>
    </xf>
    <xf numFmtId="4" fontId="17" fillId="0" borderId="12" xfId="0" applyNumberFormat="1" applyFont="1" applyBorder="1" applyAlignment="1">
      <alignment vertical="center" wrapText="1"/>
    </xf>
    <xf numFmtId="4" fontId="17" fillId="0" borderId="2" xfId="0" applyNumberFormat="1" applyFont="1" applyBorder="1" applyAlignment="1">
      <alignment vertical="center" wrapText="1"/>
    </xf>
    <xf numFmtId="0" fontId="0" fillId="0" borderId="2" xfId="0" applyBorder="1">
      <alignment vertical="center"/>
    </xf>
    <xf numFmtId="0" fontId="16" fillId="0" borderId="11" xfId="0" applyFont="1" applyFill="1" applyBorder="1" applyAlignment="1">
      <alignment horizontal="left" vertical="center" wrapText="1"/>
    </xf>
    <xf numFmtId="0" fontId="18" fillId="0" borderId="0" xfId="0" applyFont="1" applyBorder="1" applyAlignment="1">
      <alignment horizontal="right" vertical="center" wrapText="1"/>
    </xf>
    <xf numFmtId="0" fontId="17" fillId="0" borderId="11" xfId="0" applyFont="1" applyBorder="1" applyAlignment="1">
      <alignment vertical="center" wrapText="1"/>
    </xf>
    <xf numFmtId="0" fontId="18" fillId="0" borderId="0" xfId="0" applyFont="1" applyBorder="1" applyAlignment="1">
      <alignment vertical="center" wrapText="1"/>
    </xf>
    <xf numFmtId="0" fontId="16" fillId="2" borderId="11" xfId="0" applyFont="1" applyFill="1" applyBorder="1" applyAlignment="1">
      <alignment horizontal="left" vertical="center" wrapText="1"/>
    </xf>
    <xf numFmtId="0" fontId="17" fillId="2" borderId="11" xfId="0" applyFont="1" applyFill="1" applyBorder="1" applyAlignment="1">
      <alignment horizontal="left" vertical="center" wrapText="1"/>
    </xf>
    <xf numFmtId="4" fontId="17" fillId="0" borderId="11" xfId="0" applyNumberFormat="1" applyFont="1" applyBorder="1" applyAlignment="1">
      <alignment vertical="center" wrapText="1"/>
    </xf>
    <xf numFmtId="4" fontId="17" fillId="0" borderId="11" xfId="0" applyNumberFormat="1" applyFont="1" applyBorder="1" applyAlignment="1">
      <alignment horizontal="right" vertical="center" wrapText="1"/>
    </xf>
    <xf numFmtId="0" fontId="8" fillId="0" borderId="1" xfId="0" applyFont="1" applyFill="1" applyBorder="1" applyAlignment="1">
      <alignment horizontal="center" vertical="center"/>
    </xf>
    <xf numFmtId="0" fontId="16" fillId="2" borderId="11" xfId="0" applyFont="1" applyFill="1" applyBorder="1" applyAlignment="1">
      <alignment vertical="center" wrapText="1"/>
    </xf>
    <xf numFmtId="0" fontId="17" fillId="2" borderId="11" xfId="0" applyFont="1" applyFill="1" applyBorder="1" applyAlignment="1">
      <alignment horizontal="center" vertical="center" wrapText="1"/>
    </xf>
    <xf numFmtId="0" fontId="17" fillId="2" borderId="11" xfId="0" applyFont="1" applyFill="1" applyBorder="1" applyAlignment="1">
      <alignment vertical="center" wrapText="1"/>
    </xf>
    <xf numFmtId="4" fontId="17" fillId="2" borderId="11" xfId="0" applyNumberFormat="1" applyFont="1" applyFill="1" applyBorder="1" applyAlignment="1">
      <alignment vertical="center" wrapText="1"/>
    </xf>
    <xf numFmtId="0" fontId="15" fillId="0" borderId="12" xfId="0" applyFont="1" applyBorder="1" applyAlignment="1">
      <alignment horizontal="center" vertical="center" wrapText="1"/>
    </xf>
    <xf numFmtId="0" fontId="19" fillId="0" borderId="2" xfId="0" applyNumberFormat="1" applyFont="1" applyFill="1" applyBorder="1" applyAlignment="1" applyProtection="1">
      <alignment horizontal="center" vertical="center" wrapText="1"/>
    </xf>
    <xf numFmtId="0" fontId="19" fillId="0" borderId="2" xfId="0" applyNumberFormat="1" applyFont="1" applyFill="1" applyBorder="1" applyAlignment="1" applyProtection="1">
      <alignment horizontal="center" vertical="center"/>
    </xf>
    <xf numFmtId="0" fontId="19" fillId="0" borderId="2" xfId="5" applyNumberFormat="1" applyFont="1" applyFill="1" applyBorder="1" applyAlignment="1" applyProtection="1">
      <alignment horizontal="center" vertical="center" wrapText="1"/>
    </xf>
    <xf numFmtId="176" fontId="19" fillId="0" borderId="2" xfId="0" applyNumberFormat="1" applyFont="1" applyFill="1" applyBorder="1" applyAlignment="1" applyProtection="1">
      <alignment horizontal="center" vertical="center" wrapText="1"/>
    </xf>
    <xf numFmtId="49" fontId="19" fillId="0" borderId="2" xfId="0" applyNumberFormat="1" applyFont="1" applyFill="1" applyBorder="1" applyAlignment="1" applyProtection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20" fillId="0" borderId="13" xfId="0" applyFont="1" applyBorder="1" applyAlignment="1">
      <alignment vertical="center" wrapText="1"/>
    </xf>
    <xf numFmtId="0" fontId="17" fillId="0" borderId="13" xfId="0" applyFont="1" applyBorder="1" applyAlignment="1">
      <alignment vertical="center" wrapText="1"/>
    </xf>
    <xf numFmtId="4" fontId="16" fillId="0" borderId="13" xfId="0" applyNumberFormat="1" applyFont="1" applyBorder="1" applyAlignment="1">
      <alignment horizontal="right" vertical="center" wrapText="1"/>
    </xf>
    <xf numFmtId="4" fontId="16" fillId="0" borderId="11" xfId="0" applyNumberFormat="1" applyFont="1" applyBorder="1" applyAlignment="1">
      <alignment horizontal="right" vertical="center" wrapText="1"/>
    </xf>
    <xf numFmtId="49" fontId="19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15" fillId="0" borderId="11" xfId="0" applyFont="1" applyFill="1" applyBorder="1" applyAlignment="1">
      <alignment horizontal="center" vertical="center" wrapText="1"/>
    </xf>
    <xf numFmtId="0" fontId="19" fillId="0" borderId="9" xfId="0" applyNumberFormat="1" applyFont="1" applyFill="1" applyBorder="1" applyAlignment="1" applyProtection="1">
      <alignment horizontal="center" vertical="center" wrapText="1"/>
    </xf>
    <xf numFmtId="0" fontId="17" fillId="0" borderId="11" xfId="0" applyFont="1" applyFill="1" applyBorder="1" applyAlignment="1">
      <alignment vertical="center" wrapText="1"/>
    </xf>
    <xf numFmtId="0" fontId="3" fillId="0" borderId="0" xfId="0" applyFont="1" applyFill="1" applyAlignment="1"/>
    <xf numFmtId="0" fontId="21" fillId="0" borderId="0" xfId="0" applyFont="1" applyBorder="1" applyAlignment="1">
      <alignment horizontal="center" vertical="center" wrapText="1"/>
    </xf>
    <xf numFmtId="0" fontId="19" fillId="0" borderId="1" xfId="0" applyNumberFormat="1" applyFont="1" applyFill="1" applyBorder="1" applyAlignment="1" applyProtection="1">
      <alignment horizontal="center" vertical="center"/>
    </xf>
    <xf numFmtId="0" fontId="19" fillId="0" borderId="1" xfId="0" applyNumberFormat="1" applyFont="1" applyFill="1" applyBorder="1" applyAlignment="1" applyProtection="1">
      <alignment horizontal="center" vertical="center" wrapText="1"/>
    </xf>
    <xf numFmtId="0" fontId="22" fillId="0" borderId="0" xfId="0" applyFont="1" applyFill="1" applyAlignment="1">
      <alignment horizontal="center" vertical="center" wrapText="1"/>
    </xf>
    <xf numFmtId="0" fontId="23" fillId="0" borderId="11" xfId="0" applyFont="1" applyBorder="1" applyAlignment="1">
      <alignment vertical="center" wrapText="1"/>
    </xf>
    <xf numFmtId="0" fontId="20" fillId="0" borderId="0" xfId="0" applyFont="1" applyBorder="1" applyAlignment="1">
      <alignment vertical="center" wrapText="1"/>
    </xf>
    <xf numFmtId="0" fontId="17" fillId="0" borderId="11" xfId="0" applyFont="1" applyBorder="1" applyAlignment="1">
      <alignment horizontal="left" vertical="center" wrapText="1"/>
    </xf>
    <xf numFmtId="0" fontId="23" fillId="0" borderId="0" xfId="0" applyFont="1" applyBorder="1" applyAlignment="1">
      <alignment vertical="center" wrapText="1"/>
    </xf>
    <xf numFmtId="0" fontId="17" fillId="0" borderId="0" xfId="0" applyFont="1" applyBorder="1" applyAlignment="1">
      <alignment vertical="center" wrapText="1"/>
    </xf>
    <xf numFmtId="0" fontId="16" fillId="0" borderId="0" xfId="0" applyFont="1" applyBorder="1" applyAlignment="1">
      <alignment vertical="center" wrapText="1"/>
    </xf>
    <xf numFmtId="0" fontId="18" fillId="0" borderId="0" xfId="0" applyFont="1" applyAlignment="1">
      <alignment horizontal="left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13" xfId="0" applyFont="1" applyBorder="1" applyAlignment="1">
      <alignment vertical="center" wrapText="1"/>
    </xf>
    <xf numFmtId="4" fontId="16" fillId="0" borderId="13" xfId="0" applyNumberFormat="1" applyFont="1" applyBorder="1" applyAlignment="1">
      <alignment vertical="center" wrapText="1"/>
    </xf>
    <xf numFmtId="4" fontId="16" fillId="2" borderId="11" xfId="0" applyNumberFormat="1" applyFont="1" applyFill="1" applyBorder="1" applyAlignment="1">
      <alignment vertical="center" wrapText="1"/>
    </xf>
    <xf numFmtId="4" fontId="23" fillId="2" borderId="11" xfId="0" applyNumberFormat="1" applyFont="1" applyFill="1" applyBorder="1" applyAlignment="1">
      <alignment vertical="center" wrapText="1"/>
    </xf>
    <xf numFmtId="4" fontId="15" fillId="2" borderId="11" xfId="0" applyNumberFormat="1" applyFont="1" applyFill="1" applyBorder="1" applyAlignment="1">
      <alignment vertical="center" wrapText="1"/>
    </xf>
    <xf numFmtId="0" fontId="20" fillId="0" borderId="0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left" vertical="center" wrapText="1"/>
    </xf>
    <xf numFmtId="0" fontId="20" fillId="0" borderId="11" xfId="0" applyFont="1" applyBorder="1" applyAlignment="1">
      <alignment vertical="center" wrapText="1"/>
    </xf>
    <xf numFmtId="0" fontId="15" fillId="0" borderId="11" xfId="0" applyFont="1" applyBorder="1" applyAlignment="1">
      <alignment vertical="center" wrapText="1"/>
    </xf>
    <xf numFmtId="4" fontId="15" fillId="0" borderId="11" xfId="0" applyNumberFormat="1" applyFont="1" applyBorder="1" applyAlignment="1">
      <alignment vertical="center" wrapText="1"/>
    </xf>
    <xf numFmtId="0" fontId="15" fillId="2" borderId="11" xfId="0" applyFont="1" applyFill="1" applyBorder="1" applyAlignment="1">
      <alignment horizontal="left" vertical="center" wrapText="1"/>
    </xf>
    <xf numFmtId="0" fontId="23" fillId="2" borderId="11" xfId="0" applyFont="1" applyFill="1" applyBorder="1" applyAlignment="1">
      <alignment horizontal="center" vertical="center" wrapText="1"/>
    </xf>
    <xf numFmtId="0" fontId="23" fillId="2" borderId="11" xfId="0" applyFont="1" applyFill="1" applyBorder="1" applyAlignment="1">
      <alignment horizontal="left" vertical="center" wrapText="1"/>
    </xf>
    <xf numFmtId="0" fontId="23" fillId="2" borderId="11" xfId="0" applyFont="1" applyFill="1" applyBorder="1" applyAlignment="1">
      <alignment vertical="center" wrapText="1"/>
    </xf>
    <xf numFmtId="0" fontId="15" fillId="2" borderId="11" xfId="0" applyFont="1" applyFill="1" applyBorder="1" applyAlignment="1">
      <alignment vertical="center" wrapText="1"/>
    </xf>
    <xf numFmtId="0" fontId="20" fillId="0" borderId="0" xfId="0" applyFont="1" applyBorder="1" applyAlignment="1">
      <alignment horizontal="right" vertical="center" wrapText="1"/>
    </xf>
    <xf numFmtId="0" fontId="24" fillId="0" borderId="0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left" vertical="center" wrapText="1"/>
    </xf>
    <xf numFmtId="0" fontId="25" fillId="0" borderId="11" xfId="0" applyFont="1" applyBorder="1" applyAlignment="1">
      <alignment horizontal="center" vertical="center" wrapText="1"/>
    </xf>
    <xf numFmtId="0" fontId="25" fillId="0" borderId="11" xfId="0" applyFont="1" applyBorder="1" applyAlignment="1">
      <alignment horizontal="left" vertical="center" wrapText="1"/>
    </xf>
    <xf numFmtId="0" fontId="25" fillId="2" borderId="11" xfId="0" applyFont="1" applyFill="1" applyBorder="1" applyAlignment="1">
      <alignment horizontal="left" vertical="center" wrapText="1"/>
    </xf>
    <xf numFmtId="0" fontId="26" fillId="0" borderId="0" xfId="0" applyFont="1" applyBorder="1" applyAlignment="1">
      <alignment horizontal="center" vertical="center" wrapText="1"/>
    </xf>
    <xf numFmtId="0" fontId="26" fillId="0" borderId="0" xfId="0" applyFont="1" applyBorder="1" applyAlignment="1">
      <alignment vertical="center" wrapText="1"/>
    </xf>
    <xf numFmtId="0" fontId="26" fillId="0" borderId="0" xfId="0" applyFont="1" applyBorder="1" applyAlignment="1">
      <alignment horizontal="left" vertical="center" wrapText="1"/>
    </xf>
    <xf numFmtId="0" fontId="27" fillId="0" borderId="0" xfId="0" applyFont="1" applyBorder="1" applyAlignment="1">
      <alignment vertical="center" wrapText="1"/>
    </xf>
    <xf numFmtId="0" fontId="26" fillId="0" borderId="0" xfId="0" applyFont="1" applyBorder="1" applyAlignment="1" quotePrefix="1">
      <alignment horizontal="left" vertical="center" wrapText="1"/>
    </xf>
    <xf numFmtId="0" fontId="16" fillId="0" borderId="11" xfId="0" applyFont="1" applyBorder="1" applyAlignment="1" quotePrefix="1">
      <alignment vertical="center" wrapText="1"/>
    </xf>
    <xf numFmtId="0" fontId="16" fillId="0" borderId="11" xfId="0" applyFont="1" applyBorder="1" applyAlignment="1" quotePrefix="1">
      <alignment horizontal="left" vertical="center" wrapText="1"/>
    </xf>
    <xf numFmtId="0" fontId="16" fillId="0" borderId="11" xfId="0" applyFont="1" applyFill="1" applyBorder="1" applyAlignment="1" quotePrefix="1">
      <alignment horizontal="left"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常规_专项资金预算绩效目标申报表" xfId="20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3" xfId="50"/>
    <cellStyle name="常规 2" xfId="51"/>
    <cellStyle name="常规_项目-新_1" xf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0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9" Type="http://schemas.openxmlformats.org/officeDocument/2006/relationships/styles" Target="styles.xml"/><Relationship Id="rId28" Type="http://schemas.openxmlformats.org/officeDocument/2006/relationships/theme" Target="theme/theme1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"/>
  <sheetViews>
    <sheetView workbookViewId="0">
      <selection activeCell="E9" sqref="E9"/>
    </sheetView>
  </sheetViews>
  <sheetFormatPr defaultColWidth="10" defaultRowHeight="13.5" outlineLevelRow="5"/>
  <cols>
    <col min="1" max="1" width="3.66666666666667" customWidth="1"/>
    <col min="2" max="2" width="3.8" customWidth="1"/>
    <col min="3" max="3" width="4.61666666666667" customWidth="1"/>
    <col min="4" max="4" width="31.5" customWidth="1"/>
    <col min="5" max="10" width="9.76666666666667" customWidth="1"/>
  </cols>
  <sheetData>
    <row r="1" ht="18.75" spans="1:1">
      <c r="A1" s="60" t="s">
        <v>0</v>
      </c>
    </row>
    <row r="2" ht="123" customHeight="1" spans="1:9">
      <c r="A2" s="157" t="s">
        <v>1</v>
      </c>
      <c r="B2" s="157"/>
      <c r="C2" s="157"/>
      <c r="D2" s="157"/>
      <c r="E2" s="157"/>
      <c r="F2" s="157"/>
      <c r="G2" s="157"/>
      <c r="H2" s="157"/>
      <c r="I2" s="157"/>
    </row>
    <row r="3" ht="23.25" customHeight="1" spans="1:9">
      <c r="A3" s="158"/>
      <c r="B3" s="158"/>
      <c r="C3" s="158"/>
      <c r="D3" s="158"/>
      <c r="E3" s="158"/>
      <c r="F3" s="158"/>
      <c r="G3" s="158"/>
      <c r="H3" s="158"/>
      <c r="I3" s="158"/>
    </row>
    <row r="4" ht="21.55" customHeight="1" spans="1:9">
      <c r="A4" s="158"/>
      <c r="B4" s="158"/>
      <c r="C4" s="158"/>
      <c r="D4" s="158"/>
      <c r="E4" s="158"/>
      <c r="F4" s="158"/>
      <c r="G4" s="158"/>
      <c r="H4" s="158"/>
      <c r="I4" s="158"/>
    </row>
    <row r="5" ht="66" customHeight="1" spans="1:9">
      <c r="A5" s="158"/>
      <c r="B5" s="159"/>
      <c r="C5" s="160"/>
      <c r="D5" s="158" t="s">
        <v>2</v>
      </c>
      <c r="E5" s="161" t="s">
        <v>3</v>
      </c>
      <c r="F5" s="159"/>
      <c r="G5" s="159"/>
      <c r="H5" s="159"/>
      <c r="I5" s="160"/>
    </row>
    <row r="6" ht="66" customHeight="1" spans="1:9">
      <c r="A6" s="158"/>
      <c r="B6" s="159"/>
      <c r="C6" s="160"/>
      <c r="D6" s="158" t="s">
        <v>4</v>
      </c>
      <c r="E6" s="159" t="s">
        <v>5</v>
      </c>
      <c r="F6" s="159"/>
      <c r="G6" s="159"/>
      <c r="H6" s="159"/>
      <c r="I6" s="160"/>
    </row>
  </sheetData>
  <mergeCells count="3">
    <mergeCell ref="A2:I2"/>
    <mergeCell ref="E5:H5"/>
    <mergeCell ref="E6:H6"/>
  </mergeCells>
  <printOptions horizontalCentered="1" verticalCentered="1"/>
  <pageMargins left="0.0784722222222222" right="0.0784722222222222" top="0.0784722222222222" bottom="0.0784722222222222" header="0" footer="0"/>
  <pageSetup paperSize="9" orientation="landscape" horizontalDpi="600"/>
  <headerFooter>
    <oddFooter>&amp;C第 &amp;P 页，共 &amp;N 页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5"/>
  <sheetViews>
    <sheetView topLeftCell="A9" workbookViewId="0">
      <selection activeCell="A23" sqref="A23:E24"/>
    </sheetView>
  </sheetViews>
  <sheetFormatPr defaultColWidth="10" defaultRowHeight="13.5"/>
  <cols>
    <col min="1" max="1" width="4.34166666666667" customWidth="1"/>
    <col min="2" max="2" width="4.75" customWidth="1"/>
    <col min="3" max="3" width="5.425" customWidth="1"/>
    <col min="4" max="4" width="9.63333333333333" customWidth="1"/>
    <col min="5" max="5" width="21.3083333333333" customWidth="1"/>
    <col min="6" max="6" width="13.4333333333333" customWidth="1"/>
    <col min="7" max="7" width="12.4833333333333" customWidth="1"/>
    <col min="8" max="9" width="10.2583333333333" customWidth="1"/>
    <col min="10" max="10" width="9.09166666666667" customWidth="1"/>
    <col min="11" max="11" width="10.2583333333333" customWidth="1"/>
    <col min="12" max="12" width="12.4833333333333" customWidth="1"/>
    <col min="13" max="13" width="9.63333333333333" customWidth="1"/>
    <col min="14" max="14" width="9.90833333333333" customWidth="1"/>
    <col min="15" max="16" width="9.76666666666667" customWidth="1"/>
  </cols>
  <sheetData>
    <row r="1" ht="16.35" customHeight="1" spans="1:1">
      <c r="A1" s="60" t="s">
        <v>254</v>
      </c>
    </row>
    <row r="2" ht="44.85" customHeight="1" spans="1:14">
      <c r="A2" s="81" t="s">
        <v>15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</row>
    <row r="3" ht="22.4" customHeight="1" spans="1:14">
      <c r="A3" s="96" t="s">
        <v>31</v>
      </c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94" t="s">
        <v>32</v>
      </c>
      <c r="N3" s="94"/>
    </row>
    <row r="4" ht="42.25" customHeight="1" spans="1:14">
      <c r="A4" s="83" t="s">
        <v>155</v>
      </c>
      <c r="B4" s="83"/>
      <c r="C4" s="83"/>
      <c r="D4" s="83" t="s">
        <v>209</v>
      </c>
      <c r="E4" s="83" t="s">
        <v>210</v>
      </c>
      <c r="F4" s="83" t="s">
        <v>255</v>
      </c>
      <c r="G4" s="83" t="s">
        <v>212</v>
      </c>
      <c r="H4" s="83"/>
      <c r="I4" s="83"/>
      <c r="J4" s="83"/>
      <c r="K4" s="83"/>
      <c r="L4" s="83" t="s">
        <v>216</v>
      </c>
      <c r="M4" s="83"/>
      <c r="N4" s="83"/>
    </row>
    <row r="5" ht="39.65" customHeight="1" spans="1:14">
      <c r="A5" s="83" t="s">
        <v>163</v>
      </c>
      <c r="B5" s="83" t="s">
        <v>164</v>
      </c>
      <c r="C5" s="83" t="s">
        <v>165</v>
      </c>
      <c r="D5" s="83"/>
      <c r="E5" s="83"/>
      <c r="F5" s="83"/>
      <c r="G5" s="83" t="s">
        <v>136</v>
      </c>
      <c r="H5" s="83" t="s">
        <v>256</v>
      </c>
      <c r="I5" s="83" t="s">
        <v>257</v>
      </c>
      <c r="J5" s="83" t="s">
        <v>258</v>
      </c>
      <c r="K5" s="83" t="s">
        <v>259</v>
      </c>
      <c r="L5" s="83" t="s">
        <v>136</v>
      </c>
      <c r="M5" s="83" t="s">
        <v>227</v>
      </c>
      <c r="N5" s="83" t="s">
        <v>260</v>
      </c>
    </row>
    <row r="6" ht="22.8" customHeight="1" spans="1:14">
      <c r="A6" s="84"/>
      <c r="B6" s="84"/>
      <c r="C6" s="84"/>
      <c r="D6" s="84"/>
      <c r="E6" s="84" t="s">
        <v>136</v>
      </c>
      <c r="F6" s="116">
        <v>6882902.94</v>
      </c>
      <c r="G6" s="116">
        <v>6882902.94</v>
      </c>
      <c r="H6" s="116">
        <v>5049495</v>
      </c>
      <c r="I6" s="116">
        <v>1017548.54</v>
      </c>
      <c r="J6" s="116">
        <v>605939.4</v>
      </c>
      <c r="K6" s="116">
        <v>209920</v>
      </c>
      <c r="L6" s="116"/>
      <c r="M6" s="116"/>
      <c r="N6" s="116"/>
    </row>
    <row r="7" ht="22.8" customHeight="1" spans="1:14">
      <c r="A7" s="84"/>
      <c r="B7" s="84"/>
      <c r="C7" s="84"/>
      <c r="D7" s="88" t="s">
        <v>166</v>
      </c>
      <c r="E7" s="88" t="s">
        <v>5</v>
      </c>
      <c r="F7" s="116">
        <v>6882902.94</v>
      </c>
      <c r="G7" s="116">
        <v>6882902.94</v>
      </c>
      <c r="H7" s="116">
        <v>5049495</v>
      </c>
      <c r="I7" s="116">
        <v>1017548.54</v>
      </c>
      <c r="J7" s="116">
        <v>605939.4</v>
      </c>
      <c r="K7" s="116">
        <v>209920</v>
      </c>
      <c r="L7" s="116"/>
      <c r="M7" s="116"/>
      <c r="N7" s="116"/>
    </row>
    <row r="8" ht="22.8" customHeight="1" spans="1:14">
      <c r="A8" s="84"/>
      <c r="B8" s="84"/>
      <c r="C8" s="84"/>
      <c r="D8" s="97" t="s">
        <v>167</v>
      </c>
      <c r="E8" s="97" t="s">
        <v>168</v>
      </c>
      <c r="F8" s="116">
        <v>6882902.94</v>
      </c>
      <c r="G8" s="116">
        <v>6882902.94</v>
      </c>
      <c r="H8" s="116">
        <v>5049495</v>
      </c>
      <c r="I8" s="116">
        <v>1017548.54</v>
      </c>
      <c r="J8" s="116">
        <v>605939.4</v>
      </c>
      <c r="K8" s="116">
        <v>209920</v>
      </c>
      <c r="L8" s="116"/>
      <c r="M8" s="116"/>
      <c r="N8" s="116"/>
    </row>
    <row r="9" ht="22.8" customHeight="1" spans="1:14">
      <c r="A9" s="103" t="s">
        <v>169</v>
      </c>
      <c r="B9" s="128"/>
      <c r="C9" s="128"/>
      <c r="D9" s="98" t="s">
        <v>229</v>
      </c>
      <c r="E9" s="95" t="s">
        <v>170</v>
      </c>
      <c r="F9" s="100">
        <v>5254775</v>
      </c>
      <c r="G9" s="100">
        <v>5254775</v>
      </c>
      <c r="H9" s="100">
        <v>5049495</v>
      </c>
      <c r="I9" s="100"/>
      <c r="J9" s="100"/>
      <c r="K9" s="100">
        <v>205280</v>
      </c>
      <c r="L9" s="116"/>
      <c r="M9" s="116"/>
      <c r="N9" s="116"/>
    </row>
    <row r="10" ht="22.8" customHeight="1" spans="1:14">
      <c r="A10" s="103" t="s">
        <v>169</v>
      </c>
      <c r="B10" s="103" t="s">
        <v>171</v>
      </c>
      <c r="C10" s="128"/>
      <c r="D10" s="98" t="s">
        <v>229</v>
      </c>
      <c r="E10" s="95" t="s">
        <v>172</v>
      </c>
      <c r="F10" s="100">
        <v>5254775</v>
      </c>
      <c r="G10" s="100">
        <v>5254775</v>
      </c>
      <c r="H10" s="100">
        <v>5049495</v>
      </c>
      <c r="I10" s="100"/>
      <c r="J10" s="100"/>
      <c r="K10" s="100">
        <v>205280</v>
      </c>
      <c r="L10" s="116"/>
      <c r="M10" s="116"/>
      <c r="N10" s="116"/>
    </row>
    <row r="11" ht="22.8" customHeight="1" spans="1:14">
      <c r="A11" s="103" t="s">
        <v>169</v>
      </c>
      <c r="B11" s="103" t="s">
        <v>171</v>
      </c>
      <c r="C11" s="103" t="s">
        <v>173</v>
      </c>
      <c r="D11" s="98" t="s">
        <v>229</v>
      </c>
      <c r="E11" s="95" t="s">
        <v>175</v>
      </c>
      <c r="F11" s="99">
        <v>5254775</v>
      </c>
      <c r="G11" s="99">
        <v>5254775</v>
      </c>
      <c r="H11" s="100">
        <v>5049495</v>
      </c>
      <c r="I11" s="100"/>
      <c r="J11" s="100"/>
      <c r="K11" s="100">
        <v>205280</v>
      </c>
      <c r="L11" s="99"/>
      <c r="M11" s="100"/>
      <c r="N11" s="100"/>
    </row>
    <row r="12" ht="22.8" customHeight="1" spans="1:14">
      <c r="A12" s="95" t="s">
        <v>176</v>
      </c>
      <c r="B12" s="95"/>
      <c r="C12" s="95"/>
      <c r="D12" s="98" t="s">
        <v>229</v>
      </c>
      <c r="E12" s="95" t="s">
        <v>177</v>
      </c>
      <c r="F12" s="99">
        <v>611062.46</v>
      </c>
      <c r="G12" s="99">
        <v>611062.46</v>
      </c>
      <c r="H12" s="99"/>
      <c r="I12" s="99">
        <v>611062.46</v>
      </c>
      <c r="J12" s="100"/>
      <c r="K12" s="100"/>
      <c r="L12" s="99"/>
      <c r="M12" s="100"/>
      <c r="N12" s="100"/>
    </row>
    <row r="13" ht="22.8" customHeight="1" spans="1:14">
      <c r="A13" s="95" t="s">
        <v>176</v>
      </c>
      <c r="B13" s="95" t="s">
        <v>178</v>
      </c>
      <c r="C13" s="95"/>
      <c r="D13" s="98" t="s">
        <v>229</v>
      </c>
      <c r="E13" s="95" t="s">
        <v>179</v>
      </c>
      <c r="F13" s="99">
        <v>585199.2</v>
      </c>
      <c r="G13" s="99">
        <v>585199.2</v>
      </c>
      <c r="H13" s="99"/>
      <c r="I13" s="99">
        <v>585199.2</v>
      </c>
      <c r="J13" s="100"/>
      <c r="K13" s="100"/>
      <c r="L13" s="99"/>
      <c r="M13" s="100"/>
      <c r="N13" s="100"/>
    </row>
    <row r="14" ht="22.8" customHeight="1" spans="1:14">
      <c r="A14" s="103" t="s">
        <v>176</v>
      </c>
      <c r="B14" s="103" t="s">
        <v>178</v>
      </c>
      <c r="C14" s="103" t="s">
        <v>178</v>
      </c>
      <c r="D14" s="98" t="s">
        <v>229</v>
      </c>
      <c r="E14" s="95" t="s">
        <v>181</v>
      </c>
      <c r="F14" s="99">
        <v>585199.2</v>
      </c>
      <c r="G14" s="99">
        <v>585199.2</v>
      </c>
      <c r="H14" s="100"/>
      <c r="I14" s="100">
        <v>585199.2</v>
      </c>
      <c r="J14" s="100"/>
      <c r="K14" s="100"/>
      <c r="L14" s="99"/>
      <c r="M14" s="100"/>
      <c r="N14" s="100"/>
    </row>
    <row r="15" ht="22.8" customHeight="1" spans="1:14">
      <c r="A15" s="95" t="s">
        <v>176</v>
      </c>
      <c r="B15" s="95" t="s">
        <v>185</v>
      </c>
      <c r="C15" s="95"/>
      <c r="D15" s="98" t="s">
        <v>229</v>
      </c>
      <c r="E15" s="95" t="s">
        <v>186</v>
      </c>
      <c r="F15" s="99">
        <v>25863.26</v>
      </c>
      <c r="G15" s="99">
        <v>25863.26</v>
      </c>
      <c r="H15" s="99"/>
      <c r="I15" s="99">
        <v>25863.26</v>
      </c>
      <c r="J15" s="100"/>
      <c r="K15" s="100"/>
      <c r="L15" s="99"/>
      <c r="M15" s="100"/>
      <c r="N15" s="100"/>
    </row>
    <row r="16" ht="22.8" customHeight="1" spans="1:14">
      <c r="A16" s="103" t="s">
        <v>176</v>
      </c>
      <c r="B16" s="103" t="s">
        <v>185</v>
      </c>
      <c r="C16" s="103" t="s">
        <v>173</v>
      </c>
      <c r="D16" s="98" t="s">
        <v>229</v>
      </c>
      <c r="E16" s="95" t="s">
        <v>188</v>
      </c>
      <c r="F16" s="99">
        <v>9186.91</v>
      </c>
      <c r="G16" s="99">
        <v>9186.91</v>
      </c>
      <c r="H16" s="100"/>
      <c r="I16" s="100">
        <v>9186.91</v>
      </c>
      <c r="J16" s="100"/>
      <c r="K16" s="100"/>
      <c r="L16" s="99"/>
      <c r="M16" s="100"/>
      <c r="N16" s="100"/>
    </row>
    <row r="17" ht="22.8" customHeight="1" spans="1:14">
      <c r="A17" s="103" t="s">
        <v>176</v>
      </c>
      <c r="B17" s="103" t="s">
        <v>185</v>
      </c>
      <c r="C17" s="103" t="s">
        <v>189</v>
      </c>
      <c r="D17" s="98" t="s">
        <v>229</v>
      </c>
      <c r="E17" s="95" t="s">
        <v>191</v>
      </c>
      <c r="F17" s="99">
        <v>16676.35</v>
      </c>
      <c r="G17" s="99">
        <v>16676.35</v>
      </c>
      <c r="H17" s="100"/>
      <c r="I17" s="100">
        <v>16676.35</v>
      </c>
      <c r="J17" s="100"/>
      <c r="K17" s="100"/>
      <c r="L17" s="99"/>
      <c r="M17" s="100"/>
      <c r="N17" s="100"/>
    </row>
    <row r="18" ht="22.8" customHeight="1" spans="1:14">
      <c r="A18" s="95" t="s">
        <v>192</v>
      </c>
      <c r="B18" s="95"/>
      <c r="C18" s="95"/>
      <c r="D18" s="98" t="s">
        <v>229</v>
      </c>
      <c r="E18" s="95" t="s">
        <v>193</v>
      </c>
      <c r="F18" s="99">
        <v>411126.08</v>
      </c>
      <c r="G18" s="99">
        <v>411126.08</v>
      </c>
      <c r="H18" s="99"/>
      <c r="I18" s="99">
        <v>406486.08</v>
      </c>
      <c r="J18" s="99"/>
      <c r="K18" s="99">
        <v>4640</v>
      </c>
      <c r="L18" s="99"/>
      <c r="M18" s="100"/>
      <c r="N18" s="100"/>
    </row>
    <row r="19" ht="22.8" customHeight="1" spans="1:14">
      <c r="A19" s="95" t="s">
        <v>192</v>
      </c>
      <c r="B19" s="95" t="s">
        <v>194</v>
      </c>
      <c r="C19" s="95"/>
      <c r="D19" s="98" t="s">
        <v>229</v>
      </c>
      <c r="E19" s="95" t="s">
        <v>195</v>
      </c>
      <c r="F19" s="99">
        <v>411126.08</v>
      </c>
      <c r="G19" s="99">
        <v>411126.08</v>
      </c>
      <c r="H19" s="99"/>
      <c r="I19" s="99">
        <v>406486.08</v>
      </c>
      <c r="J19" s="99"/>
      <c r="K19" s="99">
        <v>4640</v>
      </c>
      <c r="L19" s="99"/>
      <c r="M19" s="100"/>
      <c r="N19" s="100"/>
    </row>
    <row r="20" ht="22.8" customHeight="1" spans="1:14">
      <c r="A20" s="103" t="s">
        <v>192</v>
      </c>
      <c r="B20" s="103" t="s">
        <v>194</v>
      </c>
      <c r="C20" s="103" t="s">
        <v>173</v>
      </c>
      <c r="D20" s="98" t="s">
        <v>229</v>
      </c>
      <c r="E20" s="95" t="s">
        <v>197</v>
      </c>
      <c r="F20" s="99">
        <v>302258.88</v>
      </c>
      <c r="G20" s="99">
        <v>302258.88</v>
      </c>
      <c r="H20" s="100"/>
      <c r="I20" s="100">
        <v>302258.88</v>
      </c>
      <c r="J20" s="100"/>
      <c r="K20" s="100"/>
      <c r="L20" s="99"/>
      <c r="M20" s="100"/>
      <c r="N20" s="100"/>
    </row>
    <row r="21" ht="22.8" customHeight="1" spans="1:14">
      <c r="A21" s="103" t="s">
        <v>192</v>
      </c>
      <c r="B21" s="103" t="s">
        <v>194</v>
      </c>
      <c r="C21" s="103" t="s">
        <v>198</v>
      </c>
      <c r="D21" s="98" t="s">
        <v>229</v>
      </c>
      <c r="E21" s="95" t="s">
        <v>200</v>
      </c>
      <c r="F21" s="99">
        <v>104227.2</v>
      </c>
      <c r="G21" s="99">
        <v>104227.2</v>
      </c>
      <c r="H21" s="100"/>
      <c r="I21" s="100">
        <v>104227.2</v>
      </c>
      <c r="J21" s="100"/>
      <c r="K21" s="100"/>
      <c r="L21" s="99"/>
      <c r="M21" s="100"/>
      <c r="N21" s="100"/>
    </row>
    <row r="22" ht="22.8" customHeight="1" spans="1:14">
      <c r="A22" s="103" t="s">
        <v>192</v>
      </c>
      <c r="B22" s="103" t="s">
        <v>194</v>
      </c>
      <c r="C22" s="103" t="s">
        <v>182</v>
      </c>
      <c r="D22" s="98" t="s">
        <v>229</v>
      </c>
      <c r="E22" s="95" t="s">
        <v>202</v>
      </c>
      <c r="F22" s="99">
        <v>4640</v>
      </c>
      <c r="G22" s="99">
        <v>4640</v>
      </c>
      <c r="H22" s="100"/>
      <c r="I22" s="100"/>
      <c r="J22" s="100"/>
      <c r="K22" s="100">
        <v>4640</v>
      </c>
      <c r="L22" s="99"/>
      <c r="M22" s="100"/>
      <c r="N22" s="100"/>
    </row>
    <row r="23" ht="22.8" customHeight="1" spans="1:14">
      <c r="A23" s="95" t="s">
        <v>203</v>
      </c>
      <c r="B23" s="95"/>
      <c r="C23" s="95"/>
      <c r="D23" s="98" t="s">
        <v>229</v>
      </c>
      <c r="E23" s="95" t="s">
        <v>204</v>
      </c>
      <c r="F23" s="99">
        <v>605939.4</v>
      </c>
      <c r="G23" s="99">
        <v>605939.4</v>
      </c>
      <c r="H23" s="99"/>
      <c r="I23" s="99"/>
      <c r="J23" s="99">
        <v>605939.4</v>
      </c>
      <c r="K23" s="100"/>
      <c r="L23" s="99"/>
      <c r="M23" s="100"/>
      <c r="N23" s="100"/>
    </row>
    <row r="24" ht="22.8" customHeight="1" spans="1:14">
      <c r="A24" s="95" t="s">
        <v>203</v>
      </c>
      <c r="B24" s="95" t="s">
        <v>189</v>
      </c>
      <c r="C24" s="95"/>
      <c r="D24" s="98" t="s">
        <v>229</v>
      </c>
      <c r="E24" s="95" t="s">
        <v>205</v>
      </c>
      <c r="F24" s="99">
        <v>605939.4</v>
      </c>
      <c r="G24" s="99">
        <v>605939.4</v>
      </c>
      <c r="H24" s="99"/>
      <c r="I24" s="99"/>
      <c r="J24" s="99">
        <v>605939.4</v>
      </c>
      <c r="K24" s="100"/>
      <c r="L24" s="99"/>
      <c r="M24" s="100"/>
      <c r="N24" s="100"/>
    </row>
    <row r="25" ht="22.8" customHeight="1" spans="1:14">
      <c r="A25" s="103" t="s">
        <v>203</v>
      </c>
      <c r="B25" s="103" t="s">
        <v>189</v>
      </c>
      <c r="C25" s="103" t="s">
        <v>173</v>
      </c>
      <c r="D25" s="98" t="s">
        <v>229</v>
      </c>
      <c r="E25" s="95" t="s">
        <v>207</v>
      </c>
      <c r="F25" s="99">
        <v>605939.4</v>
      </c>
      <c r="G25" s="99">
        <v>605939.4</v>
      </c>
      <c r="H25" s="100"/>
      <c r="I25" s="100"/>
      <c r="J25" s="100">
        <v>605939.4</v>
      </c>
      <c r="K25" s="100"/>
      <c r="L25" s="99"/>
      <c r="M25" s="100"/>
      <c r="N25" s="100"/>
    </row>
  </sheetData>
  <mergeCells count="9"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4722222222222" right="0.0784722222222222" top="0.590277777777778" bottom="0.0784722222222222" header="0" footer="0"/>
  <pageSetup paperSize="9" orientation="landscape" horizontalDpi="600"/>
  <headerFooter>
    <oddFooter>&amp;C第 &amp;P 页，共 &amp;N 页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J26"/>
  <sheetViews>
    <sheetView zoomScale="115" zoomScaleNormal="115" workbookViewId="0">
      <selection activeCell="A2" sqref="A2:V2"/>
    </sheetView>
  </sheetViews>
  <sheetFormatPr defaultColWidth="10" defaultRowHeight="13.5"/>
  <cols>
    <col min="1" max="3" width="4" customWidth="1"/>
    <col min="4" max="4" width="6.125" customWidth="1"/>
    <col min="5" max="5" width="20.325" customWidth="1"/>
    <col min="6" max="6" width="11.375" customWidth="1"/>
    <col min="7" max="7" width="11" customWidth="1"/>
    <col min="8" max="8" width="10.625" customWidth="1"/>
    <col min="9" max="9" width="10.125" customWidth="1"/>
    <col min="10" max="10" width="10.25" customWidth="1"/>
    <col min="11" max="11" width="6.125" customWidth="1"/>
    <col min="12" max="12" width="10.5" customWidth="1"/>
    <col min="13" max="13" width="9.625" customWidth="1"/>
    <col min="14" max="14" width="6.125" customWidth="1"/>
    <col min="15" max="15" width="9.375" customWidth="1"/>
    <col min="16" max="16" width="8.25" customWidth="1"/>
    <col min="17" max="17" width="8.375" customWidth="1"/>
    <col min="18" max="18" width="9" customWidth="1"/>
    <col min="19" max="19" width="9.25" customWidth="1"/>
    <col min="20" max="20" width="6.125" customWidth="1"/>
    <col min="21" max="21" width="8.875" customWidth="1"/>
    <col min="22" max="22" width="11.875" customWidth="1"/>
    <col min="23" max="24" width="9.76666666666667" customWidth="1"/>
  </cols>
  <sheetData>
    <row r="1" ht="16.35" customHeight="1" spans="1:1">
      <c r="A1" s="60" t="s">
        <v>261</v>
      </c>
    </row>
    <row r="2" ht="50" customHeight="1" spans="1:22">
      <c r="A2" s="124" t="s">
        <v>16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  <c r="U2" s="124"/>
      <c r="V2" s="124"/>
    </row>
    <row r="3" ht="24.15" customHeight="1" spans="1:22">
      <c r="A3" s="82" t="s">
        <v>31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94" t="s">
        <v>32</v>
      </c>
      <c r="V3" s="94"/>
    </row>
    <row r="4" ht="26.7" customHeight="1" spans="1:22">
      <c r="A4" s="83" t="s">
        <v>155</v>
      </c>
      <c r="B4" s="83"/>
      <c r="C4" s="83"/>
      <c r="D4" s="83" t="s">
        <v>209</v>
      </c>
      <c r="E4" s="83" t="s">
        <v>210</v>
      </c>
      <c r="F4" s="83" t="s">
        <v>255</v>
      </c>
      <c r="G4" s="83" t="s">
        <v>262</v>
      </c>
      <c r="H4" s="83"/>
      <c r="I4" s="83"/>
      <c r="J4" s="83"/>
      <c r="K4" s="83"/>
      <c r="L4" s="83" t="s">
        <v>263</v>
      </c>
      <c r="M4" s="83"/>
      <c r="N4" s="83"/>
      <c r="O4" s="83"/>
      <c r="P4" s="83"/>
      <c r="Q4" s="83"/>
      <c r="R4" s="83" t="s">
        <v>258</v>
      </c>
      <c r="S4" s="83" t="s">
        <v>264</v>
      </c>
      <c r="T4" s="83"/>
      <c r="U4" s="83"/>
      <c r="V4" s="83"/>
    </row>
    <row r="5" ht="86" customHeight="1" spans="1:22">
      <c r="A5" s="83" t="s">
        <v>163</v>
      </c>
      <c r="B5" s="83" t="s">
        <v>164</v>
      </c>
      <c r="C5" s="83" t="s">
        <v>165</v>
      </c>
      <c r="D5" s="83"/>
      <c r="E5" s="83"/>
      <c r="F5" s="83"/>
      <c r="G5" s="83" t="s">
        <v>136</v>
      </c>
      <c r="H5" s="83" t="s">
        <v>265</v>
      </c>
      <c r="I5" s="83" t="s">
        <v>266</v>
      </c>
      <c r="J5" s="83" t="s">
        <v>267</v>
      </c>
      <c r="K5" s="83" t="s">
        <v>268</v>
      </c>
      <c r="L5" s="83" t="s">
        <v>136</v>
      </c>
      <c r="M5" s="83" t="s">
        <v>269</v>
      </c>
      <c r="N5" s="83" t="s">
        <v>270</v>
      </c>
      <c r="O5" s="83" t="s">
        <v>271</v>
      </c>
      <c r="P5" s="83" t="s">
        <v>272</v>
      </c>
      <c r="Q5" s="83" t="s">
        <v>273</v>
      </c>
      <c r="R5" s="83"/>
      <c r="S5" s="83" t="s">
        <v>136</v>
      </c>
      <c r="T5" s="83" t="s">
        <v>274</v>
      </c>
      <c r="U5" s="83" t="s">
        <v>275</v>
      </c>
      <c r="V5" s="83" t="s">
        <v>259</v>
      </c>
    </row>
    <row r="6" s="123" customFormat="1" ht="17" customHeight="1" spans="1:62">
      <c r="A6" s="107"/>
      <c r="B6" s="107"/>
      <c r="C6" s="107"/>
      <c r="D6" s="125"/>
      <c r="E6" s="109" t="s">
        <v>276</v>
      </c>
      <c r="F6" s="126"/>
      <c r="G6" s="107"/>
      <c r="H6" s="121">
        <v>30101</v>
      </c>
      <c r="I6" s="121">
        <v>30102</v>
      </c>
      <c r="J6" s="121">
        <v>30103</v>
      </c>
      <c r="K6" s="121">
        <v>30107</v>
      </c>
      <c r="L6" s="121"/>
      <c r="M6" s="121">
        <v>30108</v>
      </c>
      <c r="N6" s="121">
        <v>30109</v>
      </c>
      <c r="O6" s="121">
        <v>30110</v>
      </c>
      <c r="P6" s="121">
        <v>30111</v>
      </c>
      <c r="Q6" s="121">
        <v>30112</v>
      </c>
      <c r="R6" s="121">
        <v>30114</v>
      </c>
      <c r="S6" s="121"/>
      <c r="T6" s="121">
        <v>30113</v>
      </c>
      <c r="U6" s="121">
        <v>30106</v>
      </c>
      <c r="V6" s="107">
        <v>30199</v>
      </c>
      <c r="AX6" s="127"/>
      <c r="AY6" s="127"/>
      <c r="AZ6" s="127"/>
      <c r="BA6" s="127"/>
      <c r="BB6" s="127"/>
      <c r="BC6" s="127"/>
      <c r="BD6" s="127"/>
      <c r="BE6" s="127"/>
      <c r="BF6" s="127"/>
      <c r="BG6" s="127"/>
      <c r="BH6" s="127"/>
      <c r="BI6" s="127"/>
      <c r="BJ6" s="127"/>
    </row>
    <row r="7" ht="22.8" customHeight="1" spans="1:22">
      <c r="A7" s="84"/>
      <c r="B7" s="84"/>
      <c r="C7" s="84"/>
      <c r="D7" s="84"/>
      <c r="E7" s="84" t="s">
        <v>136</v>
      </c>
      <c r="F7" s="86">
        <v>6882902.94</v>
      </c>
      <c r="G7" s="86">
        <v>5049495</v>
      </c>
      <c r="H7" s="86">
        <v>2199060</v>
      </c>
      <c r="I7" s="86">
        <v>1275180</v>
      </c>
      <c r="J7" s="86">
        <v>1575255</v>
      </c>
      <c r="K7" s="86"/>
      <c r="L7" s="86">
        <v>1017548.54</v>
      </c>
      <c r="M7" s="86">
        <v>585199.2</v>
      </c>
      <c r="N7" s="86"/>
      <c r="O7" s="86">
        <v>302258.88</v>
      </c>
      <c r="P7" s="86">
        <v>104227.2</v>
      </c>
      <c r="Q7" s="86">
        <v>25863.26</v>
      </c>
      <c r="R7" s="86">
        <v>605939.4</v>
      </c>
      <c r="S7" s="86">
        <v>209920</v>
      </c>
      <c r="T7" s="86"/>
      <c r="U7" s="86">
        <v>4640</v>
      </c>
      <c r="V7" s="86">
        <v>205280</v>
      </c>
    </row>
    <row r="8" ht="22.8" customHeight="1" spans="1:22">
      <c r="A8" s="84"/>
      <c r="B8" s="84"/>
      <c r="C8" s="84"/>
      <c r="D8" s="88" t="s">
        <v>166</v>
      </c>
      <c r="E8" s="88" t="s">
        <v>5</v>
      </c>
      <c r="F8" s="86">
        <v>6882902.94</v>
      </c>
      <c r="G8" s="86">
        <v>5049495</v>
      </c>
      <c r="H8" s="86">
        <v>2199060</v>
      </c>
      <c r="I8" s="86">
        <v>1275180</v>
      </c>
      <c r="J8" s="86">
        <v>1575255</v>
      </c>
      <c r="K8" s="86"/>
      <c r="L8" s="86">
        <v>1017548.54</v>
      </c>
      <c r="M8" s="86">
        <v>585199.2</v>
      </c>
      <c r="N8" s="86"/>
      <c r="O8" s="86">
        <v>302258.88</v>
      </c>
      <c r="P8" s="86">
        <v>104227.2</v>
      </c>
      <c r="Q8" s="86">
        <v>25863.26</v>
      </c>
      <c r="R8" s="86">
        <v>605939.4</v>
      </c>
      <c r="S8" s="86">
        <v>209920</v>
      </c>
      <c r="T8" s="86"/>
      <c r="U8" s="86">
        <v>4640</v>
      </c>
      <c r="V8" s="86">
        <v>205280</v>
      </c>
    </row>
    <row r="9" ht="22.8" customHeight="1" spans="1:22">
      <c r="A9" s="84"/>
      <c r="B9" s="84"/>
      <c r="C9" s="84"/>
      <c r="D9" s="97" t="s">
        <v>167</v>
      </c>
      <c r="E9" s="97" t="s">
        <v>168</v>
      </c>
      <c r="F9" s="86">
        <v>6882902.94</v>
      </c>
      <c r="G9" s="86">
        <v>5049495</v>
      </c>
      <c r="H9" s="86">
        <v>2199060</v>
      </c>
      <c r="I9" s="86">
        <v>1275180</v>
      </c>
      <c r="J9" s="86">
        <v>1575255</v>
      </c>
      <c r="K9" s="86"/>
      <c r="L9" s="86">
        <v>1017548.54</v>
      </c>
      <c r="M9" s="86">
        <v>585199.2</v>
      </c>
      <c r="N9" s="86"/>
      <c r="O9" s="86">
        <v>302258.88</v>
      </c>
      <c r="P9" s="86">
        <v>104227.2</v>
      </c>
      <c r="Q9" s="86">
        <v>25863.26</v>
      </c>
      <c r="R9" s="86">
        <v>605939.4</v>
      </c>
      <c r="S9" s="86">
        <v>209920</v>
      </c>
      <c r="T9" s="86"/>
      <c r="U9" s="86">
        <v>4640</v>
      </c>
      <c r="V9" s="86">
        <v>205280</v>
      </c>
    </row>
    <row r="10" ht="22.8" customHeight="1" spans="1:22">
      <c r="A10" s="122" t="s">
        <v>169</v>
      </c>
      <c r="B10" s="122"/>
      <c r="C10" s="122"/>
      <c r="D10" s="122" t="s">
        <v>229</v>
      </c>
      <c r="E10" s="122" t="s">
        <v>170</v>
      </c>
      <c r="F10" s="122">
        <v>5254775</v>
      </c>
      <c r="G10" s="122">
        <v>5049495</v>
      </c>
      <c r="H10" s="122">
        <v>2199060</v>
      </c>
      <c r="I10" s="122">
        <v>1275180</v>
      </c>
      <c r="J10" s="122">
        <v>1575255</v>
      </c>
      <c r="K10" s="122"/>
      <c r="L10" s="122"/>
      <c r="M10" s="122"/>
      <c r="N10" s="122"/>
      <c r="O10" s="122"/>
      <c r="P10" s="122"/>
      <c r="Q10" s="122"/>
      <c r="R10" s="122"/>
      <c r="S10" s="122">
        <v>205280</v>
      </c>
      <c r="T10" s="122"/>
      <c r="U10" s="122"/>
      <c r="V10" s="122">
        <v>205280</v>
      </c>
    </row>
    <row r="11" ht="22.8" customHeight="1" spans="1:22">
      <c r="A11" s="122" t="s">
        <v>169</v>
      </c>
      <c r="B11" s="122" t="s">
        <v>171</v>
      </c>
      <c r="C11" s="122"/>
      <c r="D11" s="122" t="s">
        <v>229</v>
      </c>
      <c r="E11" s="122" t="s">
        <v>172</v>
      </c>
      <c r="F11" s="122">
        <v>5254775</v>
      </c>
      <c r="G11" s="122">
        <v>5049495</v>
      </c>
      <c r="H11" s="122">
        <v>2199060</v>
      </c>
      <c r="I11" s="122">
        <v>1275180</v>
      </c>
      <c r="J11" s="122">
        <v>1575255</v>
      </c>
      <c r="K11" s="122"/>
      <c r="L11" s="122"/>
      <c r="M11" s="122"/>
      <c r="N11" s="122"/>
      <c r="O11" s="122"/>
      <c r="P11" s="122"/>
      <c r="Q11" s="122"/>
      <c r="R11" s="122"/>
      <c r="S11" s="122">
        <v>205280</v>
      </c>
      <c r="T11" s="122"/>
      <c r="U11" s="122"/>
      <c r="V11" s="122">
        <v>205280</v>
      </c>
    </row>
    <row r="12" ht="22.8" customHeight="1" spans="1:22">
      <c r="A12" s="122" t="s">
        <v>169</v>
      </c>
      <c r="B12" s="122" t="s">
        <v>171</v>
      </c>
      <c r="C12" s="122" t="s">
        <v>173</v>
      </c>
      <c r="D12" s="122" t="s">
        <v>229</v>
      </c>
      <c r="E12" s="122" t="s">
        <v>175</v>
      </c>
      <c r="F12" s="122">
        <v>5254775</v>
      </c>
      <c r="G12" s="122">
        <v>5049495</v>
      </c>
      <c r="H12" s="122">
        <v>2199060</v>
      </c>
      <c r="I12" s="122">
        <v>1275180</v>
      </c>
      <c r="J12" s="122">
        <v>1575255</v>
      </c>
      <c r="K12" s="122"/>
      <c r="L12" s="122"/>
      <c r="M12" s="122"/>
      <c r="N12" s="122"/>
      <c r="O12" s="122"/>
      <c r="P12" s="122"/>
      <c r="Q12" s="122"/>
      <c r="R12" s="122"/>
      <c r="S12" s="122">
        <v>205280</v>
      </c>
      <c r="T12" s="122"/>
      <c r="U12" s="122"/>
      <c r="V12" s="122">
        <v>205280</v>
      </c>
    </row>
    <row r="13" ht="22.8" customHeight="1" spans="1:22">
      <c r="A13" s="122" t="s">
        <v>176</v>
      </c>
      <c r="B13" s="122"/>
      <c r="C13" s="122"/>
      <c r="D13" s="122" t="s">
        <v>229</v>
      </c>
      <c r="E13" s="122" t="s">
        <v>177</v>
      </c>
      <c r="F13" s="122">
        <v>611062.46</v>
      </c>
      <c r="G13" s="122"/>
      <c r="H13" s="122"/>
      <c r="I13" s="122"/>
      <c r="J13" s="122"/>
      <c r="K13" s="122"/>
      <c r="L13" s="122">
        <v>611062.46</v>
      </c>
      <c r="M13" s="122">
        <v>585199.2</v>
      </c>
      <c r="N13" s="122"/>
      <c r="O13" s="122"/>
      <c r="P13" s="122"/>
      <c r="Q13" s="122">
        <v>25863.26</v>
      </c>
      <c r="R13" s="122"/>
      <c r="S13" s="122"/>
      <c r="T13" s="122"/>
      <c r="U13" s="122"/>
      <c r="V13" s="122"/>
    </row>
    <row r="14" ht="22.8" customHeight="1" spans="1:22">
      <c r="A14" s="122" t="s">
        <v>176</v>
      </c>
      <c r="B14" s="122" t="s">
        <v>178</v>
      </c>
      <c r="C14" s="122"/>
      <c r="D14" s="122" t="s">
        <v>229</v>
      </c>
      <c r="E14" s="122" t="s">
        <v>179</v>
      </c>
      <c r="F14" s="122">
        <v>585199.2</v>
      </c>
      <c r="G14" s="122"/>
      <c r="H14" s="122"/>
      <c r="I14" s="122"/>
      <c r="J14" s="122"/>
      <c r="K14" s="122"/>
      <c r="L14" s="122">
        <v>585199.2</v>
      </c>
      <c r="M14" s="122">
        <v>585199.2</v>
      </c>
      <c r="N14" s="122"/>
      <c r="O14" s="122"/>
      <c r="P14" s="122"/>
      <c r="Q14" s="122"/>
      <c r="R14" s="122"/>
      <c r="S14" s="122"/>
      <c r="T14" s="122"/>
      <c r="U14" s="122"/>
      <c r="V14" s="122"/>
    </row>
    <row r="15" ht="22.8" customHeight="1" spans="1:22">
      <c r="A15" s="122" t="s">
        <v>176</v>
      </c>
      <c r="B15" s="122" t="s">
        <v>178</v>
      </c>
      <c r="C15" s="122" t="s">
        <v>178</v>
      </c>
      <c r="D15" s="122" t="s">
        <v>229</v>
      </c>
      <c r="E15" s="122" t="s">
        <v>181</v>
      </c>
      <c r="F15" s="122">
        <v>585199.2</v>
      </c>
      <c r="G15" s="122"/>
      <c r="H15" s="122"/>
      <c r="I15" s="122"/>
      <c r="J15" s="122"/>
      <c r="K15" s="122"/>
      <c r="L15" s="122">
        <v>585199.2</v>
      </c>
      <c r="M15" s="122">
        <v>585199.2</v>
      </c>
      <c r="N15" s="122"/>
      <c r="O15" s="122"/>
      <c r="P15" s="122"/>
      <c r="Q15" s="122"/>
      <c r="R15" s="122"/>
      <c r="S15" s="122"/>
      <c r="T15" s="122"/>
      <c r="U15" s="122"/>
      <c r="V15" s="122"/>
    </row>
    <row r="16" ht="22.8" customHeight="1" spans="1:22">
      <c r="A16" s="122" t="s">
        <v>176</v>
      </c>
      <c r="B16" s="122" t="s">
        <v>185</v>
      </c>
      <c r="C16" s="122"/>
      <c r="D16" s="122" t="s">
        <v>229</v>
      </c>
      <c r="E16" s="122" t="s">
        <v>186</v>
      </c>
      <c r="F16" s="122">
        <v>25863.26</v>
      </c>
      <c r="G16" s="122"/>
      <c r="H16" s="122"/>
      <c r="I16" s="122"/>
      <c r="J16" s="122"/>
      <c r="K16" s="122"/>
      <c r="L16" s="122">
        <v>25863.26</v>
      </c>
      <c r="M16" s="122"/>
      <c r="N16" s="122"/>
      <c r="O16" s="122"/>
      <c r="P16" s="122"/>
      <c r="Q16" s="122">
        <v>25863.26</v>
      </c>
      <c r="R16" s="122"/>
      <c r="S16" s="122"/>
      <c r="T16" s="122"/>
      <c r="U16" s="122"/>
      <c r="V16" s="122"/>
    </row>
    <row r="17" ht="22.8" customHeight="1" spans="1:22">
      <c r="A17" s="122" t="s">
        <v>176</v>
      </c>
      <c r="B17" s="122" t="s">
        <v>185</v>
      </c>
      <c r="C17" s="122" t="s">
        <v>173</v>
      </c>
      <c r="D17" s="122" t="s">
        <v>229</v>
      </c>
      <c r="E17" s="122" t="s">
        <v>188</v>
      </c>
      <c r="F17" s="122">
        <v>9186.91</v>
      </c>
      <c r="G17" s="122"/>
      <c r="H17" s="122"/>
      <c r="I17" s="122"/>
      <c r="J17" s="122"/>
      <c r="K17" s="122"/>
      <c r="L17" s="122">
        <v>9186.91</v>
      </c>
      <c r="M17" s="122"/>
      <c r="N17" s="122"/>
      <c r="O17" s="122"/>
      <c r="P17" s="122"/>
      <c r="Q17" s="122">
        <v>9186.91</v>
      </c>
      <c r="R17" s="122"/>
      <c r="S17" s="122"/>
      <c r="T17" s="122"/>
      <c r="U17" s="122"/>
      <c r="V17" s="122"/>
    </row>
    <row r="18" ht="22.8" customHeight="1" spans="1:22">
      <c r="A18" s="122" t="s">
        <v>176</v>
      </c>
      <c r="B18" s="122" t="s">
        <v>185</v>
      </c>
      <c r="C18" s="122" t="s">
        <v>189</v>
      </c>
      <c r="D18" s="122" t="s">
        <v>229</v>
      </c>
      <c r="E18" s="122" t="s">
        <v>191</v>
      </c>
      <c r="F18" s="122">
        <v>16676.35</v>
      </c>
      <c r="G18" s="122"/>
      <c r="H18" s="122"/>
      <c r="I18" s="122"/>
      <c r="J18" s="122"/>
      <c r="K18" s="122"/>
      <c r="L18" s="122">
        <v>16676.35</v>
      </c>
      <c r="M18" s="122"/>
      <c r="N18" s="122"/>
      <c r="O18" s="122"/>
      <c r="P18" s="122"/>
      <c r="Q18" s="122">
        <v>16676.35</v>
      </c>
      <c r="R18" s="122"/>
      <c r="S18" s="122"/>
      <c r="T18" s="122"/>
      <c r="U18" s="122"/>
      <c r="V18" s="122"/>
    </row>
    <row r="19" ht="22.8" customHeight="1" spans="1:22">
      <c r="A19" s="122" t="s">
        <v>192</v>
      </c>
      <c r="B19" s="122"/>
      <c r="C19" s="122"/>
      <c r="D19" s="122" t="s">
        <v>229</v>
      </c>
      <c r="E19" s="122" t="s">
        <v>193</v>
      </c>
      <c r="F19" s="122">
        <v>411126.08</v>
      </c>
      <c r="G19" s="122"/>
      <c r="H19" s="122"/>
      <c r="I19" s="122"/>
      <c r="J19" s="122"/>
      <c r="K19" s="122"/>
      <c r="L19" s="122">
        <v>406486.08</v>
      </c>
      <c r="M19" s="122"/>
      <c r="N19" s="122"/>
      <c r="O19" s="122">
        <v>302258.88</v>
      </c>
      <c r="P19" s="122">
        <v>104227.2</v>
      </c>
      <c r="Q19" s="122"/>
      <c r="R19" s="122"/>
      <c r="S19" s="122">
        <v>4640</v>
      </c>
      <c r="T19" s="122"/>
      <c r="U19" s="122">
        <v>4640</v>
      </c>
      <c r="V19" s="122"/>
    </row>
    <row r="20" ht="22.8" customHeight="1" spans="1:22">
      <c r="A20" s="122" t="s">
        <v>192</v>
      </c>
      <c r="B20" s="122" t="s">
        <v>194</v>
      </c>
      <c r="C20" s="122"/>
      <c r="D20" s="122" t="s">
        <v>229</v>
      </c>
      <c r="E20" s="122" t="s">
        <v>195</v>
      </c>
      <c r="F20" s="122">
        <v>411126.08</v>
      </c>
      <c r="G20" s="122"/>
      <c r="H20" s="122"/>
      <c r="I20" s="122"/>
      <c r="J20" s="122"/>
      <c r="K20" s="122"/>
      <c r="L20" s="122">
        <v>406486.08</v>
      </c>
      <c r="M20" s="122"/>
      <c r="N20" s="122"/>
      <c r="O20" s="122">
        <v>302258.88</v>
      </c>
      <c r="P20" s="122">
        <v>104227.2</v>
      </c>
      <c r="Q20" s="122"/>
      <c r="R20" s="122"/>
      <c r="S20" s="122">
        <v>4640</v>
      </c>
      <c r="T20" s="122"/>
      <c r="U20" s="122">
        <v>4640</v>
      </c>
      <c r="V20" s="122"/>
    </row>
    <row r="21" ht="22.8" customHeight="1" spans="1:22">
      <c r="A21" s="122" t="s">
        <v>192</v>
      </c>
      <c r="B21" s="122" t="s">
        <v>194</v>
      </c>
      <c r="C21" s="122" t="s">
        <v>173</v>
      </c>
      <c r="D21" s="122" t="s">
        <v>229</v>
      </c>
      <c r="E21" s="122" t="s">
        <v>197</v>
      </c>
      <c r="F21" s="122">
        <v>302258.88</v>
      </c>
      <c r="G21" s="122"/>
      <c r="H21" s="122"/>
      <c r="I21" s="122"/>
      <c r="J21" s="122"/>
      <c r="K21" s="122"/>
      <c r="L21" s="122">
        <v>302258.88</v>
      </c>
      <c r="M21" s="122"/>
      <c r="N21" s="122"/>
      <c r="O21" s="122">
        <v>302258.88</v>
      </c>
      <c r="P21" s="122"/>
      <c r="Q21" s="122"/>
      <c r="R21" s="122"/>
      <c r="S21" s="122"/>
      <c r="T21" s="122"/>
      <c r="U21" s="122"/>
      <c r="V21" s="122"/>
    </row>
    <row r="22" ht="22.8" customHeight="1" spans="1:22">
      <c r="A22" s="122" t="s">
        <v>192</v>
      </c>
      <c r="B22" s="122" t="s">
        <v>194</v>
      </c>
      <c r="C22" s="122" t="s">
        <v>198</v>
      </c>
      <c r="D22" s="122" t="s">
        <v>229</v>
      </c>
      <c r="E22" s="122" t="s">
        <v>200</v>
      </c>
      <c r="F22" s="122">
        <v>104227.2</v>
      </c>
      <c r="G22" s="122"/>
      <c r="H22" s="122"/>
      <c r="I22" s="122"/>
      <c r="J22" s="122"/>
      <c r="K22" s="122"/>
      <c r="L22" s="122">
        <v>104227.2</v>
      </c>
      <c r="M22" s="122"/>
      <c r="N22" s="122"/>
      <c r="O22" s="122"/>
      <c r="P22" s="122">
        <v>104227.2</v>
      </c>
      <c r="Q22" s="122"/>
      <c r="R22" s="122"/>
      <c r="S22" s="122"/>
      <c r="T22" s="122"/>
      <c r="U22" s="122"/>
      <c r="V22" s="122"/>
    </row>
    <row r="23" ht="22.8" customHeight="1" spans="1:22">
      <c r="A23" s="122" t="s">
        <v>192</v>
      </c>
      <c r="B23" s="122" t="s">
        <v>194</v>
      </c>
      <c r="C23" s="122" t="s">
        <v>182</v>
      </c>
      <c r="D23" s="122" t="s">
        <v>229</v>
      </c>
      <c r="E23" s="122" t="s">
        <v>202</v>
      </c>
      <c r="F23" s="122">
        <v>4640</v>
      </c>
      <c r="G23" s="122"/>
      <c r="H23" s="122"/>
      <c r="I23" s="122"/>
      <c r="J23" s="122"/>
      <c r="K23" s="122"/>
      <c r="L23" s="122"/>
      <c r="M23" s="122"/>
      <c r="N23" s="122"/>
      <c r="O23" s="122"/>
      <c r="P23" s="122"/>
      <c r="Q23" s="122"/>
      <c r="R23" s="122"/>
      <c r="S23" s="122">
        <v>4640</v>
      </c>
      <c r="T23" s="122"/>
      <c r="U23" s="122">
        <v>4640</v>
      </c>
      <c r="V23" s="122"/>
    </row>
    <row r="24" ht="22.8" customHeight="1" spans="1:22">
      <c r="A24" s="122" t="s">
        <v>203</v>
      </c>
      <c r="B24" s="122"/>
      <c r="C24" s="122"/>
      <c r="D24" s="122" t="s">
        <v>229</v>
      </c>
      <c r="E24" s="122" t="s">
        <v>204</v>
      </c>
      <c r="F24" s="122">
        <v>605939.4</v>
      </c>
      <c r="G24" s="122"/>
      <c r="H24" s="122"/>
      <c r="I24" s="122"/>
      <c r="J24" s="122"/>
      <c r="K24" s="122"/>
      <c r="L24" s="122"/>
      <c r="M24" s="122"/>
      <c r="N24" s="122"/>
      <c r="O24" s="122"/>
      <c r="P24" s="122"/>
      <c r="Q24" s="122"/>
      <c r="R24" s="122">
        <v>605939.4</v>
      </c>
      <c r="S24" s="122"/>
      <c r="T24" s="122"/>
      <c r="U24" s="122"/>
      <c r="V24" s="122"/>
    </row>
    <row r="25" ht="22.8" customHeight="1" spans="1:22">
      <c r="A25" s="122" t="s">
        <v>203</v>
      </c>
      <c r="B25" s="122" t="s">
        <v>189</v>
      </c>
      <c r="C25" s="122"/>
      <c r="D25" s="122" t="s">
        <v>229</v>
      </c>
      <c r="E25" s="122" t="s">
        <v>205</v>
      </c>
      <c r="F25" s="122">
        <v>605939.4</v>
      </c>
      <c r="G25" s="122"/>
      <c r="H25" s="122"/>
      <c r="I25" s="122"/>
      <c r="J25" s="122"/>
      <c r="K25" s="122"/>
      <c r="L25" s="122"/>
      <c r="M25" s="122"/>
      <c r="N25" s="122"/>
      <c r="O25" s="122"/>
      <c r="P25" s="122"/>
      <c r="Q25" s="122"/>
      <c r="R25" s="122">
        <v>605939.4</v>
      </c>
      <c r="S25" s="122"/>
      <c r="T25" s="122"/>
      <c r="U25" s="122"/>
      <c r="V25" s="122"/>
    </row>
    <row r="26" ht="22.8" customHeight="1" spans="1:22">
      <c r="A26" s="122" t="s">
        <v>203</v>
      </c>
      <c r="B26" s="122" t="s">
        <v>189</v>
      </c>
      <c r="C26" s="122" t="s">
        <v>173</v>
      </c>
      <c r="D26" s="122" t="s">
        <v>229</v>
      </c>
      <c r="E26" s="122" t="s">
        <v>207</v>
      </c>
      <c r="F26" s="122">
        <v>605939.4</v>
      </c>
      <c r="G26" s="122"/>
      <c r="H26" s="122"/>
      <c r="I26" s="122"/>
      <c r="J26" s="122"/>
      <c r="K26" s="122"/>
      <c r="L26" s="122"/>
      <c r="M26" s="122"/>
      <c r="N26" s="122"/>
      <c r="O26" s="122"/>
      <c r="P26" s="122"/>
      <c r="Q26" s="122"/>
      <c r="R26" s="122">
        <v>605939.4</v>
      </c>
      <c r="S26" s="122"/>
      <c r="T26" s="122"/>
      <c r="U26" s="122"/>
      <c r="V26" s="122"/>
    </row>
  </sheetData>
  <mergeCells count="11"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4722222222222" right="0.0784722222222222" top="0.629861111111111" bottom="0.0784722222222222" header="0" footer="0"/>
  <pageSetup paperSize="9" orientation="landscape" horizontalDpi="600"/>
  <headerFooter>
    <oddFooter>&amp;C第 &amp;P 页，共 &amp;N 页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workbookViewId="0">
      <selection activeCell="G9" sqref="G9"/>
    </sheetView>
  </sheetViews>
  <sheetFormatPr defaultColWidth="10" defaultRowHeight="13.5"/>
  <cols>
    <col min="1" max="1" width="4.75" customWidth="1"/>
    <col min="2" max="2" width="5.83333333333333" customWidth="1"/>
    <col min="3" max="3" width="7.6" customWidth="1"/>
    <col min="4" max="4" width="12.4833333333333" customWidth="1"/>
    <col min="5" max="5" width="17" customWidth="1"/>
    <col min="6" max="6" width="16.4166666666667" customWidth="1"/>
    <col min="7" max="7" width="13.4333333333333" customWidth="1"/>
    <col min="8" max="8" width="11.125" customWidth="1"/>
    <col min="9" max="9" width="12.075" customWidth="1"/>
    <col min="10" max="10" width="11.9416666666667" customWidth="1"/>
    <col min="11" max="11" width="11.5333333333333" customWidth="1"/>
    <col min="12" max="13" width="9.76666666666667" customWidth="1"/>
  </cols>
  <sheetData>
    <row r="1" ht="16.35" customHeight="1" spans="1:1">
      <c r="A1" s="60" t="s">
        <v>277</v>
      </c>
    </row>
    <row r="2" ht="46.55" customHeight="1" spans="1:11">
      <c r="A2" s="81" t="s">
        <v>17</v>
      </c>
      <c r="B2" s="81"/>
      <c r="C2" s="81"/>
      <c r="D2" s="81"/>
      <c r="E2" s="81"/>
      <c r="F2" s="81"/>
      <c r="G2" s="81"/>
      <c r="H2" s="81"/>
      <c r="I2" s="81"/>
      <c r="J2" s="81"/>
      <c r="K2" s="81"/>
    </row>
    <row r="3" ht="24.15" customHeight="1" spans="1:11">
      <c r="A3" s="82" t="s">
        <v>31</v>
      </c>
      <c r="B3" s="82"/>
      <c r="C3" s="82"/>
      <c r="D3" s="82"/>
      <c r="E3" s="82"/>
      <c r="F3" s="82"/>
      <c r="G3" s="82"/>
      <c r="H3" s="82"/>
      <c r="I3" s="82"/>
      <c r="J3" s="94" t="s">
        <v>32</v>
      </c>
      <c r="K3" s="94"/>
    </row>
    <row r="4" ht="23.25" customHeight="1" spans="1:11">
      <c r="A4" s="83" t="s">
        <v>155</v>
      </c>
      <c r="B4" s="83"/>
      <c r="C4" s="83"/>
      <c r="D4" s="83" t="s">
        <v>209</v>
      </c>
      <c r="E4" s="83" t="s">
        <v>210</v>
      </c>
      <c r="F4" s="83" t="s">
        <v>278</v>
      </c>
      <c r="G4" s="83" t="s">
        <v>279</v>
      </c>
      <c r="H4" s="83" t="s">
        <v>280</v>
      </c>
      <c r="I4" s="83" t="s">
        <v>281</v>
      </c>
      <c r="J4" s="83" t="s">
        <v>282</v>
      </c>
      <c r="K4" s="83" t="s">
        <v>283</v>
      </c>
    </row>
    <row r="5" ht="23.25" customHeight="1" spans="1:11">
      <c r="A5" s="83" t="s">
        <v>163</v>
      </c>
      <c r="B5" s="83" t="s">
        <v>164</v>
      </c>
      <c r="C5" s="83" t="s">
        <v>165</v>
      </c>
      <c r="D5" s="83"/>
      <c r="E5" s="83"/>
      <c r="F5" s="83"/>
      <c r="G5" s="83"/>
      <c r="H5" s="83"/>
      <c r="I5" s="83"/>
      <c r="J5" s="83"/>
      <c r="K5" s="83"/>
    </row>
    <row r="6" ht="22.8" customHeight="1" spans="1:11">
      <c r="A6" s="84"/>
      <c r="B6" s="84"/>
      <c r="C6" s="84"/>
      <c r="D6" s="84"/>
      <c r="E6" s="84" t="s">
        <v>136</v>
      </c>
      <c r="F6" s="86">
        <v>51200</v>
      </c>
      <c r="G6" s="86">
        <v>51200</v>
      </c>
      <c r="H6" s="86"/>
      <c r="I6" s="86"/>
      <c r="J6" s="86"/>
      <c r="K6" s="86"/>
    </row>
    <row r="7" ht="22.8" customHeight="1" spans="1:11">
      <c r="A7" s="84"/>
      <c r="B7" s="84"/>
      <c r="C7" s="84"/>
      <c r="D7" s="88" t="s">
        <v>166</v>
      </c>
      <c r="E7" s="88" t="s">
        <v>5</v>
      </c>
      <c r="F7" s="86">
        <v>51200</v>
      </c>
      <c r="G7" s="86">
        <v>51200</v>
      </c>
      <c r="H7" s="86"/>
      <c r="I7" s="86"/>
      <c r="J7" s="86"/>
      <c r="K7" s="86"/>
    </row>
    <row r="8" ht="22.8" customHeight="1" spans="1:11">
      <c r="A8" s="84"/>
      <c r="B8" s="84"/>
      <c r="C8" s="84"/>
      <c r="D8" s="97" t="s">
        <v>167</v>
      </c>
      <c r="E8" s="97" t="s">
        <v>168</v>
      </c>
      <c r="F8" s="86">
        <v>51200</v>
      </c>
      <c r="G8" s="86">
        <v>51200</v>
      </c>
      <c r="H8" s="86"/>
      <c r="I8" s="86"/>
      <c r="J8" s="86"/>
      <c r="K8" s="86"/>
    </row>
    <row r="9" ht="22.8" customHeight="1" spans="1:11">
      <c r="A9" s="103" t="s">
        <v>169</v>
      </c>
      <c r="B9" s="122"/>
      <c r="C9" s="122"/>
      <c r="D9" s="122" t="s">
        <v>229</v>
      </c>
      <c r="E9" s="122" t="s">
        <v>170</v>
      </c>
      <c r="F9" s="99">
        <v>48240</v>
      </c>
      <c r="G9" s="99">
        <v>48240</v>
      </c>
      <c r="H9" s="86"/>
      <c r="I9" s="86"/>
      <c r="J9" s="86"/>
      <c r="K9" s="86"/>
    </row>
    <row r="10" ht="22.8" customHeight="1" spans="1:11">
      <c r="A10" s="103" t="s">
        <v>169</v>
      </c>
      <c r="B10" s="103" t="s">
        <v>171</v>
      </c>
      <c r="C10" s="122"/>
      <c r="D10" s="122" t="s">
        <v>229</v>
      </c>
      <c r="E10" s="122" t="s">
        <v>172</v>
      </c>
      <c r="F10" s="99">
        <v>48240</v>
      </c>
      <c r="G10" s="99">
        <v>48240</v>
      </c>
      <c r="H10" s="86"/>
      <c r="I10" s="86"/>
      <c r="J10" s="86"/>
      <c r="K10" s="86"/>
    </row>
    <row r="11" ht="22.8" customHeight="1" spans="1:11">
      <c r="A11" s="103" t="s">
        <v>169</v>
      </c>
      <c r="B11" s="103" t="s">
        <v>171</v>
      </c>
      <c r="C11" s="103" t="s">
        <v>173</v>
      </c>
      <c r="D11" s="98" t="s">
        <v>229</v>
      </c>
      <c r="E11" s="95" t="s">
        <v>175</v>
      </c>
      <c r="F11" s="99">
        <v>48240</v>
      </c>
      <c r="G11" s="100">
        <v>48240</v>
      </c>
      <c r="H11" s="100"/>
      <c r="I11" s="100"/>
      <c r="J11" s="100"/>
      <c r="K11" s="100"/>
    </row>
    <row r="12" ht="22.8" customHeight="1" spans="1:11">
      <c r="A12" s="122" t="s">
        <v>192</v>
      </c>
      <c r="B12" s="122"/>
      <c r="C12" s="122"/>
      <c r="D12" s="122" t="s">
        <v>229</v>
      </c>
      <c r="E12" s="122" t="s">
        <v>193</v>
      </c>
      <c r="F12" s="99">
        <v>2960</v>
      </c>
      <c r="G12" s="99">
        <v>2960</v>
      </c>
      <c r="H12" s="100"/>
      <c r="I12" s="100"/>
      <c r="J12" s="100"/>
      <c r="K12" s="100"/>
    </row>
    <row r="13" ht="22.8" customHeight="1" spans="1:11">
      <c r="A13" s="122" t="s">
        <v>192</v>
      </c>
      <c r="B13" s="122" t="s">
        <v>194</v>
      </c>
      <c r="C13" s="122"/>
      <c r="D13" s="122" t="s">
        <v>229</v>
      </c>
      <c r="E13" s="122" t="s">
        <v>195</v>
      </c>
      <c r="F13" s="99">
        <v>2960</v>
      </c>
      <c r="G13" s="99">
        <v>2960</v>
      </c>
      <c r="H13" s="100"/>
      <c r="I13" s="100"/>
      <c r="J13" s="100"/>
      <c r="K13" s="100"/>
    </row>
    <row r="14" ht="22.8" customHeight="1" spans="1:11">
      <c r="A14" s="103" t="s">
        <v>192</v>
      </c>
      <c r="B14" s="103" t="s">
        <v>194</v>
      </c>
      <c r="C14" s="103" t="s">
        <v>182</v>
      </c>
      <c r="D14" s="98" t="s">
        <v>229</v>
      </c>
      <c r="E14" s="95" t="s">
        <v>202</v>
      </c>
      <c r="F14" s="99">
        <v>2960</v>
      </c>
      <c r="G14" s="100">
        <v>2960</v>
      </c>
      <c r="H14" s="100"/>
      <c r="I14" s="100"/>
      <c r="J14" s="100"/>
      <c r="K14" s="100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4722222222222" right="0.0784722222222222" top="0.826388888888889" bottom="0.0784722222222222" header="0" footer="0"/>
  <pageSetup paperSize="9" orientation="landscape" horizontalDpi="600"/>
  <headerFooter>
    <oddFooter>&amp;C第 &amp;P 页，共 &amp;N 页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5"/>
  <sheetViews>
    <sheetView zoomScale="115" zoomScaleNormal="115" workbookViewId="0">
      <selection activeCell="A2" sqref="A2:R2"/>
    </sheetView>
  </sheetViews>
  <sheetFormatPr defaultColWidth="10" defaultRowHeight="13.5"/>
  <cols>
    <col min="1" max="1" width="4.75" customWidth="1"/>
    <col min="2" max="2" width="5.425" customWidth="1"/>
    <col min="3" max="3" width="5.96666666666667" customWidth="1"/>
    <col min="4" max="4" width="9.76666666666667" customWidth="1"/>
    <col min="5" max="5" width="21.5166666666667" customWidth="1"/>
    <col min="6" max="18" width="7.25" customWidth="1"/>
    <col min="19" max="20" width="9.76666666666667" customWidth="1"/>
  </cols>
  <sheetData>
    <row r="1" ht="16.35" customHeight="1" spans="1:1">
      <c r="A1" s="60" t="s">
        <v>284</v>
      </c>
    </row>
    <row r="2" ht="40.5" customHeight="1" spans="1:18">
      <c r="A2" s="81" t="s">
        <v>18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</row>
    <row r="3" ht="24.15" customHeight="1" spans="1:18">
      <c r="A3" s="96" t="s">
        <v>31</v>
      </c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4" t="s">
        <v>32</v>
      </c>
      <c r="R3" s="94"/>
    </row>
    <row r="4" ht="24.15" customHeight="1" spans="1:18">
      <c r="A4" s="83" t="s">
        <v>155</v>
      </c>
      <c r="B4" s="83"/>
      <c r="C4" s="83"/>
      <c r="D4" s="83" t="s">
        <v>209</v>
      </c>
      <c r="E4" s="83" t="s">
        <v>210</v>
      </c>
      <c r="F4" s="83" t="s">
        <v>278</v>
      </c>
      <c r="G4" s="83" t="s">
        <v>285</v>
      </c>
      <c r="H4" s="83" t="s">
        <v>286</v>
      </c>
      <c r="I4" s="83" t="s">
        <v>287</v>
      </c>
      <c r="J4" s="83" t="s">
        <v>288</v>
      </c>
      <c r="K4" s="83" t="s">
        <v>289</v>
      </c>
      <c r="L4" s="83" t="s">
        <v>290</v>
      </c>
      <c r="M4" s="83" t="s">
        <v>291</v>
      </c>
      <c r="N4" s="83" t="s">
        <v>280</v>
      </c>
      <c r="O4" s="83" t="s">
        <v>292</v>
      </c>
      <c r="P4" s="83" t="s">
        <v>293</v>
      </c>
      <c r="Q4" s="83" t="s">
        <v>281</v>
      </c>
      <c r="R4" s="83" t="s">
        <v>283</v>
      </c>
    </row>
    <row r="5" ht="21.55" customHeight="1" spans="1:18">
      <c r="A5" s="83" t="s">
        <v>163</v>
      </c>
      <c r="B5" s="83" t="s">
        <v>164</v>
      </c>
      <c r="C5" s="83" t="s">
        <v>165</v>
      </c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  <c r="Q5" s="83"/>
      <c r="R5" s="83"/>
    </row>
    <row r="6" s="119" customFormat="1" ht="18.75" customHeight="1" spans="1:18">
      <c r="A6" s="120"/>
      <c r="B6" s="120"/>
      <c r="C6" s="120"/>
      <c r="D6" s="120"/>
      <c r="E6" s="109" t="s">
        <v>276</v>
      </c>
      <c r="F6" s="120"/>
      <c r="G6" s="121">
        <v>30301</v>
      </c>
      <c r="H6" s="121">
        <v>30302</v>
      </c>
      <c r="I6" s="121">
        <v>30303</v>
      </c>
      <c r="J6" s="121">
        <v>30304</v>
      </c>
      <c r="K6" s="121">
        <v>30305</v>
      </c>
      <c r="L6" s="121">
        <v>30306</v>
      </c>
      <c r="M6" s="121">
        <v>30307</v>
      </c>
      <c r="N6" s="121">
        <v>30308</v>
      </c>
      <c r="O6" s="121">
        <v>30309</v>
      </c>
      <c r="P6" s="121">
        <v>30311</v>
      </c>
      <c r="Q6" s="121">
        <v>30310</v>
      </c>
      <c r="R6" s="107">
        <v>30399</v>
      </c>
    </row>
    <row r="7" ht="22.8" customHeight="1" spans="1:18">
      <c r="A7" s="84"/>
      <c r="B7" s="84"/>
      <c r="C7" s="84"/>
      <c r="D7" s="84"/>
      <c r="E7" s="84" t="s">
        <v>136</v>
      </c>
      <c r="F7" s="86">
        <v>51200</v>
      </c>
      <c r="G7" s="86"/>
      <c r="H7" s="86"/>
      <c r="I7" s="86"/>
      <c r="J7" s="86"/>
      <c r="K7" s="86">
        <v>48240</v>
      </c>
      <c r="L7" s="86"/>
      <c r="M7" s="86">
        <v>2960</v>
      </c>
      <c r="N7" s="86"/>
      <c r="O7" s="86"/>
      <c r="P7" s="86"/>
      <c r="Q7" s="86"/>
      <c r="R7" s="86"/>
    </row>
    <row r="8" ht="22.8" customHeight="1" spans="1:18">
      <c r="A8" s="84"/>
      <c r="B8" s="84"/>
      <c r="C8" s="84"/>
      <c r="D8" s="88" t="s">
        <v>166</v>
      </c>
      <c r="E8" s="88" t="s">
        <v>5</v>
      </c>
      <c r="F8" s="86">
        <v>51200</v>
      </c>
      <c r="G8" s="86"/>
      <c r="H8" s="86"/>
      <c r="I8" s="86"/>
      <c r="J8" s="86"/>
      <c r="K8" s="86">
        <v>48240</v>
      </c>
      <c r="L8" s="86"/>
      <c r="M8" s="86">
        <v>2960</v>
      </c>
      <c r="N8" s="86"/>
      <c r="O8" s="86"/>
      <c r="P8" s="86"/>
      <c r="Q8" s="86"/>
      <c r="R8" s="86"/>
    </row>
    <row r="9" ht="22.8" customHeight="1" spans="1:18">
      <c r="A9" s="84"/>
      <c r="B9" s="84"/>
      <c r="C9" s="84"/>
      <c r="D9" s="97" t="s">
        <v>167</v>
      </c>
      <c r="E9" s="97" t="s">
        <v>168</v>
      </c>
      <c r="F9" s="86">
        <v>51200</v>
      </c>
      <c r="G9" s="86"/>
      <c r="H9" s="86"/>
      <c r="I9" s="86"/>
      <c r="J9" s="86"/>
      <c r="K9" s="86">
        <v>48240</v>
      </c>
      <c r="L9" s="86"/>
      <c r="M9" s="86">
        <v>2960</v>
      </c>
      <c r="N9" s="86"/>
      <c r="O9" s="86"/>
      <c r="P9" s="86"/>
      <c r="Q9" s="86"/>
      <c r="R9" s="86"/>
    </row>
    <row r="10" ht="22.8" customHeight="1" spans="1:18">
      <c r="A10" s="103" t="s">
        <v>169</v>
      </c>
      <c r="B10" s="103"/>
      <c r="C10" s="103"/>
      <c r="D10" s="98" t="s">
        <v>229</v>
      </c>
      <c r="E10" s="122" t="s">
        <v>170</v>
      </c>
      <c r="F10" s="99">
        <v>48240</v>
      </c>
      <c r="G10" s="99"/>
      <c r="H10" s="99"/>
      <c r="I10" s="99"/>
      <c r="J10" s="99"/>
      <c r="K10" s="99">
        <v>48240</v>
      </c>
      <c r="L10" s="86"/>
      <c r="M10" s="86"/>
      <c r="N10" s="86"/>
      <c r="O10" s="86"/>
      <c r="P10" s="86"/>
      <c r="Q10" s="86"/>
      <c r="R10" s="86"/>
    </row>
    <row r="11" ht="22.8" customHeight="1" spans="1:18">
      <c r="A11" s="103" t="s">
        <v>169</v>
      </c>
      <c r="B11" s="103" t="s">
        <v>171</v>
      </c>
      <c r="C11" s="103"/>
      <c r="D11" s="98" t="s">
        <v>229</v>
      </c>
      <c r="E11" s="122" t="s">
        <v>172</v>
      </c>
      <c r="F11" s="99">
        <v>48240</v>
      </c>
      <c r="G11" s="99"/>
      <c r="H11" s="99"/>
      <c r="I11" s="99"/>
      <c r="J11" s="99"/>
      <c r="K11" s="99">
        <v>48240</v>
      </c>
      <c r="L11" s="86"/>
      <c r="M11" s="86"/>
      <c r="N11" s="86"/>
      <c r="O11" s="86"/>
      <c r="P11" s="86"/>
      <c r="Q11" s="86"/>
      <c r="R11" s="86"/>
    </row>
    <row r="12" ht="22.8" customHeight="1" spans="1:18">
      <c r="A12" s="103" t="s">
        <v>169</v>
      </c>
      <c r="B12" s="103" t="s">
        <v>171</v>
      </c>
      <c r="C12" s="103" t="s">
        <v>173</v>
      </c>
      <c r="D12" s="98" t="s">
        <v>229</v>
      </c>
      <c r="E12" s="122" t="s">
        <v>175</v>
      </c>
      <c r="F12" s="99">
        <v>48240</v>
      </c>
      <c r="G12" s="100"/>
      <c r="H12" s="100"/>
      <c r="I12" s="100"/>
      <c r="J12" s="100"/>
      <c r="K12" s="100">
        <v>48240</v>
      </c>
      <c r="L12" s="100"/>
      <c r="M12" s="100"/>
      <c r="N12" s="100"/>
      <c r="O12" s="100"/>
      <c r="P12" s="100"/>
      <c r="Q12" s="100"/>
      <c r="R12" s="100"/>
    </row>
    <row r="13" ht="22.8" customHeight="1" spans="1:18">
      <c r="A13" s="103" t="s">
        <v>192</v>
      </c>
      <c r="B13" s="103"/>
      <c r="C13" s="103"/>
      <c r="D13" s="98" t="s">
        <v>229</v>
      </c>
      <c r="E13" s="122" t="s">
        <v>193</v>
      </c>
      <c r="F13" s="99">
        <v>2960</v>
      </c>
      <c r="G13" s="99"/>
      <c r="H13" s="99"/>
      <c r="I13" s="99"/>
      <c r="J13" s="99"/>
      <c r="K13" s="99"/>
      <c r="L13" s="99"/>
      <c r="M13" s="99">
        <v>2960</v>
      </c>
      <c r="N13" s="100"/>
      <c r="O13" s="100"/>
      <c r="P13" s="100"/>
      <c r="Q13" s="100"/>
      <c r="R13" s="100"/>
    </row>
    <row r="14" ht="22.8" customHeight="1" spans="1:18">
      <c r="A14" s="103" t="s">
        <v>192</v>
      </c>
      <c r="B14" s="103" t="s">
        <v>194</v>
      </c>
      <c r="C14" s="103"/>
      <c r="D14" s="98" t="s">
        <v>229</v>
      </c>
      <c r="E14" s="122" t="s">
        <v>195</v>
      </c>
      <c r="F14" s="99">
        <v>2960</v>
      </c>
      <c r="G14" s="99"/>
      <c r="H14" s="99"/>
      <c r="I14" s="99"/>
      <c r="J14" s="99"/>
      <c r="K14" s="99"/>
      <c r="L14" s="99"/>
      <c r="M14" s="99">
        <v>2960</v>
      </c>
      <c r="N14" s="100"/>
      <c r="O14" s="100"/>
      <c r="P14" s="100"/>
      <c r="Q14" s="100"/>
      <c r="R14" s="100"/>
    </row>
    <row r="15" ht="22.8" customHeight="1" spans="1:18">
      <c r="A15" s="103" t="s">
        <v>192</v>
      </c>
      <c r="B15" s="103" t="s">
        <v>194</v>
      </c>
      <c r="C15" s="103" t="s">
        <v>182</v>
      </c>
      <c r="D15" s="98" t="s">
        <v>229</v>
      </c>
      <c r="E15" s="122" t="s">
        <v>202</v>
      </c>
      <c r="F15" s="99">
        <v>2960</v>
      </c>
      <c r="G15" s="100"/>
      <c r="H15" s="100"/>
      <c r="I15" s="100"/>
      <c r="J15" s="100"/>
      <c r="K15" s="100"/>
      <c r="L15" s="100"/>
      <c r="M15" s="100">
        <v>2960</v>
      </c>
      <c r="N15" s="100"/>
      <c r="O15" s="100"/>
      <c r="P15" s="100"/>
      <c r="Q15" s="100"/>
      <c r="R15" s="100"/>
    </row>
  </sheetData>
  <mergeCells count="19"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4722222222222" right="0.0784722222222222" top="0.865972222222222" bottom="0.0784722222222222" header="0" footer="0"/>
  <pageSetup paperSize="9" orientation="landscape" horizontalDpi="600"/>
  <headerFooter>
    <oddFooter>&amp;C第 &amp;P 页，共 &amp;N 页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zoomScale="115" zoomScaleNormal="115" workbookViewId="0">
      <selection activeCell="A9" sqref="A9:E10"/>
    </sheetView>
  </sheetViews>
  <sheetFormatPr defaultColWidth="10" defaultRowHeight="13.5"/>
  <cols>
    <col min="1" max="1" width="3.66666666666667" customWidth="1"/>
    <col min="2" max="2" width="4.61666666666667" customWidth="1"/>
    <col min="3" max="3" width="5.29166666666667" customWidth="1"/>
    <col min="4" max="4" width="7.05833333333333" customWidth="1"/>
    <col min="5" max="5" width="15.875" customWidth="1"/>
    <col min="6" max="7" width="9.625" customWidth="1"/>
    <col min="8" max="8" width="10.625" customWidth="1"/>
    <col min="9" max="9" width="9.375" customWidth="1"/>
    <col min="10" max="10" width="9.25" customWidth="1"/>
    <col min="11" max="12" width="6.375" customWidth="1"/>
    <col min="13" max="13" width="9.75" customWidth="1"/>
    <col min="14" max="15" width="6.375" customWidth="1"/>
    <col min="16" max="16" width="9.125" customWidth="1"/>
    <col min="17" max="17" width="10.625" customWidth="1"/>
    <col min="18" max="20" width="6.375" customWidth="1"/>
    <col min="21" max="22" width="9.76666666666667" customWidth="1"/>
  </cols>
  <sheetData>
    <row r="1" ht="16.35" customHeight="1" spans="1:1">
      <c r="A1" s="60" t="s">
        <v>294</v>
      </c>
    </row>
    <row r="2" ht="36.2" customHeight="1" spans="1:20">
      <c r="A2" s="81" t="s">
        <v>19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</row>
    <row r="3" ht="24.15" customHeight="1" spans="1:20">
      <c r="A3" s="96" t="s">
        <v>31</v>
      </c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4" t="s">
        <v>32</v>
      </c>
      <c r="T3" s="94"/>
    </row>
    <row r="4" ht="28.45" customHeight="1" spans="1:20">
      <c r="A4" s="83" t="s">
        <v>155</v>
      </c>
      <c r="B4" s="83"/>
      <c r="C4" s="83"/>
      <c r="D4" s="83" t="s">
        <v>209</v>
      </c>
      <c r="E4" s="83" t="s">
        <v>210</v>
      </c>
      <c r="F4" s="83" t="s">
        <v>278</v>
      </c>
      <c r="G4" s="83" t="s">
        <v>213</v>
      </c>
      <c r="H4" s="83"/>
      <c r="I4" s="83"/>
      <c r="J4" s="83"/>
      <c r="K4" s="83"/>
      <c r="L4" s="83"/>
      <c r="M4" s="83"/>
      <c r="N4" s="83"/>
      <c r="O4" s="83"/>
      <c r="P4" s="83"/>
      <c r="Q4" s="83"/>
      <c r="R4" s="83" t="s">
        <v>216</v>
      </c>
      <c r="S4" s="83"/>
      <c r="T4" s="83"/>
    </row>
    <row r="5" ht="67" customHeight="1" spans="1:20">
      <c r="A5" s="83" t="s">
        <v>163</v>
      </c>
      <c r="B5" s="83" t="s">
        <v>164</v>
      </c>
      <c r="C5" s="83" t="s">
        <v>165</v>
      </c>
      <c r="D5" s="83"/>
      <c r="E5" s="83"/>
      <c r="F5" s="83"/>
      <c r="G5" s="83" t="s">
        <v>136</v>
      </c>
      <c r="H5" s="83" t="s">
        <v>295</v>
      </c>
      <c r="I5" s="83" t="s">
        <v>296</v>
      </c>
      <c r="J5" s="83" t="s">
        <v>297</v>
      </c>
      <c r="K5" s="83" t="s">
        <v>298</v>
      </c>
      <c r="L5" s="83" t="s">
        <v>299</v>
      </c>
      <c r="M5" s="83" t="s">
        <v>300</v>
      </c>
      <c r="N5" s="83" t="s">
        <v>301</v>
      </c>
      <c r="O5" s="83" t="s">
        <v>302</v>
      </c>
      <c r="P5" s="83" t="s">
        <v>303</v>
      </c>
      <c r="Q5" s="83" t="s">
        <v>304</v>
      </c>
      <c r="R5" s="83" t="s">
        <v>136</v>
      </c>
      <c r="S5" s="83" t="s">
        <v>305</v>
      </c>
      <c r="T5" s="83" t="s">
        <v>260</v>
      </c>
    </row>
    <row r="6" ht="22.8" customHeight="1" spans="1:20">
      <c r="A6" s="84"/>
      <c r="B6" s="84"/>
      <c r="C6" s="84"/>
      <c r="D6" s="84"/>
      <c r="E6" s="84" t="s">
        <v>136</v>
      </c>
      <c r="F6" s="116">
        <v>883362.82</v>
      </c>
      <c r="G6" s="116">
        <v>883362.82</v>
      </c>
      <c r="H6" s="116">
        <v>617362.82</v>
      </c>
      <c r="I6" s="116">
        <v>10000</v>
      </c>
      <c r="J6" s="116">
        <v>10000</v>
      </c>
      <c r="K6" s="116"/>
      <c r="L6" s="116"/>
      <c r="M6" s="116">
        <v>30000</v>
      </c>
      <c r="N6" s="116"/>
      <c r="O6" s="116"/>
      <c r="P6" s="116">
        <v>26000</v>
      </c>
      <c r="Q6" s="116">
        <v>190000</v>
      </c>
      <c r="R6" s="116"/>
      <c r="S6" s="116"/>
      <c r="T6" s="116"/>
    </row>
    <row r="7" ht="22.8" customHeight="1" spans="1:20">
      <c r="A7" s="84"/>
      <c r="B7" s="84"/>
      <c r="C7" s="84"/>
      <c r="D7" s="88" t="s">
        <v>166</v>
      </c>
      <c r="E7" s="88" t="s">
        <v>5</v>
      </c>
      <c r="F7" s="116">
        <v>883362.82</v>
      </c>
      <c r="G7" s="116">
        <v>883362.82</v>
      </c>
      <c r="H7" s="116">
        <v>617362.82</v>
      </c>
      <c r="I7" s="116">
        <v>10000</v>
      </c>
      <c r="J7" s="116">
        <v>10000</v>
      </c>
      <c r="K7" s="116"/>
      <c r="L7" s="116"/>
      <c r="M7" s="116">
        <v>30000</v>
      </c>
      <c r="N7" s="116"/>
      <c r="O7" s="116"/>
      <c r="P7" s="116">
        <v>26000</v>
      </c>
      <c r="Q7" s="116">
        <v>190000</v>
      </c>
      <c r="R7" s="116"/>
      <c r="S7" s="116"/>
      <c r="T7" s="116"/>
    </row>
    <row r="8" ht="22.8" customHeight="1" spans="1:20">
      <c r="A8" s="84"/>
      <c r="B8" s="84"/>
      <c r="C8" s="84"/>
      <c r="D8" s="97" t="s">
        <v>167</v>
      </c>
      <c r="E8" s="97" t="s">
        <v>168</v>
      </c>
      <c r="F8" s="116">
        <v>883362.82</v>
      </c>
      <c r="G8" s="116">
        <v>883362.82</v>
      </c>
      <c r="H8" s="116">
        <v>617362.82</v>
      </c>
      <c r="I8" s="116">
        <v>10000</v>
      </c>
      <c r="J8" s="116">
        <v>10000</v>
      </c>
      <c r="K8" s="116"/>
      <c r="L8" s="116"/>
      <c r="M8" s="116">
        <v>30000</v>
      </c>
      <c r="N8" s="116"/>
      <c r="O8" s="116"/>
      <c r="P8" s="116">
        <v>26000</v>
      </c>
      <c r="Q8" s="116">
        <v>190000</v>
      </c>
      <c r="R8" s="116"/>
      <c r="S8" s="116"/>
      <c r="T8" s="116"/>
    </row>
    <row r="9" ht="22.8" customHeight="1" spans="1:20">
      <c r="A9" s="103" t="s">
        <v>169</v>
      </c>
      <c r="B9" s="103"/>
      <c r="C9" s="103"/>
      <c r="D9" s="98" t="s">
        <v>229</v>
      </c>
      <c r="E9" s="95" t="s">
        <v>170</v>
      </c>
      <c r="F9" s="100">
        <v>883362.82</v>
      </c>
      <c r="G9" s="100">
        <v>883362.82</v>
      </c>
      <c r="H9" s="100">
        <v>617362.82</v>
      </c>
      <c r="I9" s="100">
        <v>10000</v>
      </c>
      <c r="J9" s="100">
        <v>10000</v>
      </c>
      <c r="K9" s="100"/>
      <c r="L9" s="100"/>
      <c r="M9" s="100">
        <v>30000</v>
      </c>
      <c r="N9" s="100"/>
      <c r="O9" s="100"/>
      <c r="P9" s="100">
        <v>26000</v>
      </c>
      <c r="Q9" s="100">
        <v>190000</v>
      </c>
      <c r="R9" s="116"/>
      <c r="S9" s="116"/>
      <c r="T9" s="116"/>
    </row>
    <row r="10" ht="22.8" customHeight="1" spans="1:20">
      <c r="A10" s="103" t="s">
        <v>169</v>
      </c>
      <c r="B10" s="103" t="s">
        <v>171</v>
      </c>
      <c r="C10" s="103"/>
      <c r="D10" s="98" t="s">
        <v>229</v>
      </c>
      <c r="E10" s="95" t="s">
        <v>172</v>
      </c>
      <c r="F10" s="100">
        <v>883362.82</v>
      </c>
      <c r="G10" s="100">
        <v>883362.82</v>
      </c>
      <c r="H10" s="100">
        <v>617362.82</v>
      </c>
      <c r="I10" s="100">
        <v>10000</v>
      </c>
      <c r="J10" s="100">
        <v>10000</v>
      </c>
      <c r="K10" s="100"/>
      <c r="L10" s="100"/>
      <c r="M10" s="100">
        <v>30000</v>
      </c>
      <c r="N10" s="100"/>
      <c r="O10" s="100"/>
      <c r="P10" s="100">
        <v>26000</v>
      </c>
      <c r="Q10" s="100">
        <v>190000</v>
      </c>
      <c r="R10" s="116"/>
      <c r="S10" s="116"/>
      <c r="T10" s="116"/>
    </row>
    <row r="11" ht="22.8" customHeight="1" spans="1:20">
      <c r="A11" s="103" t="s">
        <v>169</v>
      </c>
      <c r="B11" s="103" t="s">
        <v>171</v>
      </c>
      <c r="C11" s="103" t="s">
        <v>173</v>
      </c>
      <c r="D11" s="98" t="s">
        <v>229</v>
      </c>
      <c r="E11" s="95" t="s">
        <v>175</v>
      </c>
      <c r="F11" s="99">
        <v>883362.82</v>
      </c>
      <c r="G11" s="100">
        <v>883362.82</v>
      </c>
      <c r="H11" s="100">
        <v>617362.82</v>
      </c>
      <c r="I11" s="100">
        <v>10000</v>
      </c>
      <c r="J11" s="100">
        <v>10000</v>
      </c>
      <c r="K11" s="100"/>
      <c r="L11" s="100"/>
      <c r="M11" s="100">
        <v>30000</v>
      </c>
      <c r="N11" s="100"/>
      <c r="O11" s="100"/>
      <c r="P11" s="100">
        <v>26000</v>
      </c>
      <c r="Q11" s="100">
        <v>190000</v>
      </c>
      <c r="R11" s="100"/>
      <c r="S11" s="100"/>
      <c r="T11" s="100"/>
    </row>
  </sheetData>
  <mergeCells count="9"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4722222222222" right="0.0784722222222222" top="0.786805555555556" bottom="0.0784722222222222" header="0" footer="0"/>
  <pageSetup paperSize="9" orientation="landscape" horizontalDpi="600"/>
  <headerFooter>
    <oddFooter>&amp;C第 &amp;P 页，共 &amp;N 页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U12"/>
  <sheetViews>
    <sheetView zoomScale="130" zoomScaleNormal="130" workbookViewId="0">
      <selection activeCell="A2" sqref="A2:AG2"/>
    </sheetView>
  </sheetViews>
  <sheetFormatPr defaultColWidth="10" defaultRowHeight="13.5"/>
  <cols>
    <col min="1" max="3" width="2.125" customWidth="1"/>
    <col min="4" max="4" width="8" customWidth="1"/>
    <col min="5" max="5" width="20.9583333333333" customWidth="1"/>
    <col min="6" max="6" width="8.375" customWidth="1"/>
    <col min="7" max="7" width="9" customWidth="1"/>
    <col min="8" max="10" width="5.75" customWidth="1"/>
    <col min="11" max="11" width="8.125" customWidth="1"/>
    <col min="12" max="12" width="7.875" customWidth="1"/>
    <col min="13" max="14" width="5.75" customWidth="1"/>
    <col min="15" max="15" width="5.125" customWidth="1"/>
    <col min="16" max="16" width="8.375" customWidth="1"/>
    <col min="17" max="18" width="8.125" customWidth="1"/>
    <col min="19" max="19" width="5" customWidth="1"/>
    <col min="20" max="20" width="7.875" customWidth="1"/>
    <col min="21" max="21" width="8.25" customWidth="1"/>
    <col min="22" max="22" width="7.75" customWidth="1"/>
    <col min="23" max="25" width="5.125" customWidth="1"/>
    <col min="26" max="26" width="5" customWidth="1"/>
    <col min="27" max="27" width="5.125" customWidth="1"/>
    <col min="28" max="28" width="8.125" customWidth="1"/>
    <col min="29" max="29" width="5" customWidth="1"/>
    <col min="30" max="30" width="8.125" customWidth="1"/>
    <col min="31" max="31" width="8.875" customWidth="1"/>
    <col min="32" max="32" width="6.625" customWidth="1"/>
    <col min="33" max="33" width="8.625" customWidth="1"/>
    <col min="34" max="35" width="9.76666666666667" customWidth="1"/>
  </cols>
  <sheetData>
    <row r="1" ht="16.35" customHeight="1" spans="1:1">
      <c r="A1" s="60" t="s">
        <v>306</v>
      </c>
    </row>
    <row r="2" ht="43.95" customHeight="1" spans="1:33">
      <c r="A2" s="81" t="s">
        <v>20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</row>
    <row r="3" ht="24.15" customHeight="1" spans="1:33">
      <c r="A3" s="96" t="s">
        <v>31</v>
      </c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  <c r="V3" s="96"/>
      <c r="W3" s="96"/>
      <c r="X3" s="96"/>
      <c r="Y3" s="96"/>
      <c r="Z3" s="96"/>
      <c r="AA3" s="96"/>
      <c r="AB3" s="96"/>
      <c r="AC3" s="96"/>
      <c r="AD3" s="96"/>
      <c r="AE3" s="96"/>
      <c r="AF3" s="94" t="s">
        <v>32</v>
      </c>
      <c r="AG3" s="94"/>
    </row>
    <row r="4" ht="25" customHeight="1" spans="1:33">
      <c r="A4" s="83" t="s">
        <v>155</v>
      </c>
      <c r="B4" s="83"/>
      <c r="C4" s="83"/>
      <c r="D4" s="83" t="s">
        <v>209</v>
      </c>
      <c r="E4" s="83" t="s">
        <v>210</v>
      </c>
      <c r="F4" s="83" t="s">
        <v>307</v>
      </c>
      <c r="G4" s="83" t="s">
        <v>308</v>
      </c>
      <c r="H4" s="83" t="s">
        <v>309</v>
      </c>
      <c r="I4" s="83" t="s">
        <v>310</v>
      </c>
      <c r="J4" s="83" t="s">
        <v>311</v>
      </c>
      <c r="K4" s="83" t="s">
        <v>312</v>
      </c>
      <c r="L4" s="83" t="s">
        <v>313</v>
      </c>
      <c r="M4" s="83" t="s">
        <v>314</v>
      </c>
      <c r="N4" s="83" t="s">
        <v>315</v>
      </c>
      <c r="O4" s="83" t="s">
        <v>316</v>
      </c>
      <c r="P4" s="83" t="s">
        <v>317</v>
      </c>
      <c r="Q4" s="83" t="s">
        <v>301</v>
      </c>
      <c r="R4" s="83" t="s">
        <v>303</v>
      </c>
      <c r="S4" s="83" t="s">
        <v>318</v>
      </c>
      <c r="T4" s="83" t="s">
        <v>296</v>
      </c>
      <c r="U4" s="83" t="s">
        <v>297</v>
      </c>
      <c r="V4" s="83" t="s">
        <v>300</v>
      </c>
      <c r="W4" s="83" t="s">
        <v>319</v>
      </c>
      <c r="X4" s="83" t="s">
        <v>320</v>
      </c>
      <c r="Y4" s="83" t="s">
        <v>321</v>
      </c>
      <c r="Z4" s="83" t="s">
        <v>322</v>
      </c>
      <c r="AA4" s="83" t="s">
        <v>299</v>
      </c>
      <c r="AB4" s="83" t="s">
        <v>323</v>
      </c>
      <c r="AC4" s="83" t="s">
        <v>324</v>
      </c>
      <c r="AD4" s="83" t="s">
        <v>302</v>
      </c>
      <c r="AE4" s="83" t="s">
        <v>325</v>
      </c>
      <c r="AF4" s="83" t="s">
        <v>326</v>
      </c>
      <c r="AG4" s="83" t="s">
        <v>304</v>
      </c>
    </row>
    <row r="5" ht="66" customHeight="1" spans="1:33">
      <c r="A5" s="106" t="s">
        <v>163</v>
      </c>
      <c r="B5" s="106" t="s">
        <v>164</v>
      </c>
      <c r="C5" s="106" t="s">
        <v>165</v>
      </c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6"/>
      <c r="V5" s="106"/>
      <c r="W5" s="106"/>
      <c r="X5" s="106"/>
      <c r="Y5" s="106"/>
      <c r="Z5" s="106"/>
      <c r="AA5" s="106"/>
      <c r="AB5" s="106"/>
      <c r="AC5" s="106"/>
      <c r="AD5" s="106"/>
      <c r="AE5" s="106"/>
      <c r="AF5" s="106"/>
      <c r="AG5" s="106"/>
    </row>
    <row r="6" s="5" customFormat="1" ht="17.25" customHeight="1" spans="1:255">
      <c r="A6" s="107"/>
      <c r="B6" s="107"/>
      <c r="C6" s="107"/>
      <c r="D6" s="108"/>
      <c r="E6" s="109" t="s">
        <v>276</v>
      </c>
      <c r="F6" s="110"/>
      <c r="G6" s="111">
        <v>30201</v>
      </c>
      <c r="H6" s="111">
        <v>30202</v>
      </c>
      <c r="I6" s="111">
        <v>30203</v>
      </c>
      <c r="J6" s="111">
        <v>30204</v>
      </c>
      <c r="K6" s="111">
        <v>30205</v>
      </c>
      <c r="L6" s="111">
        <v>30206</v>
      </c>
      <c r="M6" s="111">
        <v>30207</v>
      </c>
      <c r="N6" s="111">
        <v>30208</v>
      </c>
      <c r="O6" s="111" t="s">
        <v>327</v>
      </c>
      <c r="P6" s="111" t="s">
        <v>328</v>
      </c>
      <c r="Q6" s="111" t="s">
        <v>329</v>
      </c>
      <c r="R6" s="111" t="s">
        <v>327</v>
      </c>
      <c r="S6" s="111" t="s">
        <v>330</v>
      </c>
      <c r="T6" s="111" t="s">
        <v>331</v>
      </c>
      <c r="U6" s="111" t="s">
        <v>332</v>
      </c>
      <c r="V6" s="111" t="s">
        <v>333</v>
      </c>
      <c r="W6" s="111" t="s">
        <v>334</v>
      </c>
      <c r="X6" s="111" t="s">
        <v>335</v>
      </c>
      <c r="Y6" s="111" t="s">
        <v>336</v>
      </c>
      <c r="Z6" s="111" t="s">
        <v>337</v>
      </c>
      <c r="AA6" s="111" t="s">
        <v>338</v>
      </c>
      <c r="AB6" s="111" t="s">
        <v>339</v>
      </c>
      <c r="AC6" s="111" t="s">
        <v>340</v>
      </c>
      <c r="AD6" s="111" t="s">
        <v>341</v>
      </c>
      <c r="AE6" s="111" t="s">
        <v>342</v>
      </c>
      <c r="AF6" s="111" t="s">
        <v>343</v>
      </c>
      <c r="AG6" s="111" t="s">
        <v>344</v>
      </c>
      <c r="AH6" s="117"/>
      <c r="AI6" s="117"/>
      <c r="AJ6" s="117"/>
      <c r="AK6" s="117"/>
      <c r="AL6" s="117"/>
      <c r="AM6" s="117"/>
      <c r="AN6" s="117"/>
      <c r="AO6" s="117"/>
      <c r="AP6" s="117"/>
      <c r="AQ6" s="118"/>
      <c r="AR6" s="118"/>
      <c r="AS6" s="118"/>
      <c r="AT6" s="118"/>
      <c r="AU6" s="118"/>
      <c r="AV6" s="118"/>
      <c r="AW6" s="118"/>
      <c r="AX6" s="118"/>
      <c r="AY6" s="118"/>
      <c r="AZ6" s="118"/>
      <c r="BA6" s="118"/>
      <c r="BB6" s="118"/>
      <c r="BC6" s="118"/>
      <c r="BD6" s="118"/>
      <c r="BE6" s="118"/>
      <c r="BF6" s="118"/>
      <c r="BG6" s="118"/>
      <c r="BH6" s="118"/>
      <c r="BI6" s="118"/>
      <c r="BJ6" s="118"/>
      <c r="BK6" s="118"/>
      <c r="BL6" s="118"/>
      <c r="BM6" s="118"/>
      <c r="BN6" s="118"/>
      <c r="BO6" s="118"/>
      <c r="BP6" s="118"/>
      <c r="BQ6" s="118"/>
      <c r="BR6" s="118"/>
      <c r="BS6" s="118"/>
      <c r="BT6" s="118"/>
      <c r="BU6" s="118"/>
      <c r="BV6" s="118"/>
      <c r="BW6" s="118"/>
      <c r="BX6" s="118"/>
      <c r="BY6" s="118"/>
      <c r="BZ6" s="118"/>
      <c r="CA6" s="118"/>
      <c r="CB6" s="118"/>
      <c r="CC6" s="118"/>
      <c r="CD6" s="118"/>
      <c r="CE6" s="118"/>
      <c r="CF6" s="118"/>
      <c r="CG6" s="118"/>
      <c r="CH6" s="118"/>
      <c r="CI6" s="118"/>
      <c r="CJ6" s="118"/>
      <c r="CK6" s="118"/>
      <c r="CL6" s="118"/>
      <c r="CM6" s="118"/>
      <c r="CN6" s="118"/>
      <c r="CO6" s="118"/>
      <c r="CP6" s="118"/>
      <c r="CQ6" s="118"/>
      <c r="CR6" s="118"/>
      <c r="CS6" s="118"/>
      <c r="CT6" s="118"/>
      <c r="CU6" s="118"/>
      <c r="CV6" s="118"/>
      <c r="CW6" s="118"/>
      <c r="CX6" s="118"/>
      <c r="CY6" s="118"/>
      <c r="CZ6" s="118"/>
      <c r="DA6" s="118"/>
      <c r="DB6" s="118"/>
      <c r="DC6" s="118"/>
      <c r="DD6" s="118"/>
      <c r="DE6" s="118"/>
      <c r="DF6" s="118"/>
      <c r="DG6" s="118"/>
      <c r="DH6" s="118"/>
      <c r="DI6" s="118"/>
      <c r="DJ6" s="118"/>
      <c r="DK6" s="118"/>
      <c r="DL6" s="118"/>
      <c r="DM6" s="118"/>
      <c r="DN6" s="118"/>
      <c r="DO6" s="118"/>
      <c r="DP6" s="118"/>
      <c r="DQ6" s="118"/>
      <c r="DR6" s="118"/>
      <c r="DS6" s="118"/>
      <c r="DT6" s="118"/>
      <c r="DU6" s="118"/>
      <c r="DV6" s="118"/>
      <c r="DW6" s="118"/>
      <c r="DX6" s="118"/>
      <c r="DY6" s="118"/>
      <c r="DZ6" s="118"/>
      <c r="EA6" s="118"/>
      <c r="EB6" s="118"/>
      <c r="EC6" s="118"/>
      <c r="ED6" s="118"/>
      <c r="EE6" s="118"/>
      <c r="EF6" s="118"/>
      <c r="EG6" s="118"/>
      <c r="EH6" s="118"/>
      <c r="EI6" s="118"/>
      <c r="EJ6" s="118"/>
      <c r="EK6" s="118"/>
      <c r="EL6" s="118"/>
      <c r="EM6" s="118"/>
      <c r="EN6" s="118"/>
      <c r="EO6" s="118"/>
      <c r="EP6" s="118"/>
      <c r="EQ6" s="118"/>
      <c r="ER6" s="118"/>
      <c r="ES6" s="118"/>
      <c r="ET6" s="118"/>
      <c r="EU6" s="118"/>
      <c r="EV6" s="118"/>
      <c r="EW6" s="118"/>
      <c r="EX6" s="118"/>
      <c r="EY6" s="118"/>
      <c r="EZ6" s="118"/>
      <c r="FA6" s="118"/>
      <c r="FB6" s="118"/>
      <c r="FC6" s="118"/>
      <c r="FD6" s="118"/>
      <c r="FE6" s="118"/>
      <c r="FF6" s="118"/>
      <c r="FG6" s="118"/>
      <c r="FH6" s="118"/>
      <c r="FI6" s="118"/>
      <c r="FJ6" s="118"/>
      <c r="FK6" s="118"/>
      <c r="FL6" s="118"/>
      <c r="FM6" s="118"/>
      <c r="FN6" s="118"/>
      <c r="FO6" s="118"/>
      <c r="FP6" s="118"/>
      <c r="FQ6" s="118"/>
      <c r="FR6" s="118"/>
      <c r="FS6" s="118"/>
      <c r="FT6" s="118"/>
      <c r="FU6" s="118"/>
      <c r="FV6" s="118"/>
      <c r="FW6" s="118"/>
      <c r="FX6" s="118"/>
      <c r="FY6" s="118"/>
      <c r="FZ6" s="118"/>
      <c r="GA6" s="118"/>
      <c r="GB6" s="118"/>
      <c r="GC6" s="118"/>
      <c r="GD6" s="118"/>
      <c r="GE6" s="118"/>
      <c r="GF6" s="118"/>
      <c r="GG6" s="118"/>
      <c r="GH6" s="118"/>
      <c r="GI6" s="118"/>
      <c r="GJ6" s="118"/>
      <c r="GK6" s="118"/>
      <c r="GL6" s="118"/>
      <c r="GM6" s="118"/>
      <c r="GN6" s="118"/>
      <c r="GO6" s="118"/>
      <c r="GP6" s="118"/>
      <c r="GQ6" s="118"/>
      <c r="GR6" s="118"/>
      <c r="GS6" s="118"/>
      <c r="GT6" s="118"/>
      <c r="GU6" s="118"/>
      <c r="GV6" s="118"/>
      <c r="GW6" s="118"/>
      <c r="GX6" s="118"/>
      <c r="GY6" s="118"/>
      <c r="GZ6" s="118"/>
      <c r="HA6" s="118"/>
      <c r="HB6" s="118"/>
      <c r="HC6" s="118"/>
      <c r="HD6" s="118"/>
      <c r="HE6" s="118"/>
      <c r="HF6" s="118"/>
      <c r="HG6" s="118"/>
      <c r="HH6" s="118"/>
      <c r="HI6" s="118"/>
      <c r="HJ6" s="118"/>
      <c r="HK6" s="118"/>
      <c r="HL6" s="118"/>
      <c r="HM6" s="118"/>
      <c r="HN6" s="118"/>
      <c r="HO6" s="118"/>
      <c r="HP6" s="118"/>
      <c r="HQ6" s="118"/>
      <c r="HR6" s="118"/>
      <c r="HS6" s="118"/>
      <c r="HT6" s="118"/>
      <c r="HU6" s="118"/>
      <c r="HV6" s="118"/>
      <c r="HW6" s="118"/>
      <c r="HX6" s="118"/>
      <c r="HY6" s="118"/>
      <c r="HZ6" s="118"/>
      <c r="IA6" s="118"/>
      <c r="IB6" s="118"/>
      <c r="IC6" s="118"/>
      <c r="ID6" s="118"/>
      <c r="IE6" s="118"/>
      <c r="IF6" s="118"/>
      <c r="IG6" s="118"/>
      <c r="IH6" s="118"/>
      <c r="II6" s="118"/>
      <c r="IJ6" s="118"/>
      <c r="IK6" s="118"/>
      <c r="IL6" s="118"/>
      <c r="IM6" s="118"/>
      <c r="IN6" s="118"/>
      <c r="IO6" s="118"/>
      <c r="IP6" s="118"/>
      <c r="IQ6" s="118"/>
      <c r="IR6" s="118"/>
      <c r="IS6" s="118"/>
      <c r="IT6" s="118"/>
      <c r="IU6" s="118"/>
    </row>
    <row r="7" ht="22.8" customHeight="1" spans="1:33">
      <c r="A7" s="112"/>
      <c r="B7" s="113"/>
      <c r="C7" s="113"/>
      <c r="D7" s="114"/>
      <c r="E7" s="114" t="s">
        <v>136</v>
      </c>
      <c r="F7" s="115">
        <v>883362.82</v>
      </c>
      <c r="G7" s="115">
        <v>60000</v>
      </c>
      <c r="H7" s="115"/>
      <c r="I7" s="115"/>
      <c r="J7" s="115"/>
      <c r="K7" s="115">
        <v>10000</v>
      </c>
      <c r="L7" s="115">
        <v>30000</v>
      </c>
      <c r="M7" s="115"/>
      <c r="N7" s="115"/>
      <c r="O7" s="115"/>
      <c r="P7" s="115">
        <v>40000</v>
      </c>
      <c r="Q7" s="115"/>
      <c r="R7" s="115">
        <v>26000</v>
      </c>
      <c r="S7" s="115"/>
      <c r="T7" s="115">
        <v>10000</v>
      </c>
      <c r="U7" s="115">
        <v>10000</v>
      </c>
      <c r="V7" s="115">
        <v>30000</v>
      </c>
      <c r="W7" s="115"/>
      <c r="X7" s="115"/>
      <c r="Y7" s="115"/>
      <c r="Z7" s="115"/>
      <c r="AA7" s="115"/>
      <c r="AB7" s="115">
        <v>60362.82</v>
      </c>
      <c r="AC7" s="115"/>
      <c r="AD7" s="115"/>
      <c r="AE7" s="115">
        <v>417000</v>
      </c>
      <c r="AF7" s="115"/>
      <c r="AG7" s="115">
        <v>190000</v>
      </c>
    </row>
    <row r="8" ht="22.8" customHeight="1" spans="1:33">
      <c r="A8" s="84"/>
      <c r="B8" s="84"/>
      <c r="C8" s="84"/>
      <c r="D8" s="88" t="s">
        <v>166</v>
      </c>
      <c r="E8" s="88" t="s">
        <v>5</v>
      </c>
      <c r="F8" s="116">
        <v>883362.82</v>
      </c>
      <c r="G8" s="116">
        <v>60000</v>
      </c>
      <c r="H8" s="116"/>
      <c r="I8" s="116"/>
      <c r="J8" s="116"/>
      <c r="K8" s="116">
        <v>10000</v>
      </c>
      <c r="L8" s="116">
        <v>30000</v>
      </c>
      <c r="M8" s="116"/>
      <c r="N8" s="116"/>
      <c r="O8" s="116"/>
      <c r="P8" s="116">
        <v>40000</v>
      </c>
      <c r="Q8" s="116"/>
      <c r="R8" s="116">
        <v>26000</v>
      </c>
      <c r="S8" s="116"/>
      <c r="T8" s="116">
        <v>10000</v>
      </c>
      <c r="U8" s="116">
        <v>10000</v>
      </c>
      <c r="V8" s="116">
        <v>30000</v>
      </c>
      <c r="W8" s="116"/>
      <c r="X8" s="116"/>
      <c r="Y8" s="116"/>
      <c r="Z8" s="116"/>
      <c r="AA8" s="116"/>
      <c r="AB8" s="116">
        <v>60362.82</v>
      </c>
      <c r="AC8" s="116"/>
      <c r="AD8" s="116"/>
      <c r="AE8" s="116">
        <v>417000</v>
      </c>
      <c r="AF8" s="116"/>
      <c r="AG8" s="116">
        <v>190000</v>
      </c>
    </row>
    <row r="9" ht="22.8" customHeight="1" spans="1:33">
      <c r="A9" s="84"/>
      <c r="B9" s="84"/>
      <c r="C9" s="84"/>
      <c r="D9" s="97" t="s">
        <v>167</v>
      </c>
      <c r="E9" s="97" t="s">
        <v>168</v>
      </c>
      <c r="F9" s="116">
        <v>883362.82</v>
      </c>
      <c r="G9" s="116">
        <v>60000</v>
      </c>
      <c r="H9" s="116"/>
      <c r="I9" s="116"/>
      <c r="J9" s="116"/>
      <c r="K9" s="116">
        <v>10000</v>
      </c>
      <c r="L9" s="116">
        <v>30000</v>
      </c>
      <c r="M9" s="116"/>
      <c r="N9" s="116"/>
      <c r="O9" s="116"/>
      <c r="P9" s="116">
        <v>40000</v>
      </c>
      <c r="Q9" s="116"/>
      <c r="R9" s="116">
        <v>26000</v>
      </c>
      <c r="S9" s="116"/>
      <c r="T9" s="116">
        <v>10000</v>
      </c>
      <c r="U9" s="116">
        <v>10000</v>
      </c>
      <c r="V9" s="116">
        <v>30000</v>
      </c>
      <c r="W9" s="116"/>
      <c r="X9" s="116"/>
      <c r="Y9" s="116"/>
      <c r="Z9" s="116"/>
      <c r="AA9" s="116"/>
      <c r="AB9" s="116">
        <v>60362.82</v>
      </c>
      <c r="AC9" s="116"/>
      <c r="AD9" s="116"/>
      <c r="AE9" s="116">
        <v>417000</v>
      </c>
      <c r="AF9" s="116"/>
      <c r="AG9" s="116">
        <v>190000</v>
      </c>
    </row>
    <row r="10" ht="22.8" customHeight="1" spans="1:33">
      <c r="A10" s="103" t="s">
        <v>169</v>
      </c>
      <c r="B10" s="103"/>
      <c r="C10" s="103"/>
      <c r="D10" s="98" t="s">
        <v>229</v>
      </c>
      <c r="E10" s="95" t="s">
        <v>170</v>
      </c>
      <c r="F10" s="100">
        <v>883362.82</v>
      </c>
      <c r="G10" s="100">
        <v>60000</v>
      </c>
      <c r="H10" s="100"/>
      <c r="I10" s="100"/>
      <c r="J10" s="100"/>
      <c r="K10" s="100">
        <v>10000</v>
      </c>
      <c r="L10" s="100">
        <v>30000</v>
      </c>
      <c r="M10" s="100"/>
      <c r="N10" s="100"/>
      <c r="O10" s="100"/>
      <c r="P10" s="100">
        <v>40000</v>
      </c>
      <c r="Q10" s="100"/>
      <c r="R10" s="100">
        <v>26000</v>
      </c>
      <c r="S10" s="100"/>
      <c r="T10" s="100">
        <v>10000</v>
      </c>
      <c r="U10" s="100">
        <v>10000</v>
      </c>
      <c r="V10" s="100">
        <v>30000</v>
      </c>
      <c r="W10" s="100"/>
      <c r="X10" s="100"/>
      <c r="Y10" s="100"/>
      <c r="Z10" s="100"/>
      <c r="AA10" s="100"/>
      <c r="AB10" s="100">
        <v>60362.82</v>
      </c>
      <c r="AC10" s="100"/>
      <c r="AD10" s="100"/>
      <c r="AE10" s="100">
        <v>417000</v>
      </c>
      <c r="AF10" s="100"/>
      <c r="AG10" s="100">
        <v>190000</v>
      </c>
    </row>
    <row r="11" ht="22.8" customHeight="1" spans="1:33">
      <c r="A11" s="103" t="s">
        <v>169</v>
      </c>
      <c r="B11" s="103" t="s">
        <v>171</v>
      </c>
      <c r="C11" s="103"/>
      <c r="D11" s="98" t="s">
        <v>229</v>
      </c>
      <c r="E11" s="95" t="s">
        <v>172</v>
      </c>
      <c r="F11" s="100">
        <v>883362.82</v>
      </c>
      <c r="G11" s="100">
        <v>60000</v>
      </c>
      <c r="H11" s="100"/>
      <c r="I11" s="100"/>
      <c r="J11" s="100"/>
      <c r="K11" s="100">
        <v>10000</v>
      </c>
      <c r="L11" s="100">
        <v>30000</v>
      </c>
      <c r="M11" s="100"/>
      <c r="N11" s="100"/>
      <c r="O11" s="100"/>
      <c r="P11" s="100">
        <v>40000</v>
      </c>
      <c r="Q11" s="100"/>
      <c r="R11" s="100">
        <v>26000</v>
      </c>
      <c r="S11" s="100"/>
      <c r="T11" s="100">
        <v>10000</v>
      </c>
      <c r="U11" s="100">
        <v>10000</v>
      </c>
      <c r="V11" s="100">
        <v>30000</v>
      </c>
      <c r="W11" s="100"/>
      <c r="X11" s="100"/>
      <c r="Y11" s="100"/>
      <c r="Z11" s="100"/>
      <c r="AA11" s="100"/>
      <c r="AB11" s="100">
        <v>60362.82</v>
      </c>
      <c r="AC11" s="100"/>
      <c r="AD11" s="100"/>
      <c r="AE11" s="100">
        <v>417000</v>
      </c>
      <c r="AF11" s="100"/>
      <c r="AG11" s="100">
        <v>190000</v>
      </c>
    </row>
    <row r="12" ht="22.8" customHeight="1" spans="1:33">
      <c r="A12" s="103" t="s">
        <v>169</v>
      </c>
      <c r="B12" s="103" t="s">
        <v>171</v>
      </c>
      <c r="C12" s="103" t="s">
        <v>173</v>
      </c>
      <c r="D12" s="98" t="s">
        <v>229</v>
      </c>
      <c r="E12" s="95" t="s">
        <v>175</v>
      </c>
      <c r="F12" s="100">
        <v>883362.82</v>
      </c>
      <c r="G12" s="100">
        <v>60000</v>
      </c>
      <c r="H12" s="100"/>
      <c r="I12" s="100"/>
      <c r="J12" s="100"/>
      <c r="K12" s="100">
        <v>10000</v>
      </c>
      <c r="L12" s="100">
        <v>30000</v>
      </c>
      <c r="M12" s="100"/>
      <c r="N12" s="100"/>
      <c r="O12" s="100"/>
      <c r="P12" s="100">
        <v>40000</v>
      </c>
      <c r="Q12" s="100"/>
      <c r="R12" s="100">
        <v>26000</v>
      </c>
      <c r="S12" s="100"/>
      <c r="T12" s="100">
        <v>10000</v>
      </c>
      <c r="U12" s="100">
        <v>10000</v>
      </c>
      <c r="V12" s="100">
        <v>30000</v>
      </c>
      <c r="W12" s="100"/>
      <c r="X12" s="100"/>
      <c r="Y12" s="100"/>
      <c r="Z12" s="100"/>
      <c r="AA12" s="100"/>
      <c r="AB12" s="100">
        <v>60362.82</v>
      </c>
      <c r="AC12" s="100"/>
      <c r="AD12" s="100"/>
      <c r="AE12" s="100">
        <v>417000</v>
      </c>
      <c r="AF12" s="100"/>
      <c r="AG12" s="100">
        <v>190000</v>
      </c>
    </row>
  </sheetData>
  <mergeCells count="34"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4722222222222" right="0.0784722222222222" top="0.904861111111111" bottom="0.0784722222222222" header="0" footer="0"/>
  <pageSetup paperSize="9" scale="93" fitToHeight="0" orientation="landscape" horizontalDpi="600"/>
  <headerFooter>
    <oddFooter>&amp;C第 &amp;P 页，共 &amp;N 页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zoomScale="130" zoomScaleNormal="130" workbookViewId="0">
      <selection activeCell="A3" sqref="A3:F3"/>
    </sheetView>
  </sheetViews>
  <sheetFormatPr defaultColWidth="10" defaultRowHeight="13.5" outlineLevelRow="7" outlineLevelCol="7"/>
  <cols>
    <col min="1" max="1" width="12.8916666666667" customWidth="1"/>
    <col min="2" max="2" width="29.7166666666667" customWidth="1"/>
    <col min="3" max="3" width="20.7583333333333" customWidth="1"/>
    <col min="4" max="4" width="12.35" customWidth="1"/>
    <col min="5" max="5" width="10.3166666666667" customWidth="1"/>
    <col min="6" max="6" width="14.1166666666667" customWidth="1"/>
    <col min="7" max="7" width="13.1833333333333" customWidth="1"/>
    <col min="8" max="8" width="12.35" customWidth="1"/>
    <col min="9" max="9" width="9.76666666666667" customWidth="1"/>
  </cols>
  <sheetData>
    <row r="1" ht="16.35" customHeight="1" spans="1:1">
      <c r="A1" s="60" t="s">
        <v>345</v>
      </c>
    </row>
    <row r="2" ht="33.6" customHeight="1" spans="1:8">
      <c r="A2" s="81" t="s">
        <v>21</v>
      </c>
      <c r="B2" s="81"/>
      <c r="C2" s="81"/>
      <c r="D2" s="81"/>
      <c r="E2" s="81"/>
      <c r="F2" s="81"/>
      <c r="G2" s="81"/>
      <c r="H2" s="81"/>
    </row>
    <row r="3" ht="24.15" customHeight="1" spans="1:8">
      <c r="A3" s="96" t="s">
        <v>31</v>
      </c>
      <c r="B3" s="96"/>
      <c r="C3" s="96"/>
      <c r="D3" s="96"/>
      <c r="E3" s="96"/>
      <c r="F3" s="96"/>
      <c r="G3" s="94" t="s">
        <v>32</v>
      </c>
      <c r="H3" s="94"/>
    </row>
    <row r="4" ht="23.25" customHeight="1" spans="1:8">
      <c r="A4" s="83" t="s">
        <v>346</v>
      </c>
      <c r="B4" s="83" t="s">
        <v>347</v>
      </c>
      <c r="C4" s="83" t="s">
        <v>348</v>
      </c>
      <c r="D4" s="83" t="s">
        <v>349</v>
      </c>
      <c r="E4" s="83" t="s">
        <v>350</v>
      </c>
      <c r="F4" s="83"/>
      <c r="G4" s="83"/>
      <c r="H4" s="83" t="s">
        <v>351</v>
      </c>
    </row>
    <row r="5" ht="25.85" customHeight="1" spans="1:8">
      <c r="A5" s="83"/>
      <c r="B5" s="83"/>
      <c r="C5" s="83"/>
      <c r="D5" s="83"/>
      <c r="E5" s="83" t="s">
        <v>138</v>
      </c>
      <c r="F5" s="83" t="s">
        <v>352</v>
      </c>
      <c r="G5" s="83" t="s">
        <v>353</v>
      </c>
      <c r="H5" s="83"/>
    </row>
    <row r="6" ht="22.8" customHeight="1" spans="1:8">
      <c r="A6" s="84"/>
      <c r="B6" s="84" t="s">
        <v>136</v>
      </c>
      <c r="C6" s="86">
        <v>30000</v>
      </c>
      <c r="D6" s="86"/>
      <c r="E6" s="86"/>
      <c r="F6" s="86"/>
      <c r="G6" s="86"/>
      <c r="H6" s="86">
        <v>30000</v>
      </c>
    </row>
    <row r="7" ht="22.8" customHeight="1" spans="1:8">
      <c r="A7" s="88" t="s">
        <v>166</v>
      </c>
      <c r="B7" s="88" t="s">
        <v>5</v>
      </c>
      <c r="C7" s="86">
        <v>30000</v>
      </c>
      <c r="D7" s="86"/>
      <c r="E7" s="86"/>
      <c r="F7" s="86"/>
      <c r="G7" s="86"/>
      <c r="H7" s="86">
        <v>30000</v>
      </c>
    </row>
    <row r="8" ht="22.8" customHeight="1" spans="1:8">
      <c r="A8" s="98" t="s">
        <v>167</v>
      </c>
      <c r="B8" s="98" t="s">
        <v>168</v>
      </c>
      <c r="C8" s="100">
        <v>30000</v>
      </c>
      <c r="D8" s="100"/>
      <c r="E8" s="99"/>
      <c r="F8" s="100"/>
      <c r="G8" s="100"/>
      <c r="H8" s="100">
        <v>30000</v>
      </c>
    </row>
  </sheetData>
  <mergeCells count="9">
    <mergeCell ref="A2:H2"/>
    <mergeCell ref="A3:F3"/>
    <mergeCell ref="G3:H3"/>
    <mergeCell ref="E4:G4"/>
    <mergeCell ref="A4:A5"/>
    <mergeCell ref="B4:B5"/>
    <mergeCell ref="C4:C5"/>
    <mergeCell ref="D4:D5"/>
    <mergeCell ref="H4:H5"/>
  </mergeCells>
  <printOptions horizontalCentered="1"/>
  <pageMargins left="0.0784722222222222" right="0.0784722222222222" top="1.10208333333333" bottom="0.0784722222222222" header="0" footer="0"/>
  <pageSetup paperSize="9" orientation="landscape" horizontalDpi="600"/>
  <headerFooter>
    <oddFooter>&amp;C第 &amp;P 页，共 &amp;N 页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3" sqref="A3:F3"/>
    </sheetView>
  </sheetViews>
  <sheetFormatPr defaultColWidth="10" defaultRowHeight="13.5" outlineLevelCol="7"/>
  <cols>
    <col min="1" max="1" width="11.4" customWidth="1"/>
    <col min="2" max="2" width="24.8333333333333" customWidth="1"/>
    <col min="3" max="3" width="16.15" customWidth="1"/>
    <col min="4" max="4" width="12.8916666666667" customWidth="1"/>
    <col min="5" max="5" width="12.75" customWidth="1"/>
    <col min="6" max="6" width="13.8416666666667" customWidth="1"/>
    <col min="7" max="7" width="14.1166666666667" customWidth="1"/>
    <col min="8" max="8" width="16.6916666666667" customWidth="1"/>
    <col min="9" max="9" width="9.76666666666667" customWidth="1"/>
  </cols>
  <sheetData>
    <row r="1" ht="16.35" customHeight="1" spans="1:1">
      <c r="A1" s="60" t="s">
        <v>354</v>
      </c>
    </row>
    <row r="2" ht="38.8" customHeight="1" spans="1:8">
      <c r="A2" s="81" t="s">
        <v>22</v>
      </c>
      <c r="B2" s="81"/>
      <c r="C2" s="81"/>
      <c r="D2" s="81"/>
      <c r="E2" s="81"/>
      <c r="F2" s="81"/>
      <c r="G2" s="81"/>
      <c r="H2" s="81"/>
    </row>
    <row r="3" ht="24.15" customHeight="1" spans="1:8">
      <c r="A3" s="96" t="s">
        <v>31</v>
      </c>
      <c r="B3" s="96"/>
      <c r="C3" s="96"/>
      <c r="D3" s="96"/>
      <c r="E3" s="96"/>
      <c r="F3" s="96"/>
      <c r="G3" s="94" t="s">
        <v>32</v>
      </c>
      <c r="H3" s="94"/>
    </row>
    <row r="4" ht="23.25" customHeight="1" spans="1:8">
      <c r="A4" s="83" t="s">
        <v>156</v>
      </c>
      <c r="B4" s="83" t="s">
        <v>157</v>
      </c>
      <c r="C4" s="83" t="s">
        <v>136</v>
      </c>
      <c r="D4" s="83" t="s">
        <v>355</v>
      </c>
      <c r="E4" s="83"/>
      <c r="F4" s="83"/>
      <c r="G4" s="83"/>
      <c r="H4" s="83" t="s">
        <v>159</v>
      </c>
    </row>
    <row r="5" ht="19.8" customHeight="1" spans="1:8">
      <c r="A5" s="83"/>
      <c r="B5" s="83"/>
      <c r="C5" s="83"/>
      <c r="D5" s="83" t="s">
        <v>138</v>
      </c>
      <c r="E5" s="83" t="s">
        <v>243</v>
      </c>
      <c r="F5" s="83"/>
      <c r="G5" s="83" t="s">
        <v>244</v>
      </c>
      <c r="H5" s="83"/>
    </row>
    <row r="6" ht="27.6" customHeight="1" spans="1:8">
      <c r="A6" s="83"/>
      <c r="B6" s="83"/>
      <c r="C6" s="83"/>
      <c r="D6" s="83"/>
      <c r="E6" s="83" t="s">
        <v>227</v>
      </c>
      <c r="F6" s="83" t="s">
        <v>220</v>
      </c>
      <c r="G6" s="83"/>
      <c r="H6" s="83"/>
    </row>
    <row r="7" ht="22.8" customHeight="1" spans="1:8">
      <c r="A7" s="84"/>
      <c r="B7" s="85" t="s">
        <v>136</v>
      </c>
      <c r="C7" s="86">
        <v>0</v>
      </c>
      <c r="D7" s="86"/>
      <c r="E7" s="86"/>
      <c r="F7" s="86"/>
      <c r="G7" s="86"/>
      <c r="H7" s="86"/>
    </row>
    <row r="8" ht="22.8" customHeight="1" spans="1:8">
      <c r="A8" s="88"/>
      <c r="B8" s="88"/>
      <c r="C8" s="86"/>
      <c r="D8" s="86"/>
      <c r="E8" s="86"/>
      <c r="F8" s="86"/>
      <c r="G8" s="86"/>
      <c r="H8" s="86"/>
    </row>
    <row r="9" ht="22.8" customHeight="1" spans="1:8">
      <c r="A9" s="97"/>
      <c r="B9" s="97"/>
      <c r="C9" s="86"/>
      <c r="D9" s="86"/>
      <c r="E9" s="86"/>
      <c r="F9" s="86"/>
      <c r="G9" s="86"/>
      <c r="H9" s="86"/>
    </row>
    <row r="10" ht="22.8" customHeight="1" spans="1:8">
      <c r="A10" s="97"/>
      <c r="B10" s="97"/>
      <c r="C10" s="86"/>
      <c r="D10" s="86"/>
      <c r="E10" s="86"/>
      <c r="F10" s="86"/>
      <c r="G10" s="86"/>
      <c r="H10" s="86"/>
    </row>
    <row r="11" ht="22.8" customHeight="1" spans="1:8">
      <c r="A11" s="97"/>
      <c r="B11" s="97"/>
      <c r="C11" s="86"/>
      <c r="D11" s="86"/>
      <c r="E11" s="86"/>
      <c r="F11" s="86"/>
      <c r="G11" s="86"/>
      <c r="H11" s="86"/>
    </row>
    <row r="12" ht="22.8" customHeight="1" spans="1:8">
      <c r="A12" s="98"/>
      <c r="B12" s="98"/>
      <c r="C12" s="99"/>
      <c r="D12" s="99"/>
      <c r="E12" s="100"/>
      <c r="F12" s="100"/>
      <c r="G12" s="100"/>
      <c r="H12" s="100"/>
    </row>
    <row r="13" spans="1:1">
      <c r="A13" t="s">
        <v>356</v>
      </c>
    </row>
  </sheetData>
  <mergeCells count="12">
    <mergeCell ref="A2:H2"/>
    <mergeCell ref="A3:F3"/>
    <mergeCell ref="G3:H3"/>
    <mergeCell ref="D4:G4"/>
    <mergeCell ref="E5:F5"/>
    <mergeCell ref="A13:H13"/>
    <mergeCell ref="A4:A6"/>
    <mergeCell ref="B4:B6"/>
    <mergeCell ref="C4:C6"/>
    <mergeCell ref="D5:D6"/>
    <mergeCell ref="G5:G6"/>
    <mergeCell ref="H4:H6"/>
  </mergeCells>
  <printOptions horizontalCentered="1"/>
  <pageMargins left="0.0784722222222222" right="0.0784722222222222" top="0.826388888888889" bottom="0.0784722222222222" header="0" footer="0"/>
  <pageSetup paperSize="9" orientation="landscape" horizontalDpi="600"/>
  <headerFooter>
    <oddFooter>&amp;C第 &amp;P 页，共 &amp;N 页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10"/>
  <sheetViews>
    <sheetView workbookViewId="0">
      <selection activeCell="A3" sqref="A3:R3"/>
    </sheetView>
  </sheetViews>
  <sheetFormatPr defaultColWidth="10" defaultRowHeight="13.5"/>
  <cols>
    <col min="1" max="1" width="4.475" customWidth="1"/>
    <col min="2" max="2" width="4.75" customWidth="1"/>
    <col min="3" max="3" width="5.01666666666667" customWidth="1"/>
    <col min="4" max="4" width="6.65" customWidth="1"/>
    <col min="5" max="6" width="12" customWidth="1"/>
    <col min="7" max="20" width="7.18333333333333" customWidth="1"/>
    <col min="21" max="22" width="9.76666666666667" customWidth="1"/>
  </cols>
  <sheetData>
    <row r="1" ht="16.35" customHeight="1" spans="1:1">
      <c r="A1" s="60" t="s">
        <v>357</v>
      </c>
    </row>
    <row r="2" ht="47.4" customHeight="1" spans="1:17">
      <c r="A2" s="81" t="s">
        <v>23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</row>
    <row r="3" ht="24.15" customHeight="1" spans="1:20">
      <c r="A3" s="96" t="s">
        <v>31</v>
      </c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4" t="s">
        <v>32</v>
      </c>
      <c r="T3" s="94"/>
    </row>
    <row r="4" ht="27.6" customHeight="1" spans="1:20">
      <c r="A4" s="83" t="s">
        <v>155</v>
      </c>
      <c r="B4" s="83"/>
      <c r="C4" s="83"/>
      <c r="D4" s="83" t="s">
        <v>209</v>
      </c>
      <c r="E4" s="83" t="s">
        <v>210</v>
      </c>
      <c r="F4" s="83" t="s">
        <v>211</v>
      </c>
      <c r="G4" s="83" t="s">
        <v>212</v>
      </c>
      <c r="H4" s="83" t="s">
        <v>213</v>
      </c>
      <c r="I4" s="83" t="s">
        <v>214</v>
      </c>
      <c r="J4" s="83" t="s">
        <v>215</v>
      </c>
      <c r="K4" s="83" t="s">
        <v>216</v>
      </c>
      <c r="L4" s="83" t="s">
        <v>217</v>
      </c>
      <c r="M4" s="83" t="s">
        <v>218</v>
      </c>
      <c r="N4" s="83" t="s">
        <v>219</v>
      </c>
      <c r="O4" s="83" t="s">
        <v>220</v>
      </c>
      <c r="P4" s="83" t="s">
        <v>221</v>
      </c>
      <c r="Q4" s="83" t="s">
        <v>222</v>
      </c>
      <c r="R4" s="83" t="s">
        <v>223</v>
      </c>
      <c r="S4" s="83" t="s">
        <v>224</v>
      </c>
      <c r="T4" s="83" t="s">
        <v>225</v>
      </c>
    </row>
    <row r="5" ht="19.8" customHeight="1" spans="1:20">
      <c r="A5" s="83" t="s">
        <v>163</v>
      </c>
      <c r="B5" s="83" t="s">
        <v>164</v>
      </c>
      <c r="C5" s="83" t="s">
        <v>165</v>
      </c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  <c r="Q5" s="83"/>
      <c r="R5" s="83"/>
      <c r="S5" s="83"/>
      <c r="T5" s="83"/>
    </row>
    <row r="6" ht="22.8" customHeight="1" spans="1:20">
      <c r="A6" s="84"/>
      <c r="B6" s="84"/>
      <c r="C6" s="84"/>
      <c r="D6" s="84"/>
      <c r="E6" s="84" t="s">
        <v>136</v>
      </c>
      <c r="F6" s="86">
        <v>0</v>
      </c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  <c r="R6" s="86"/>
      <c r="S6" s="86"/>
      <c r="T6" s="86"/>
    </row>
    <row r="7" ht="22.8" customHeight="1" spans="1:20">
      <c r="A7" s="84"/>
      <c r="B7" s="84"/>
      <c r="C7" s="84"/>
      <c r="D7" s="88"/>
      <c r="E7" s="88"/>
      <c r="F7" s="86"/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  <c r="R7" s="86"/>
      <c r="S7" s="86"/>
      <c r="T7" s="86"/>
    </row>
    <row r="8" ht="22.8" customHeight="1" spans="1:20">
      <c r="A8" s="102"/>
      <c r="B8" s="102"/>
      <c r="C8" s="102"/>
      <c r="D8" s="97"/>
      <c r="E8" s="97"/>
      <c r="F8" s="86"/>
      <c r="G8" s="86"/>
      <c r="H8" s="86"/>
      <c r="I8" s="86"/>
      <c r="J8" s="86"/>
      <c r="K8" s="86"/>
      <c r="L8" s="86"/>
      <c r="M8" s="86"/>
      <c r="N8" s="86"/>
      <c r="O8" s="86"/>
      <c r="P8" s="86"/>
      <c r="Q8" s="86"/>
      <c r="R8" s="86"/>
      <c r="S8" s="86"/>
      <c r="T8" s="86"/>
    </row>
    <row r="9" ht="22.8" customHeight="1" spans="1:20">
      <c r="A9" s="103"/>
      <c r="B9" s="103"/>
      <c r="C9" s="103"/>
      <c r="D9" s="98"/>
      <c r="E9" s="104"/>
      <c r="F9" s="105"/>
      <c r="G9" s="105"/>
      <c r="H9" s="105"/>
      <c r="I9" s="105"/>
      <c r="J9" s="105"/>
      <c r="K9" s="105"/>
      <c r="L9" s="105"/>
      <c r="M9" s="105"/>
      <c r="N9" s="105"/>
      <c r="O9" s="105"/>
      <c r="P9" s="105"/>
      <c r="Q9" s="105"/>
      <c r="R9" s="105"/>
      <c r="S9" s="105"/>
      <c r="T9" s="105"/>
    </row>
    <row r="10" spans="1:1">
      <c r="A10" t="s">
        <v>356</v>
      </c>
    </row>
  </sheetData>
  <mergeCells count="22">
    <mergeCell ref="A2:Q2"/>
    <mergeCell ref="A3:R3"/>
    <mergeCell ref="S3:T3"/>
    <mergeCell ref="A4:C4"/>
    <mergeCell ref="A10:T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4722222222222" right="0.0784722222222222" top="0.786805555555556" bottom="0.0784722222222222" header="0" footer="0"/>
  <pageSetup paperSize="9" fitToHeight="0" orientation="landscape" horizontalDpi="600"/>
  <headerFooter>
    <oddFooter>&amp;C第 &amp;P 页，共 &amp;N 页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3" sqref="A3:O3"/>
    </sheetView>
  </sheetViews>
  <sheetFormatPr defaultColWidth="10" defaultRowHeight="13.5"/>
  <cols>
    <col min="1" max="1" width="3.8" customWidth="1"/>
    <col min="2" max="3" width="3.93333333333333" customWidth="1"/>
    <col min="4" max="4" width="6.78333333333333" customWidth="1"/>
    <col min="5" max="5" width="15.875" customWidth="1"/>
    <col min="6" max="6" width="9.225" customWidth="1"/>
    <col min="7" max="20" width="7.18333333333333" customWidth="1"/>
    <col min="21" max="22" width="9.76666666666667" customWidth="1"/>
  </cols>
  <sheetData>
    <row r="1" ht="16.35" customHeight="1" spans="1:1">
      <c r="A1" s="60" t="s">
        <v>358</v>
      </c>
    </row>
    <row r="2" ht="47.4" customHeight="1" spans="1:20">
      <c r="A2" s="81" t="s">
        <v>24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</row>
    <row r="3" ht="33.6" customHeight="1" spans="1:20">
      <c r="A3" s="96" t="s">
        <v>31</v>
      </c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4" t="s">
        <v>32</v>
      </c>
      <c r="Q3" s="94"/>
      <c r="R3" s="94"/>
      <c r="S3" s="94"/>
      <c r="T3" s="94"/>
    </row>
    <row r="4" ht="29.3" customHeight="1" spans="1:20">
      <c r="A4" s="83" t="s">
        <v>155</v>
      </c>
      <c r="B4" s="83"/>
      <c r="C4" s="83"/>
      <c r="D4" s="83" t="s">
        <v>209</v>
      </c>
      <c r="E4" s="83" t="s">
        <v>210</v>
      </c>
      <c r="F4" s="83" t="s">
        <v>255</v>
      </c>
      <c r="G4" s="83" t="s">
        <v>158</v>
      </c>
      <c r="H4" s="83"/>
      <c r="I4" s="83"/>
      <c r="J4" s="83"/>
      <c r="K4" s="83" t="s">
        <v>159</v>
      </c>
      <c r="L4" s="83"/>
      <c r="M4" s="83"/>
      <c r="N4" s="83"/>
      <c r="O4" s="83"/>
      <c r="P4" s="83"/>
      <c r="Q4" s="83"/>
      <c r="R4" s="83"/>
      <c r="S4" s="83"/>
      <c r="T4" s="83"/>
    </row>
    <row r="5" ht="50" customHeight="1" spans="1:20">
      <c r="A5" s="83" t="s">
        <v>163</v>
      </c>
      <c r="B5" s="83" t="s">
        <v>164</v>
      </c>
      <c r="C5" s="83" t="s">
        <v>165</v>
      </c>
      <c r="D5" s="83"/>
      <c r="E5" s="83"/>
      <c r="F5" s="83"/>
      <c r="G5" s="83" t="s">
        <v>136</v>
      </c>
      <c r="H5" s="83" t="s">
        <v>227</v>
      </c>
      <c r="I5" s="83" t="s">
        <v>228</v>
      </c>
      <c r="J5" s="83" t="s">
        <v>220</v>
      </c>
      <c r="K5" s="83" t="s">
        <v>136</v>
      </c>
      <c r="L5" s="83" t="s">
        <v>359</v>
      </c>
      <c r="M5" s="83" t="s">
        <v>360</v>
      </c>
      <c r="N5" s="83" t="s">
        <v>222</v>
      </c>
      <c r="O5" s="83" t="s">
        <v>361</v>
      </c>
      <c r="P5" s="83" t="s">
        <v>362</v>
      </c>
      <c r="Q5" s="83" t="s">
        <v>363</v>
      </c>
      <c r="R5" s="83" t="s">
        <v>218</v>
      </c>
      <c r="S5" s="83" t="s">
        <v>221</v>
      </c>
      <c r="T5" s="83" t="s">
        <v>225</v>
      </c>
    </row>
    <row r="6" ht="22.8" customHeight="1" spans="1:20">
      <c r="A6" s="84"/>
      <c r="B6" s="84"/>
      <c r="C6" s="84"/>
      <c r="D6" s="84"/>
      <c r="E6" s="84" t="s">
        <v>136</v>
      </c>
      <c r="F6" s="86">
        <v>0</v>
      </c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  <c r="R6" s="86"/>
      <c r="S6" s="86"/>
      <c r="T6" s="86"/>
    </row>
    <row r="7" ht="22.8" customHeight="1" spans="1:20">
      <c r="A7" s="84"/>
      <c r="B7" s="84"/>
      <c r="C7" s="84"/>
      <c r="D7" s="88"/>
      <c r="E7" s="88"/>
      <c r="F7" s="86"/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  <c r="R7" s="86"/>
      <c r="S7" s="86"/>
      <c r="T7" s="86"/>
    </row>
    <row r="8" ht="22.8" customHeight="1" spans="1:20">
      <c r="A8" s="102"/>
      <c r="B8" s="102"/>
      <c r="C8" s="102"/>
      <c r="D8" s="97"/>
      <c r="E8" s="97"/>
      <c r="F8" s="86"/>
      <c r="G8" s="86"/>
      <c r="H8" s="86"/>
      <c r="I8" s="86"/>
      <c r="J8" s="86"/>
      <c r="K8" s="86"/>
      <c r="L8" s="86"/>
      <c r="M8" s="86"/>
      <c r="N8" s="86"/>
      <c r="O8" s="86"/>
      <c r="P8" s="86"/>
      <c r="Q8" s="86"/>
      <c r="R8" s="86"/>
      <c r="S8" s="86"/>
      <c r="T8" s="86"/>
    </row>
    <row r="9" ht="22.8" customHeight="1" spans="1:20">
      <c r="A9" s="103"/>
      <c r="B9" s="103"/>
      <c r="C9" s="103"/>
      <c r="D9" s="98"/>
      <c r="E9" s="104"/>
      <c r="F9" s="100"/>
      <c r="G9" s="99"/>
      <c r="H9" s="99"/>
      <c r="I9" s="99"/>
      <c r="J9" s="99"/>
      <c r="K9" s="99"/>
      <c r="L9" s="99"/>
      <c r="M9" s="99"/>
      <c r="N9" s="99"/>
      <c r="O9" s="99"/>
      <c r="P9" s="99"/>
      <c r="Q9" s="99"/>
      <c r="R9" s="99"/>
      <c r="S9" s="99"/>
      <c r="T9" s="99"/>
    </row>
    <row r="10" spans="1:1">
      <c r="A10" t="s">
        <v>356</v>
      </c>
    </row>
  </sheetData>
  <mergeCells count="10">
    <mergeCell ref="A2:T2"/>
    <mergeCell ref="A3:O3"/>
    <mergeCell ref="P3:T3"/>
    <mergeCell ref="A4:C4"/>
    <mergeCell ref="G4:J4"/>
    <mergeCell ref="K4:T4"/>
    <mergeCell ref="A10:T10"/>
    <mergeCell ref="D4:D5"/>
    <mergeCell ref="E4:E5"/>
    <mergeCell ref="F4:F5"/>
  </mergeCells>
  <printOptions horizontalCentered="1"/>
  <pageMargins left="0.0784722222222222" right="0.0784722222222222" top="0.826388888888889" bottom="0.0784722222222222" header="0" footer="0"/>
  <pageSetup paperSize="9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tabSelected="1" workbookViewId="0">
      <selection activeCell="F8" sqref="F8"/>
    </sheetView>
  </sheetViews>
  <sheetFormatPr defaultColWidth="10" defaultRowHeight="13.5" outlineLevelCol="2"/>
  <cols>
    <col min="1" max="1" width="6.375" customWidth="1"/>
    <col min="2" max="2" width="9.90833333333333" customWidth="1"/>
    <col min="3" max="3" width="92.25" customWidth="1"/>
    <col min="4" max="4" width="9.76666666666667" customWidth="1"/>
  </cols>
  <sheetData>
    <row r="1" ht="18.75" spans="1:1">
      <c r="A1" s="60" t="s">
        <v>0</v>
      </c>
    </row>
    <row r="2" ht="32.75" customHeight="1" spans="1:3">
      <c r="A2" s="60"/>
      <c r="B2" s="124" t="s">
        <v>6</v>
      </c>
      <c r="C2" s="124"/>
    </row>
    <row r="3" ht="25" customHeight="1" spans="2:3">
      <c r="B3" s="124"/>
      <c r="C3" s="124"/>
    </row>
    <row r="4" ht="31.05" customHeight="1" spans="2:3">
      <c r="B4" s="153" t="s">
        <v>7</v>
      </c>
      <c r="C4" s="153"/>
    </row>
    <row r="5" spans="2:3">
      <c r="B5" s="154">
        <v>1</v>
      </c>
      <c r="C5" s="155" t="s">
        <v>8</v>
      </c>
    </row>
    <row r="6" spans="2:3">
      <c r="B6" s="154">
        <v>2</v>
      </c>
      <c r="C6" s="156" t="s">
        <v>9</v>
      </c>
    </row>
    <row r="7" spans="2:3">
      <c r="B7" s="154">
        <v>3</v>
      </c>
      <c r="C7" s="155" t="s">
        <v>10</v>
      </c>
    </row>
    <row r="8" spans="2:3">
      <c r="B8" s="154">
        <v>4</v>
      </c>
      <c r="C8" s="155" t="s">
        <v>11</v>
      </c>
    </row>
    <row r="9" spans="2:3">
      <c r="B9" s="154">
        <v>5</v>
      </c>
      <c r="C9" s="155" t="s">
        <v>12</v>
      </c>
    </row>
    <row r="10" spans="2:3">
      <c r="B10" s="154">
        <v>6</v>
      </c>
      <c r="C10" s="155" t="s">
        <v>13</v>
      </c>
    </row>
    <row r="11" spans="2:3">
      <c r="B11" s="154">
        <v>7</v>
      </c>
      <c r="C11" s="155" t="s">
        <v>14</v>
      </c>
    </row>
    <row r="12" spans="2:3">
      <c r="B12" s="154">
        <v>8</v>
      </c>
      <c r="C12" s="155" t="s">
        <v>15</v>
      </c>
    </row>
    <row r="13" spans="2:3">
      <c r="B13" s="154">
        <v>9</v>
      </c>
      <c r="C13" s="155" t="s">
        <v>16</v>
      </c>
    </row>
    <row r="14" spans="2:3">
      <c r="B14" s="154">
        <v>10</v>
      </c>
      <c r="C14" s="155" t="s">
        <v>17</v>
      </c>
    </row>
    <row r="15" spans="2:3">
      <c r="B15" s="154">
        <v>11</v>
      </c>
      <c r="C15" s="155" t="s">
        <v>18</v>
      </c>
    </row>
    <row r="16" spans="2:3">
      <c r="B16" s="154">
        <v>12</v>
      </c>
      <c r="C16" s="155" t="s">
        <v>19</v>
      </c>
    </row>
    <row r="17" spans="2:3">
      <c r="B17" s="154">
        <v>13</v>
      </c>
      <c r="C17" s="155" t="s">
        <v>20</v>
      </c>
    </row>
    <row r="18" spans="2:3">
      <c r="B18" s="154">
        <v>14</v>
      </c>
      <c r="C18" s="155" t="s">
        <v>21</v>
      </c>
    </row>
    <row r="19" spans="2:3">
      <c r="B19" s="154">
        <v>15</v>
      </c>
      <c r="C19" s="155" t="s">
        <v>22</v>
      </c>
    </row>
    <row r="20" spans="2:3">
      <c r="B20" s="154">
        <v>16</v>
      </c>
      <c r="C20" s="155" t="s">
        <v>23</v>
      </c>
    </row>
    <row r="21" spans="2:3">
      <c r="B21" s="154">
        <v>17</v>
      </c>
      <c r="C21" s="155" t="s">
        <v>24</v>
      </c>
    </row>
    <row r="22" spans="2:3">
      <c r="B22" s="154">
        <v>18</v>
      </c>
      <c r="C22" s="155" t="s">
        <v>25</v>
      </c>
    </row>
    <row r="23" spans="2:3">
      <c r="B23" s="154">
        <v>19</v>
      </c>
      <c r="C23" s="155" t="s">
        <v>26</v>
      </c>
    </row>
    <row r="24" spans="2:3">
      <c r="B24" s="154">
        <v>20</v>
      </c>
      <c r="C24" s="155" t="s">
        <v>27</v>
      </c>
    </row>
    <row r="25" spans="2:3">
      <c r="B25" s="154">
        <v>21</v>
      </c>
      <c r="C25" s="155" t="s">
        <v>28</v>
      </c>
    </row>
    <row r="26" spans="2:3">
      <c r="B26" s="154">
        <v>22</v>
      </c>
      <c r="C26" s="155" t="s">
        <v>29</v>
      </c>
    </row>
  </sheetData>
  <mergeCells count="2">
    <mergeCell ref="B4:C4"/>
    <mergeCell ref="B2:C3"/>
  </mergeCells>
  <printOptions horizontalCentered="1"/>
  <pageMargins left="0.0784722222222222" right="0.0784722222222222" top="0.0784722222222222" bottom="0.0784722222222222" header="0" footer="0"/>
  <pageSetup paperSize="9" orientation="landscape" horizontalDpi="600"/>
  <headerFooter>
    <oddFooter>&amp;C第 &amp;P 页，共 &amp;N 页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3" sqref="A3:G3"/>
    </sheetView>
  </sheetViews>
  <sheetFormatPr defaultColWidth="10" defaultRowHeight="13.5" outlineLevelCol="7"/>
  <cols>
    <col min="1" max="1" width="11.125" customWidth="1"/>
    <col min="2" max="2" width="25.375" customWidth="1"/>
    <col min="3" max="3" width="15.3333333333333" customWidth="1"/>
    <col min="4" max="4" width="12.75" customWidth="1"/>
    <col min="5" max="5" width="16.4166666666667" customWidth="1"/>
    <col min="6" max="6" width="14.1166666666667" customWidth="1"/>
    <col min="7" max="7" width="15.3333333333333" customWidth="1"/>
    <col min="8" max="8" width="17.6416666666667" customWidth="1"/>
    <col min="9" max="9" width="9.76666666666667" customWidth="1"/>
  </cols>
  <sheetData>
    <row r="1" ht="16.35" customHeight="1" spans="1:1">
      <c r="A1" s="60" t="s">
        <v>364</v>
      </c>
    </row>
    <row r="2" ht="38.8" customHeight="1" spans="1:8">
      <c r="A2" s="81" t="s">
        <v>365</v>
      </c>
      <c r="B2" s="81"/>
      <c r="C2" s="81"/>
      <c r="D2" s="81"/>
      <c r="E2" s="81"/>
      <c r="F2" s="81"/>
      <c r="G2" s="81"/>
      <c r="H2" s="81"/>
    </row>
    <row r="3" ht="24.15" customHeight="1" spans="1:8">
      <c r="A3" s="96" t="s">
        <v>31</v>
      </c>
      <c r="B3" s="96"/>
      <c r="C3" s="96"/>
      <c r="D3" s="96"/>
      <c r="E3" s="96"/>
      <c r="F3" s="96"/>
      <c r="G3" s="96"/>
      <c r="H3" s="94" t="s">
        <v>32</v>
      </c>
    </row>
    <row r="4" ht="19.8" customHeight="1" spans="1:8">
      <c r="A4" s="83" t="s">
        <v>156</v>
      </c>
      <c r="B4" s="83" t="s">
        <v>157</v>
      </c>
      <c r="C4" s="83" t="s">
        <v>136</v>
      </c>
      <c r="D4" s="83" t="s">
        <v>366</v>
      </c>
      <c r="E4" s="83"/>
      <c r="F4" s="83"/>
      <c r="G4" s="83"/>
      <c r="H4" s="83" t="s">
        <v>159</v>
      </c>
    </row>
    <row r="5" ht="23.25" customHeight="1" spans="1:8">
      <c r="A5" s="83"/>
      <c r="B5" s="83"/>
      <c r="C5" s="83"/>
      <c r="D5" s="83" t="s">
        <v>138</v>
      </c>
      <c r="E5" s="83" t="s">
        <v>243</v>
      </c>
      <c r="F5" s="83"/>
      <c r="G5" s="83" t="s">
        <v>244</v>
      </c>
      <c r="H5" s="83"/>
    </row>
    <row r="6" ht="23.25" customHeight="1" spans="1:8">
      <c r="A6" s="83"/>
      <c r="B6" s="83"/>
      <c r="C6" s="83"/>
      <c r="D6" s="83"/>
      <c r="E6" s="83" t="s">
        <v>227</v>
      </c>
      <c r="F6" s="83" t="s">
        <v>220</v>
      </c>
      <c r="G6" s="83"/>
      <c r="H6" s="83"/>
    </row>
    <row r="7" ht="22.8" customHeight="1" spans="1:8">
      <c r="A7" s="84"/>
      <c r="B7" s="85" t="s">
        <v>136</v>
      </c>
      <c r="C7" s="86">
        <v>0</v>
      </c>
      <c r="D7" s="86"/>
      <c r="E7" s="86"/>
      <c r="F7" s="86"/>
      <c r="G7" s="86"/>
      <c r="H7" s="86"/>
    </row>
    <row r="8" ht="22.8" customHeight="1" spans="1:8">
      <c r="A8" s="88"/>
      <c r="B8" s="88"/>
      <c r="C8" s="86"/>
      <c r="D8" s="86"/>
      <c r="E8" s="86"/>
      <c r="F8" s="86"/>
      <c r="G8" s="86"/>
      <c r="H8" s="86"/>
    </row>
    <row r="9" ht="22.8" customHeight="1" spans="1:8">
      <c r="A9" s="97"/>
      <c r="B9" s="97"/>
      <c r="C9" s="86"/>
      <c r="D9" s="86"/>
      <c r="E9" s="86"/>
      <c r="F9" s="86"/>
      <c r="G9" s="86"/>
      <c r="H9" s="86"/>
    </row>
    <row r="10" ht="22.8" customHeight="1" spans="1:8">
      <c r="A10" s="97"/>
      <c r="B10" s="97"/>
      <c r="C10" s="86"/>
      <c r="D10" s="86"/>
      <c r="E10" s="86"/>
      <c r="F10" s="86"/>
      <c r="G10" s="86"/>
      <c r="H10" s="86"/>
    </row>
    <row r="11" ht="22.8" customHeight="1" spans="1:8">
      <c r="A11" s="97"/>
      <c r="B11" s="97"/>
      <c r="C11" s="86"/>
      <c r="D11" s="86"/>
      <c r="E11" s="86"/>
      <c r="F11" s="86"/>
      <c r="G11" s="86"/>
      <c r="H11" s="86"/>
    </row>
    <row r="12" ht="22.8" customHeight="1" spans="1:8">
      <c r="A12" s="98"/>
      <c r="B12" s="98"/>
      <c r="C12" s="99"/>
      <c r="D12" s="99"/>
      <c r="E12" s="100"/>
      <c r="F12" s="100"/>
      <c r="G12" s="100"/>
      <c r="H12" s="100"/>
    </row>
    <row r="13" spans="1:1">
      <c r="A13" t="s">
        <v>367</v>
      </c>
    </row>
  </sheetData>
  <mergeCells count="11">
    <mergeCell ref="A2:H2"/>
    <mergeCell ref="A3:G3"/>
    <mergeCell ref="D4:G4"/>
    <mergeCell ref="E5:F5"/>
    <mergeCell ref="A13:H13"/>
    <mergeCell ref="A4:A6"/>
    <mergeCell ref="B4:B6"/>
    <mergeCell ref="C4:C6"/>
    <mergeCell ref="D5:D6"/>
    <mergeCell ref="G5:G6"/>
    <mergeCell ref="H4:H6"/>
  </mergeCells>
  <printOptions horizontalCentered="1"/>
  <pageMargins left="0.0784722222222222" right="0.0784722222222222" top="0.904861111111111" bottom="0.0784722222222222" header="0" footer="0"/>
  <pageSetup paperSize="9" orientation="landscape" horizontalDpi="600"/>
  <headerFooter>
    <oddFooter>&amp;C第 &amp;P 页，共 &amp;N 页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7"/>
  <sheetViews>
    <sheetView workbookViewId="0">
      <selection activeCell="M11" sqref="M11"/>
    </sheetView>
  </sheetViews>
  <sheetFormatPr defaultColWidth="9" defaultRowHeight="13.5" outlineLevelCol="6"/>
  <cols>
    <col min="5" max="5" width="9.75" customWidth="1"/>
    <col min="7" max="7" width="16" customWidth="1"/>
  </cols>
  <sheetData>
    <row r="1" ht="18.75" spans="1:1">
      <c r="A1" s="60" t="s">
        <v>368</v>
      </c>
    </row>
    <row r="2" ht="40" customHeight="1" spans="1:7">
      <c r="A2" s="61" t="s">
        <v>369</v>
      </c>
      <c r="B2" s="61"/>
      <c r="C2" s="61"/>
      <c r="D2" s="61"/>
      <c r="E2" s="61"/>
      <c r="F2" s="61"/>
      <c r="G2" s="61"/>
    </row>
    <row r="3" spans="1:7">
      <c r="A3" s="62" t="s">
        <v>370</v>
      </c>
      <c r="B3" s="62"/>
      <c r="C3" s="62"/>
      <c r="D3" s="63"/>
      <c r="E3" s="63"/>
      <c r="F3" s="64" t="s">
        <v>32</v>
      </c>
      <c r="G3" s="64"/>
    </row>
    <row r="4" ht="25" customHeight="1" spans="1:7">
      <c r="A4" s="28" t="s">
        <v>371</v>
      </c>
      <c r="B4" s="65" t="s">
        <v>372</v>
      </c>
      <c r="C4" s="66"/>
      <c r="D4" s="65" t="s">
        <v>373</v>
      </c>
      <c r="E4" s="67" t="s">
        <v>374</v>
      </c>
      <c r="F4" s="68" t="s">
        <v>375</v>
      </c>
      <c r="G4" s="68"/>
    </row>
    <row r="5" ht="25" customHeight="1" spans="1:7">
      <c r="A5" s="28" t="s">
        <v>376</v>
      </c>
      <c r="B5" s="65" t="s">
        <v>377</v>
      </c>
      <c r="C5" s="65"/>
      <c r="D5" s="65"/>
      <c r="E5" s="65" t="s">
        <v>378</v>
      </c>
      <c r="F5" s="67">
        <v>1700000</v>
      </c>
      <c r="G5" s="67"/>
    </row>
    <row r="6" ht="25" customHeight="1" spans="1:7">
      <c r="A6" s="65" t="s">
        <v>379</v>
      </c>
      <c r="B6" s="69" t="s">
        <v>380</v>
      </c>
      <c r="C6" s="70"/>
      <c r="D6" s="70"/>
      <c r="E6" s="70"/>
      <c r="F6" s="70"/>
      <c r="G6" s="71"/>
    </row>
    <row r="7" ht="24" spans="1:7">
      <c r="A7" s="28" t="s">
        <v>381</v>
      </c>
      <c r="B7" s="31" t="s">
        <v>382</v>
      </c>
      <c r="C7" s="31"/>
      <c r="D7" s="31"/>
      <c r="E7" s="31"/>
      <c r="F7" s="31"/>
      <c r="G7" s="31"/>
    </row>
    <row r="8" ht="24" spans="1:7">
      <c r="A8" s="28" t="s">
        <v>383</v>
      </c>
      <c r="B8" s="31" t="s">
        <v>382</v>
      </c>
      <c r="C8" s="31"/>
      <c r="D8" s="31"/>
      <c r="E8" s="31"/>
      <c r="F8" s="31"/>
      <c r="G8" s="31"/>
    </row>
    <row r="9" ht="24" spans="1:7">
      <c r="A9" s="39" t="s">
        <v>384</v>
      </c>
      <c r="B9" s="39" t="s">
        <v>385</v>
      </c>
      <c r="C9" s="39" t="s">
        <v>386</v>
      </c>
      <c r="D9" s="40" t="s">
        <v>387</v>
      </c>
      <c r="E9" s="41"/>
      <c r="F9" s="39" t="s">
        <v>388</v>
      </c>
      <c r="G9" s="28" t="s">
        <v>389</v>
      </c>
    </row>
    <row r="10" ht="24" customHeight="1" spans="1:7">
      <c r="A10" s="39"/>
      <c r="B10" s="42" t="s">
        <v>390</v>
      </c>
      <c r="C10" s="43" t="s">
        <v>391</v>
      </c>
      <c r="D10" s="44" t="s">
        <v>392</v>
      </c>
      <c r="E10" s="44"/>
      <c r="F10" s="80" t="s">
        <v>393</v>
      </c>
      <c r="G10" s="52" t="s">
        <v>394</v>
      </c>
    </row>
    <row r="11" ht="36" customHeight="1" spans="1:7">
      <c r="A11" s="39"/>
      <c r="B11" s="42"/>
      <c r="C11" s="43" t="s">
        <v>395</v>
      </c>
      <c r="D11" s="44" t="s">
        <v>396</v>
      </c>
      <c r="E11" s="44"/>
      <c r="F11" s="52" t="s">
        <v>397</v>
      </c>
      <c r="G11" s="52" t="s">
        <v>398</v>
      </c>
    </row>
    <row r="12" ht="28" customHeight="1" spans="1:7">
      <c r="A12" s="39"/>
      <c r="B12" s="42"/>
      <c r="C12" s="72" t="s">
        <v>399</v>
      </c>
      <c r="D12" s="44" t="s">
        <v>400</v>
      </c>
      <c r="E12" s="44"/>
      <c r="F12" s="78">
        <v>1</v>
      </c>
      <c r="G12" s="74" t="s">
        <v>401</v>
      </c>
    </row>
    <row r="13" ht="20" customHeight="1" spans="1:7">
      <c r="A13" s="39"/>
      <c r="B13" s="42"/>
      <c r="C13" s="101"/>
      <c r="D13" s="48" t="s">
        <v>402</v>
      </c>
      <c r="E13" s="49"/>
      <c r="F13" s="78">
        <v>1</v>
      </c>
      <c r="G13" s="74" t="s">
        <v>403</v>
      </c>
    </row>
    <row r="14" ht="24" customHeight="1" spans="1:7">
      <c r="A14" s="39"/>
      <c r="B14" s="42"/>
      <c r="C14" s="43" t="s">
        <v>404</v>
      </c>
      <c r="D14" s="44" t="s">
        <v>405</v>
      </c>
      <c r="E14" s="44"/>
      <c r="F14" s="52" t="s">
        <v>406</v>
      </c>
      <c r="G14" s="52" t="s">
        <v>407</v>
      </c>
    </row>
    <row r="15" ht="24" spans="1:7">
      <c r="A15" s="39"/>
      <c r="B15" s="47" t="s">
        <v>408</v>
      </c>
      <c r="C15" s="42" t="s">
        <v>409</v>
      </c>
      <c r="D15" s="48"/>
      <c r="E15" s="49"/>
      <c r="F15" s="52"/>
      <c r="G15" s="52"/>
    </row>
    <row r="16" ht="24" spans="1:7">
      <c r="A16" s="39"/>
      <c r="B16" s="50"/>
      <c r="C16" s="42" t="s">
        <v>410</v>
      </c>
      <c r="D16" s="48" t="s">
        <v>411</v>
      </c>
      <c r="E16" s="49"/>
      <c r="F16" s="52" t="s">
        <v>412</v>
      </c>
      <c r="G16" s="52" t="s">
        <v>411</v>
      </c>
    </row>
    <row r="17" ht="24" spans="1:7">
      <c r="A17" s="39"/>
      <c r="B17" s="50"/>
      <c r="C17" s="42" t="s">
        <v>413</v>
      </c>
      <c r="D17" s="48"/>
      <c r="E17" s="49"/>
      <c r="F17" s="52"/>
      <c r="G17" s="52"/>
    </row>
    <row r="18" ht="24" spans="1:7">
      <c r="A18" s="39"/>
      <c r="B18" s="50"/>
      <c r="C18" s="42" t="s">
        <v>414</v>
      </c>
      <c r="D18" s="48"/>
      <c r="E18" s="49"/>
      <c r="F18" s="52"/>
      <c r="G18" s="52"/>
    </row>
    <row r="19" ht="36" spans="1:7">
      <c r="A19" s="39"/>
      <c r="B19" s="53"/>
      <c r="C19" s="42" t="s">
        <v>415</v>
      </c>
      <c r="D19" s="48" t="s">
        <v>416</v>
      </c>
      <c r="E19" s="49"/>
      <c r="F19" s="73" t="s">
        <v>417</v>
      </c>
      <c r="G19" s="73" t="s">
        <v>418</v>
      </c>
    </row>
    <row r="20" ht="24" spans="1:7">
      <c r="A20" s="28" t="s">
        <v>419</v>
      </c>
      <c r="B20" s="42" t="s">
        <v>420</v>
      </c>
      <c r="C20" s="42" t="s">
        <v>421</v>
      </c>
      <c r="D20" s="48" t="s">
        <v>378</v>
      </c>
      <c r="E20" s="49"/>
      <c r="F20" s="42" t="s">
        <v>422</v>
      </c>
      <c r="G20" s="42"/>
    </row>
    <row r="21" ht="72" customHeight="1" spans="1:7">
      <c r="A21" s="28"/>
      <c r="B21" s="42" t="s">
        <v>423</v>
      </c>
      <c r="C21" s="42" t="s">
        <v>424</v>
      </c>
      <c r="D21" s="48">
        <v>1700000</v>
      </c>
      <c r="E21" s="49"/>
      <c r="F21" s="42" t="s">
        <v>425</v>
      </c>
      <c r="G21" s="42"/>
    </row>
    <row r="22" ht="25" customHeight="1" spans="1:7">
      <c r="A22" s="28"/>
      <c r="B22" s="42"/>
      <c r="C22" s="42"/>
      <c r="D22" s="48"/>
      <c r="E22" s="49"/>
      <c r="F22" s="42"/>
      <c r="G22" s="42"/>
    </row>
    <row r="23" ht="25" customHeight="1" spans="1:7">
      <c r="A23" s="28"/>
      <c r="B23" s="76" t="s">
        <v>136</v>
      </c>
      <c r="C23" s="77"/>
      <c r="D23" s="48"/>
      <c r="E23" s="49"/>
      <c r="F23" s="76"/>
      <c r="G23" s="77"/>
    </row>
    <row r="24" ht="25" customHeight="1" spans="1:7">
      <c r="A24" s="54" t="s">
        <v>426</v>
      </c>
      <c r="B24" s="54"/>
      <c r="C24" s="54"/>
      <c r="D24" s="54"/>
      <c r="E24" s="54"/>
      <c r="F24" s="54"/>
      <c r="G24" s="54"/>
    </row>
    <row r="25" ht="25" customHeight="1" spans="1:7">
      <c r="A25" s="55" t="s">
        <v>427</v>
      </c>
      <c r="B25" s="56"/>
      <c r="C25" s="57"/>
      <c r="D25" s="57"/>
      <c r="E25" s="57"/>
      <c r="F25" s="57"/>
      <c r="G25" s="58"/>
    </row>
    <row r="26" spans="1:7">
      <c r="A26" s="59" t="s">
        <v>428</v>
      </c>
      <c r="B26" s="59"/>
      <c r="C26" s="59"/>
      <c r="D26" s="59"/>
      <c r="E26" s="59"/>
      <c r="F26" s="59"/>
      <c r="G26" s="59"/>
    </row>
    <row r="27" spans="1:7">
      <c r="A27" s="5"/>
      <c r="B27" s="5"/>
      <c r="C27" s="5"/>
      <c r="D27" s="5"/>
      <c r="E27" s="5"/>
      <c r="F27" s="5"/>
      <c r="G27" s="5"/>
    </row>
  </sheetData>
  <mergeCells count="39">
    <mergeCell ref="A2:G2"/>
    <mergeCell ref="A3:D3"/>
    <mergeCell ref="F3:G3"/>
    <mergeCell ref="B4:C4"/>
    <mergeCell ref="F4:G4"/>
    <mergeCell ref="B5:C5"/>
    <mergeCell ref="F5:G5"/>
    <mergeCell ref="B6:G6"/>
    <mergeCell ref="B7:G7"/>
    <mergeCell ref="B8:G8"/>
    <mergeCell ref="D9:E9"/>
    <mergeCell ref="D10:E10"/>
    <mergeCell ref="D11:E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F20:G20"/>
    <mergeCell ref="D21:E21"/>
    <mergeCell ref="F21:G21"/>
    <mergeCell ref="D22:E22"/>
    <mergeCell ref="F22:G22"/>
    <mergeCell ref="B23:C23"/>
    <mergeCell ref="D23:E23"/>
    <mergeCell ref="F23:G23"/>
    <mergeCell ref="A24:G24"/>
    <mergeCell ref="B25:G25"/>
    <mergeCell ref="A26:G26"/>
    <mergeCell ref="A9:A19"/>
    <mergeCell ref="A20:A23"/>
    <mergeCell ref="B10:B14"/>
    <mergeCell ref="B15:B19"/>
    <mergeCell ref="C12:C13"/>
    <mergeCell ref="D4:D5"/>
  </mergeCells>
  <pageMargins left="0.75" right="0.75" top="1" bottom="1" header="0.5" footer="0.5"/>
  <pageSetup paperSize="9" orientation="portrait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3" sqref="A3:G3"/>
    </sheetView>
  </sheetViews>
  <sheetFormatPr defaultColWidth="10" defaultRowHeight="13.5" outlineLevelCol="7"/>
  <cols>
    <col min="1" max="1" width="10.7166666666667" customWidth="1"/>
    <col min="2" max="2" width="22.8" customWidth="1"/>
    <col min="3" max="3" width="19.2666666666667" customWidth="1"/>
    <col min="4" max="4" width="16.6916666666667" customWidth="1"/>
    <col min="5" max="6" width="16.4166666666667" customWidth="1"/>
    <col min="7" max="8" width="17.6416666666667" customWidth="1"/>
    <col min="9" max="9" width="9.76666666666667" customWidth="1"/>
  </cols>
  <sheetData>
    <row r="1" ht="16.35" customHeight="1" spans="1:1">
      <c r="A1" s="60" t="s">
        <v>429</v>
      </c>
    </row>
    <row r="2" ht="38.8" customHeight="1" spans="1:8">
      <c r="A2" s="81" t="s">
        <v>26</v>
      </c>
      <c r="B2" s="81"/>
      <c r="C2" s="81"/>
      <c r="D2" s="81"/>
      <c r="E2" s="81"/>
      <c r="F2" s="81"/>
      <c r="G2" s="81"/>
      <c r="H2" s="81"/>
    </row>
    <row r="3" ht="24.15" customHeight="1" spans="1:8">
      <c r="A3" s="96" t="s">
        <v>31</v>
      </c>
      <c r="B3" s="96"/>
      <c r="C3" s="96"/>
      <c r="D3" s="96"/>
      <c r="E3" s="96"/>
      <c r="F3" s="96"/>
      <c r="G3" s="96"/>
      <c r="H3" s="94" t="s">
        <v>32</v>
      </c>
    </row>
    <row r="4" ht="25" customHeight="1" spans="1:8">
      <c r="A4" s="83" t="s">
        <v>156</v>
      </c>
      <c r="B4" s="83" t="s">
        <v>157</v>
      </c>
      <c r="C4" s="83" t="s">
        <v>136</v>
      </c>
      <c r="D4" s="83" t="s">
        <v>430</v>
      </c>
      <c r="E4" s="83"/>
      <c r="F4" s="83"/>
      <c r="G4" s="83"/>
      <c r="H4" s="83" t="s">
        <v>159</v>
      </c>
    </row>
    <row r="5" ht="25.85" customHeight="1" spans="1:8">
      <c r="A5" s="83"/>
      <c r="B5" s="83"/>
      <c r="C5" s="83"/>
      <c r="D5" s="83" t="s">
        <v>138</v>
      </c>
      <c r="E5" s="83" t="s">
        <v>243</v>
      </c>
      <c r="F5" s="83"/>
      <c r="G5" s="83" t="s">
        <v>244</v>
      </c>
      <c r="H5" s="83"/>
    </row>
    <row r="6" ht="35.35" customHeight="1" spans="1:8">
      <c r="A6" s="83"/>
      <c r="B6" s="83"/>
      <c r="C6" s="83"/>
      <c r="D6" s="83"/>
      <c r="E6" s="83" t="s">
        <v>227</v>
      </c>
      <c r="F6" s="83" t="s">
        <v>220</v>
      </c>
      <c r="G6" s="83"/>
      <c r="H6" s="83"/>
    </row>
    <row r="7" ht="22.8" customHeight="1" spans="1:8">
      <c r="A7" s="84"/>
      <c r="B7" s="85" t="s">
        <v>136</v>
      </c>
      <c r="C7" s="86">
        <v>0</v>
      </c>
      <c r="D7" s="86"/>
      <c r="E7" s="86"/>
      <c r="F7" s="86"/>
      <c r="G7" s="86"/>
      <c r="H7" s="86"/>
    </row>
    <row r="8" ht="22.8" customHeight="1" spans="1:8">
      <c r="A8" s="88"/>
      <c r="B8" s="88"/>
      <c r="C8" s="86"/>
      <c r="D8" s="86"/>
      <c r="E8" s="86"/>
      <c r="F8" s="86"/>
      <c r="G8" s="86"/>
      <c r="H8" s="86"/>
    </row>
    <row r="9" ht="22.8" customHeight="1" spans="1:8">
      <c r="A9" s="97"/>
      <c r="B9" s="97"/>
      <c r="C9" s="86"/>
      <c r="D9" s="86"/>
      <c r="E9" s="86"/>
      <c r="F9" s="86"/>
      <c r="G9" s="86"/>
      <c r="H9" s="86"/>
    </row>
    <row r="10" ht="22.8" customHeight="1" spans="1:8">
      <c r="A10" s="97"/>
      <c r="B10" s="97"/>
      <c r="C10" s="86"/>
      <c r="D10" s="86"/>
      <c r="E10" s="86"/>
      <c r="F10" s="86"/>
      <c r="G10" s="86"/>
      <c r="H10" s="86"/>
    </row>
    <row r="11" ht="22.8" customHeight="1" spans="1:8">
      <c r="A11" s="97"/>
      <c r="B11" s="97"/>
      <c r="C11" s="86"/>
      <c r="D11" s="86"/>
      <c r="E11" s="86"/>
      <c r="F11" s="86"/>
      <c r="G11" s="86"/>
      <c r="H11" s="86"/>
    </row>
    <row r="12" ht="22.8" customHeight="1" spans="1:8">
      <c r="A12" s="98"/>
      <c r="B12" s="98"/>
      <c r="C12" s="99"/>
      <c r="D12" s="99"/>
      <c r="E12" s="100"/>
      <c r="F12" s="100"/>
      <c r="G12" s="100"/>
      <c r="H12" s="100"/>
    </row>
    <row r="13" spans="1:1">
      <c r="A13" t="s">
        <v>431</v>
      </c>
    </row>
  </sheetData>
  <mergeCells count="11">
    <mergeCell ref="A2:H2"/>
    <mergeCell ref="A3:G3"/>
    <mergeCell ref="D4:G4"/>
    <mergeCell ref="E5:F5"/>
    <mergeCell ref="A13:H13"/>
    <mergeCell ref="A4:A6"/>
    <mergeCell ref="B4:B6"/>
    <mergeCell ref="C4:C6"/>
    <mergeCell ref="D5:D6"/>
    <mergeCell ref="G5:G6"/>
    <mergeCell ref="H4:H6"/>
  </mergeCells>
  <printOptions horizontalCentered="1"/>
  <pageMargins left="0.0784722222222222" right="0.0784722222222222" top="0.904861111111111" bottom="0.0784722222222222" header="0.984027777777778" footer="0"/>
  <pageSetup paperSize="9" orientation="landscape" horizontalDpi="600"/>
  <headerFooter>
    <oddFooter>&amp;C第 &amp;P 页，共 &amp;N 页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30" zoomScaleNormal="130" workbookViewId="0">
      <selection activeCell="I10" sqref="I9:I10"/>
    </sheetView>
  </sheetViews>
  <sheetFormatPr defaultColWidth="10" defaultRowHeight="13.5"/>
  <cols>
    <col min="1" max="1" width="10.45" customWidth="1"/>
    <col min="2" max="2" width="24.0166666666667" customWidth="1"/>
    <col min="3" max="3" width="13.3" customWidth="1"/>
    <col min="4" max="4" width="10.5" customWidth="1"/>
    <col min="5" max="5" width="10.125" customWidth="1"/>
    <col min="6" max="12" width="7.69166666666667" customWidth="1"/>
    <col min="13" max="13" width="10.125" customWidth="1"/>
    <col min="14" max="14" width="7.69166666666667" customWidth="1"/>
    <col min="15" max="17" width="9.76666666666667" customWidth="1"/>
  </cols>
  <sheetData>
    <row r="1" ht="16.35" customHeight="1" spans="1:1">
      <c r="A1" s="60" t="s">
        <v>432</v>
      </c>
    </row>
    <row r="2" ht="45.7" customHeight="1" spans="1:14">
      <c r="A2" s="81" t="s">
        <v>27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</row>
    <row r="3" ht="24.15" customHeight="1" spans="1:14">
      <c r="A3" s="82" t="s">
        <v>31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94" t="s">
        <v>32</v>
      </c>
      <c r="N3" s="94"/>
    </row>
    <row r="4" ht="26.05" customHeight="1" spans="1:14">
      <c r="A4" s="83" t="s">
        <v>209</v>
      </c>
      <c r="B4" s="83" t="s">
        <v>433</v>
      </c>
      <c r="C4" s="83" t="s">
        <v>434</v>
      </c>
      <c r="D4" s="83"/>
      <c r="E4" s="83"/>
      <c r="F4" s="83"/>
      <c r="G4" s="83"/>
      <c r="H4" s="83"/>
      <c r="I4" s="83"/>
      <c r="J4" s="83"/>
      <c r="K4" s="83"/>
      <c r="L4" s="83"/>
      <c r="M4" s="83" t="s">
        <v>435</v>
      </c>
      <c r="N4" s="83"/>
    </row>
    <row r="5" ht="31.9" customHeight="1" spans="1:14">
      <c r="A5" s="83"/>
      <c r="B5" s="83"/>
      <c r="C5" s="83" t="s">
        <v>436</v>
      </c>
      <c r="D5" s="83" t="s">
        <v>139</v>
      </c>
      <c r="E5" s="83"/>
      <c r="F5" s="83"/>
      <c r="G5" s="83"/>
      <c r="H5" s="83"/>
      <c r="I5" s="83"/>
      <c r="J5" s="83" t="s">
        <v>437</v>
      </c>
      <c r="K5" s="83" t="s">
        <v>141</v>
      </c>
      <c r="L5" s="83" t="s">
        <v>142</v>
      </c>
      <c r="M5" s="83" t="s">
        <v>438</v>
      </c>
      <c r="N5" s="83" t="s">
        <v>439</v>
      </c>
    </row>
    <row r="6" ht="44.85" customHeight="1" spans="1:14">
      <c r="A6" s="83"/>
      <c r="B6" s="83"/>
      <c r="C6" s="83"/>
      <c r="D6" s="83" t="s">
        <v>440</v>
      </c>
      <c r="E6" s="83" t="s">
        <v>441</v>
      </c>
      <c r="F6" s="83" t="s">
        <v>442</v>
      </c>
      <c r="G6" s="83" t="s">
        <v>443</v>
      </c>
      <c r="H6" s="83" t="s">
        <v>444</v>
      </c>
      <c r="I6" s="83" t="s">
        <v>445</v>
      </c>
      <c r="J6" s="83"/>
      <c r="K6" s="83"/>
      <c r="L6" s="83"/>
      <c r="M6" s="83"/>
      <c r="N6" s="83"/>
    </row>
    <row r="7" ht="22.8" customHeight="1" spans="1:14">
      <c r="A7" s="84"/>
      <c r="B7" s="85" t="s">
        <v>136</v>
      </c>
      <c r="C7" s="86">
        <v>4241200</v>
      </c>
      <c r="D7" s="86">
        <v>4241200</v>
      </c>
      <c r="E7" s="86">
        <v>4241200</v>
      </c>
      <c r="F7" s="86"/>
      <c r="G7" s="86"/>
      <c r="H7" s="86"/>
      <c r="I7" s="86"/>
      <c r="J7" s="86"/>
      <c r="K7" s="86"/>
      <c r="L7" s="86"/>
      <c r="M7" s="86">
        <v>4241200</v>
      </c>
      <c r="N7" s="84"/>
    </row>
    <row r="8" ht="22.8" customHeight="1" spans="1:14">
      <c r="A8" s="87" t="s">
        <v>166</v>
      </c>
      <c r="B8" s="88" t="s">
        <v>5</v>
      </c>
      <c r="C8" s="86">
        <v>4241200</v>
      </c>
      <c r="D8" s="86">
        <v>4241200</v>
      </c>
      <c r="E8" s="86">
        <v>4241200</v>
      </c>
      <c r="F8" s="86"/>
      <c r="G8" s="86"/>
      <c r="H8" s="86"/>
      <c r="I8" s="86"/>
      <c r="J8" s="86"/>
      <c r="K8" s="86"/>
      <c r="L8" s="86"/>
      <c r="M8" s="86">
        <v>4241200</v>
      </c>
      <c r="N8" s="84"/>
    </row>
    <row r="9" ht="22.8" customHeight="1" spans="1:14">
      <c r="A9" s="163" t="s">
        <v>3</v>
      </c>
      <c r="B9" s="89" t="s">
        <v>446</v>
      </c>
      <c r="C9" s="90">
        <v>41200</v>
      </c>
      <c r="D9" s="90">
        <v>41200</v>
      </c>
      <c r="E9" s="90">
        <v>41200</v>
      </c>
      <c r="F9" s="90"/>
      <c r="G9" s="90"/>
      <c r="H9" s="90"/>
      <c r="I9" s="90"/>
      <c r="J9" s="90"/>
      <c r="K9" s="90"/>
      <c r="L9" s="90"/>
      <c r="M9" s="90">
        <v>41200</v>
      </c>
      <c r="N9" s="84"/>
    </row>
    <row r="10" ht="22.8" customHeight="1" spans="1:14">
      <c r="A10" s="163" t="s">
        <v>3</v>
      </c>
      <c r="B10" s="89" t="s">
        <v>405</v>
      </c>
      <c r="C10" s="91">
        <v>1700000</v>
      </c>
      <c r="D10" s="91">
        <v>1700000</v>
      </c>
      <c r="E10" s="91">
        <v>1700000</v>
      </c>
      <c r="F10" s="92"/>
      <c r="G10" s="92"/>
      <c r="H10" s="92"/>
      <c r="I10" s="92"/>
      <c r="J10" s="92"/>
      <c r="K10" s="92"/>
      <c r="L10" s="92"/>
      <c r="M10" s="91">
        <v>1700000</v>
      </c>
      <c r="N10" s="84"/>
    </row>
    <row r="11" ht="22.8" customHeight="1" spans="1:14">
      <c r="A11" s="164" t="s">
        <v>3</v>
      </c>
      <c r="B11" s="89" t="s">
        <v>447</v>
      </c>
      <c r="C11" s="91">
        <v>1500000</v>
      </c>
      <c r="D11" s="91">
        <v>1500000</v>
      </c>
      <c r="E11" s="91">
        <v>1500000</v>
      </c>
      <c r="F11" s="92"/>
      <c r="G11" s="92"/>
      <c r="H11" s="92"/>
      <c r="I11" s="92"/>
      <c r="J11" s="92"/>
      <c r="K11" s="92"/>
      <c r="L11" s="92"/>
      <c r="M11" s="91">
        <v>1500000</v>
      </c>
      <c r="N11" s="84"/>
    </row>
    <row r="12" ht="22.8" customHeight="1" spans="1:14">
      <c r="A12" s="164" t="s">
        <v>3</v>
      </c>
      <c r="B12" s="89" t="s">
        <v>448</v>
      </c>
      <c r="C12" s="91">
        <v>1000000</v>
      </c>
      <c r="D12" s="91">
        <v>1000000</v>
      </c>
      <c r="E12" s="91">
        <v>1000000</v>
      </c>
      <c r="F12" s="92"/>
      <c r="G12" s="92"/>
      <c r="H12" s="92"/>
      <c r="I12" s="92"/>
      <c r="J12" s="92"/>
      <c r="K12" s="92"/>
      <c r="L12" s="92"/>
      <c r="M12" s="91">
        <v>1000000</v>
      </c>
      <c r="N12" s="95"/>
    </row>
  </sheetData>
  <mergeCells count="14"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4722222222222" right="0.0784722222222222" top="1.02361111111111" bottom="0.0784722222222222" header="0" footer="0"/>
  <pageSetup paperSize="9" orientation="landscape" horizontalDpi="600"/>
  <headerFooter>
    <oddFooter>&amp;C第 &amp;P 页，共 &amp;N 页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7"/>
  <sheetViews>
    <sheetView workbookViewId="0">
      <selection activeCell="K16" sqref="K16"/>
    </sheetView>
  </sheetViews>
  <sheetFormatPr defaultColWidth="9" defaultRowHeight="13.5" outlineLevelCol="6"/>
  <cols>
    <col min="3" max="3" width="12" customWidth="1"/>
    <col min="5" max="5" width="9.75" customWidth="1"/>
    <col min="7" max="7" width="20.875" customWidth="1"/>
  </cols>
  <sheetData>
    <row r="1" ht="18.75" spans="1:1">
      <c r="A1" s="60" t="s">
        <v>368</v>
      </c>
    </row>
    <row r="2" ht="40" customHeight="1" spans="1:7">
      <c r="A2" s="61" t="s">
        <v>369</v>
      </c>
      <c r="B2" s="61"/>
      <c r="C2" s="61"/>
      <c r="D2" s="61"/>
      <c r="E2" s="61"/>
      <c r="F2" s="61"/>
      <c r="G2" s="61"/>
    </row>
    <row r="3" spans="1:7">
      <c r="A3" s="62" t="s">
        <v>370</v>
      </c>
      <c r="B3" s="62"/>
      <c r="C3" s="62"/>
      <c r="D3" s="63"/>
      <c r="E3" s="63"/>
      <c r="F3" s="64" t="s">
        <v>32</v>
      </c>
      <c r="G3" s="64"/>
    </row>
    <row r="4" ht="25" customHeight="1" spans="1:7">
      <c r="A4" s="28" t="s">
        <v>371</v>
      </c>
      <c r="B4" s="65" t="s">
        <v>449</v>
      </c>
      <c r="C4" s="66"/>
      <c r="D4" s="65" t="s">
        <v>373</v>
      </c>
      <c r="E4" s="67" t="s">
        <v>374</v>
      </c>
      <c r="F4" s="68" t="s">
        <v>447</v>
      </c>
      <c r="G4" s="68"/>
    </row>
    <row r="5" ht="25" customHeight="1" spans="1:7">
      <c r="A5" s="28" t="s">
        <v>376</v>
      </c>
      <c r="B5" s="65" t="s">
        <v>450</v>
      </c>
      <c r="C5" s="65"/>
      <c r="D5" s="65"/>
      <c r="E5" s="65" t="s">
        <v>378</v>
      </c>
      <c r="F5" s="67">
        <v>1500000</v>
      </c>
      <c r="G5" s="67"/>
    </row>
    <row r="6" ht="25" customHeight="1" spans="1:7">
      <c r="A6" s="65" t="s">
        <v>379</v>
      </c>
      <c r="B6" s="69" t="s">
        <v>380</v>
      </c>
      <c r="C6" s="70"/>
      <c r="D6" s="70"/>
      <c r="E6" s="70"/>
      <c r="F6" s="70"/>
      <c r="G6" s="71"/>
    </row>
    <row r="7" ht="22" customHeight="1" spans="1:7">
      <c r="A7" s="28" t="s">
        <v>381</v>
      </c>
      <c r="B7" s="31" t="s">
        <v>451</v>
      </c>
      <c r="C7" s="31"/>
      <c r="D7" s="31"/>
      <c r="E7" s="31"/>
      <c r="F7" s="31"/>
      <c r="G7" s="31"/>
    </row>
    <row r="8" ht="39" customHeight="1" spans="1:7">
      <c r="A8" s="28" t="s">
        <v>383</v>
      </c>
      <c r="B8" s="31" t="s">
        <v>452</v>
      </c>
      <c r="C8" s="31"/>
      <c r="D8" s="31"/>
      <c r="E8" s="31"/>
      <c r="F8" s="31"/>
      <c r="G8" s="31"/>
    </row>
    <row r="9" ht="24" spans="1:7">
      <c r="A9" s="39" t="s">
        <v>384</v>
      </c>
      <c r="B9" s="39" t="s">
        <v>385</v>
      </c>
      <c r="C9" s="39" t="s">
        <v>386</v>
      </c>
      <c r="D9" s="40" t="s">
        <v>387</v>
      </c>
      <c r="E9" s="41"/>
      <c r="F9" s="39" t="s">
        <v>388</v>
      </c>
      <c r="G9" s="28" t="s">
        <v>389</v>
      </c>
    </row>
    <row r="10" ht="21" customHeight="1" spans="1:7">
      <c r="A10" s="39"/>
      <c r="B10" s="42" t="s">
        <v>390</v>
      </c>
      <c r="C10" s="43" t="s">
        <v>391</v>
      </c>
      <c r="D10" s="44" t="s">
        <v>453</v>
      </c>
      <c r="E10" s="44"/>
      <c r="F10" s="80" t="s">
        <v>454</v>
      </c>
      <c r="G10" s="52" t="s">
        <v>455</v>
      </c>
    </row>
    <row r="11" ht="23" customHeight="1" spans="1:7">
      <c r="A11" s="39"/>
      <c r="B11" s="42"/>
      <c r="C11" s="72" t="s">
        <v>395</v>
      </c>
      <c r="D11" s="44" t="s">
        <v>456</v>
      </c>
      <c r="E11" s="44"/>
      <c r="F11" s="78">
        <v>1</v>
      </c>
      <c r="G11" s="52" t="s">
        <v>457</v>
      </c>
    </row>
    <row r="12" ht="19" customHeight="1" spans="1:7">
      <c r="A12" s="39"/>
      <c r="B12" s="42"/>
      <c r="C12" s="79"/>
      <c r="D12" s="48" t="s">
        <v>458</v>
      </c>
      <c r="E12" s="49"/>
      <c r="F12" s="78" t="s">
        <v>459</v>
      </c>
      <c r="G12" s="52" t="s">
        <v>460</v>
      </c>
    </row>
    <row r="13" ht="23" customHeight="1" spans="1:7">
      <c r="A13" s="39"/>
      <c r="B13" s="42"/>
      <c r="C13" s="72" t="s">
        <v>399</v>
      </c>
      <c r="D13" s="44" t="s">
        <v>402</v>
      </c>
      <c r="E13" s="44"/>
      <c r="F13" s="78">
        <v>1</v>
      </c>
      <c r="G13" s="74" t="s">
        <v>403</v>
      </c>
    </row>
    <row r="14" ht="24" customHeight="1" spans="1:7">
      <c r="A14" s="39"/>
      <c r="B14" s="42"/>
      <c r="C14" s="43" t="s">
        <v>404</v>
      </c>
      <c r="D14" s="44" t="s">
        <v>447</v>
      </c>
      <c r="E14" s="44"/>
      <c r="F14" s="52" t="s">
        <v>461</v>
      </c>
      <c r="G14" s="52" t="s">
        <v>462</v>
      </c>
    </row>
    <row r="15" spans="1:7">
      <c r="A15" s="39"/>
      <c r="B15" s="47" t="s">
        <v>408</v>
      </c>
      <c r="C15" s="42" t="s">
        <v>409</v>
      </c>
      <c r="D15" s="48"/>
      <c r="E15" s="49"/>
      <c r="F15" s="52"/>
      <c r="G15" s="52"/>
    </row>
    <row r="16" ht="24" spans="1:7">
      <c r="A16" s="39"/>
      <c r="B16" s="50"/>
      <c r="C16" s="42" t="s">
        <v>410</v>
      </c>
      <c r="D16" s="48" t="s">
        <v>463</v>
      </c>
      <c r="E16" s="49"/>
      <c r="F16" s="78">
        <v>1</v>
      </c>
      <c r="G16" s="52" t="s">
        <v>464</v>
      </c>
    </row>
    <row r="17" spans="1:7">
      <c r="A17" s="39"/>
      <c r="B17" s="50"/>
      <c r="C17" s="42" t="s">
        <v>413</v>
      </c>
      <c r="D17" s="48"/>
      <c r="E17" s="49"/>
      <c r="F17" s="52"/>
      <c r="G17" s="52"/>
    </row>
    <row r="18" ht="20" customHeight="1" spans="1:7">
      <c r="A18" s="39"/>
      <c r="B18" s="50"/>
      <c r="C18" s="42" t="s">
        <v>414</v>
      </c>
      <c r="D18" s="48"/>
      <c r="E18" s="49"/>
      <c r="F18" s="52"/>
      <c r="G18" s="52"/>
    </row>
    <row r="19" ht="24" spans="1:7">
      <c r="A19" s="39"/>
      <c r="B19" s="53"/>
      <c r="C19" s="42" t="s">
        <v>415</v>
      </c>
      <c r="D19" s="48" t="s">
        <v>465</v>
      </c>
      <c r="E19" s="49"/>
      <c r="F19" s="75" t="s">
        <v>466</v>
      </c>
      <c r="G19" s="73" t="s">
        <v>467</v>
      </c>
    </row>
    <row r="20" ht="24" spans="1:7">
      <c r="A20" s="28" t="s">
        <v>419</v>
      </c>
      <c r="B20" s="42" t="s">
        <v>420</v>
      </c>
      <c r="C20" s="42" t="s">
        <v>421</v>
      </c>
      <c r="D20" s="48" t="s">
        <v>378</v>
      </c>
      <c r="E20" s="49"/>
      <c r="F20" s="42" t="s">
        <v>422</v>
      </c>
      <c r="G20" s="42"/>
    </row>
    <row r="21" ht="69" customHeight="1" spans="1:7">
      <c r="A21" s="28"/>
      <c r="B21" s="42" t="s">
        <v>468</v>
      </c>
      <c r="C21" s="42" t="s">
        <v>469</v>
      </c>
      <c r="D21" s="48">
        <v>1500000</v>
      </c>
      <c r="E21" s="49"/>
      <c r="F21" s="42" t="s">
        <v>470</v>
      </c>
      <c r="G21" s="42"/>
    </row>
    <row r="22" ht="25" customHeight="1" spans="1:7">
      <c r="A22" s="28"/>
      <c r="B22" s="42"/>
      <c r="C22" s="42"/>
      <c r="D22" s="48"/>
      <c r="E22" s="49"/>
      <c r="F22" s="42"/>
      <c r="G22" s="42"/>
    </row>
    <row r="23" ht="25" customHeight="1" spans="1:7">
      <c r="A23" s="28"/>
      <c r="B23" s="76" t="s">
        <v>136</v>
      </c>
      <c r="C23" s="77"/>
      <c r="D23" s="48"/>
      <c r="E23" s="49"/>
      <c r="F23" s="76"/>
      <c r="G23" s="77"/>
    </row>
    <row r="24" ht="25" customHeight="1" spans="1:7">
      <c r="A24" s="54" t="s">
        <v>426</v>
      </c>
      <c r="B24" s="54"/>
      <c r="C24" s="54"/>
      <c r="D24" s="54"/>
      <c r="E24" s="54"/>
      <c r="F24" s="54"/>
      <c r="G24" s="54"/>
    </row>
    <row r="25" ht="25" customHeight="1" spans="1:7">
      <c r="A25" s="55" t="s">
        <v>427</v>
      </c>
      <c r="B25" s="56"/>
      <c r="C25" s="57"/>
      <c r="D25" s="57"/>
      <c r="E25" s="57"/>
      <c r="F25" s="57"/>
      <c r="G25" s="58"/>
    </row>
    <row r="26" spans="1:7">
      <c r="A26" s="59" t="s">
        <v>471</v>
      </c>
      <c r="B26" s="59"/>
      <c r="C26" s="59"/>
      <c r="D26" s="59"/>
      <c r="E26" s="59"/>
      <c r="F26" s="59"/>
      <c r="G26" s="59"/>
    </row>
    <row r="27" spans="1:7">
      <c r="A27" s="5"/>
      <c r="B27" s="5"/>
      <c r="C27" s="5"/>
      <c r="D27" s="5"/>
      <c r="E27" s="5"/>
      <c r="F27" s="5"/>
      <c r="G27" s="5"/>
    </row>
  </sheetData>
  <mergeCells count="39">
    <mergeCell ref="A2:G2"/>
    <mergeCell ref="A3:D3"/>
    <mergeCell ref="F3:G3"/>
    <mergeCell ref="B4:C4"/>
    <mergeCell ref="F4:G4"/>
    <mergeCell ref="B5:C5"/>
    <mergeCell ref="F5:G5"/>
    <mergeCell ref="B6:G6"/>
    <mergeCell ref="B7:G7"/>
    <mergeCell ref="B8:G8"/>
    <mergeCell ref="D9:E9"/>
    <mergeCell ref="D10:E10"/>
    <mergeCell ref="D11:E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F20:G20"/>
    <mergeCell ref="D21:E21"/>
    <mergeCell ref="F21:G21"/>
    <mergeCell ref="D22:E22"/>
    <mergeCell ref="F22:G22"/>
    <mergeCell ref="B23:C23"/>
    <mergeCell ref="D23:E23"/>
    <mergeCell ref="F23:G23"/>
    <mergeCell ref="A24:G24"/>
    <mergeCell ref="B25:G25"/>
    <mergeCell ref="A26:G26"/>
    <mergeCell ref="A9:A19"/>
    <mergeCell ref="A20:A23"/>
    <mergeCell ref="B10:B14"/>
    <mergeCell ref="B15:B19"/>
    <mergeCell ref="C11:C12"/>
    <mergeCell ref="D4:D5"/>
  </mergeCells>
  <pageMargins left="0.75" right="0.75" top="1" bottom="1" header="0.5" footer="0.5"/>
  <pageSetup paperSize="9" orientation="portrait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7"/>
  <sheetViews>
    <sheetView topLeftCell="A4" workbookViewId="0">
      <selection activeCell="A24" sqref="A24:G24"/>
    </sheetView>
  </sheetViews>
  <sheetFormatPr defaultColWidth="9" defaultRowHeight="13.5" outlineLevelCol="6"/>
  <cols>
    <col min="3" max="3" width="12" customWidth="1"/>
    <col min="5" max="5" width="11.5" customWidth="1"/>
    <col min="7" max="7" width="20.875" customWidth="1"/>
  </cols>
  <sheetData>
    <row r="1" ht="18.75" spans="1:1">
      <c r="A1" s="60" t="s">
        <v>368</v>
      </c>
    </row>
    <row r="2" ht="40" customHeight="1" spans="1:7">
      <c r="A2" s="61" t="s">
        <v>369</v>
      </c>
      <c r="B2" s="61"/>
      <c r="C2" s="61"/>
      <c r="D2" s="61"/>
      <c r="E2" s="61"/>
      <c r="F2" s="61"/>
      <c r="G2" s="61"/>
    </row>
    <row r="3" spans="1:7">
      <c r="A3" s="62" t="s">
        <v>370</v>
      </c>
      <c r="B3" s="62"/>
      <c r="C3" s="62"/>
      <c r="D3" s="63"/>
      <c r="E3" s="63"/>
      <c r="F3" s="64" t="s">
        <v>32</v>
      </c>
      <c r="G3" s="64"/>
    </row>
    <row r="4" ht="25" customHeight="1" spans="1:7">
      <c r="A4" s="28" t="s">
        <v>371</v>
      </c>
      <c r="B4" s="65" t="s">
        <v>472</v>
      </c>
      <c r="C4" s="66"/>
      <c r="D4" s="65" t="s">
        <v>373</v>
      </c>
      <c r="E4" s="67" t="s">
        <v>374</v>
      </c>
      <c r="F4" s="68" t="s">
        <v>448</v>
      </c>
      <c r="G4" s="68"/>
    </row>
    <row r="5" ht="25" customHeight="1" spans="1:7">
      <c r="A5" s="28" t="s">
        <v>376</v>
      </c>
      <c r="B5" s="65" t="s">
        <v>473</v>
      </c>
      <c r="C5" s="65"/>
      <c r="D5" s="65"/>
      <c r="E5" s="65" t="s">
        <v>378</v>
      </c>
      <c r="F5" s="67">
        <v>1000000</v>
      </c>
      <c r="G5" s="67"/>
    </row>
    <row r="6" ht="25" customHeight="1" spans="1:7">
      <c r="A6" s="65" t="s">
        <v>379</v>
      </c>
      <c r="B6" s="69" t="s">
        <v>380</v>
      </c>
      <c r="C6" s="70"/>
      <c r="D6" s="70"/>
      <c r="E6" s="70"/>
      <c r="F6" s="70"/>
      <c r="G6" s="71"/>
    </row>
    <row r="7" ht="22" customHeight="1" spans="1:7">
      <c r="A7" s="28" t="s">
        <v>381</v>
      </c>
      <c r="B7" s="31" t="s">
        <v>474</v>
      </c>
      <c r="C7" s="31"/>
      <c r="D7" s="31"/>
      <c r="E7" s="31"/>
      <c r="F7" s="31"/>
      <c r="G7" s="31"/>
    </row>
    <row r="8" ht="30" customHeight="1" spans="1:7">
      <c r="A8" s="28" t="s">
        <v>383</v>
      </c>
      <c r="B8" s="31" t="s">
        <v>474</v>
      </c>
      <c r="C8" s="31"/>
      <c r="D8" s="31"/>
      <c r="E8" s="31"/>
      <c r="F8" s="31"/>
      <c r="G8" s="31"/>
    </row>
    <row r="9" ht="24" spans="1:7">
      <c r="A9" s="39" t="s">
        <v>384</v>
      </c>
      <c r="B9" s="39" t="s">
        <v>385</v>
      </c>
      <c r="C9" s="39" t="s">
        <v>386</v>
      </c>
      <c r="D9" s="40" t="s">
        <v>387</v>
      </c>
      <c r="E9" s="41"/>
      <c r="F9" s="39" t="s">
        <v>388</v>
      </c>
      <c r="G9" s="28" t="s">
        <v>389</v>
      </c>
    </row>
    <row r="10" ht="21" customHeight="1" spans="1:7">
      <c r="A10" s="39"/>
      <c r="B10" s="42" t="s">
        <v>390</v>
      </c>
      <c r="C10" s="72" t="s">
        <v>391</v>
      </c>
      <c r="D10" s="44" t="s">
        <v>475</v>
      </c>
      <c r="E10" s="44"/>
      <c r="F10" s="78">
        <v>1</v>
      </c>
      <c r="G10" s="52" t="s">
        <v>476</v>
      </c>
    </row>
    <row r="11" ht="24" customHeight="1" spans="1:7">
      <c r="A11" s="39"/>
      <c r="B11" s="42"/>
      <c r="C11" s="79"/>
      <c r="D11" s="48" t="s">
        <v>477</v>
      </c>
      <c r="E11" s="49"/>
      <c r="F11" s="45" t="s">
        <v>478</v>
      </c>
      <c r="G11" s="52" t="s">
        <v>479</v>
      </c>
    </row>
    <row r="12" ht="23" customHeight="1" spans="1:7">
      <c r="A12" s="39"/>
      <c r="B12" s="42"/>
      <c r="C12" s="72" t="s">
        <v>395</v>
      </c>
      <c r="D12" s="44" t="s">
        <v>480</v>
      </c>
      <c r="E12" s="44"/>
      <c r="F12" s="78">
        <v>1</v>
      </c>
      <c r="G12" s="52" t="s">
        <v>481</v>
      </c>
    </row>
    <row r="13" ht="23" customHeight="1" spans="1:7">
      <c r="A13" s="39"/>
      <c r="B13" s="42"/>
      <c r="C13" s="72" t="s">
        <v>399</v>
      </c>
      <c r="D13" s="44" t="s">
        <v>482</v>
      </c>
      <c r="E13" s="44"/>
      <c r="F13" s="78">
        <v>1</v>
      </c>
      <c r="G13" s="74" t="s">
        <v>483</v>
      </c>
    </row>
    <row r="14" ht="24" customHeight="1" spans="1:7">
      <c r="A14" s="39"/>
      <c r="B14" s="42"/>
      <c r="C14" s="43" t="s">
        <v>404</v>
      </c>
      <c r="D14" s="44" t="s">
        <v>448</v>
      </c>
      <c r="E14" s="44"/>
      <c r="F14" s="52" t="s">
        <v>484</v>
      </c>
      <c r="G14" s="52" t="s">
        <v>485</v>
      </c>
    </row>
    <row r="15" ht="16" customHeight="1" spans="1:7">
      <c r="A15" s="39"/>
      <c r="B15" s="47" t="s">
        <v>408</v>
      </c>
      <c r="C15" s="42" t="s">
        <v>409</v>
      </c>
      <c r="D15" s="48"/>
      <c r="E15" s="49"/>
      <c r="F15" s="52"/>
      <c r="G15" s="52"/>
    </row>
    <row r="16" ht="18" customHeight="1" spans="1:7">
      <c r="A16" s="39"/>
      <c r="B16" s="50"/>
      <c r="C16" s="42" t="s">
        <v>410</v>
      </c>
      <c r="D16" s="48" t="s">
        <v>486</v>
      </c>
      <c r="E16" s="49"/>
      <c r="F16" s="78" t="s">
        <v>412</v>
      </c>
      <c r="G16" s="52" t="s">
        <v>486</v>
      </c>
    </row>
    <row r="17" ht="21" customHeight="1" spans="1:7">
      <c r="A17" s="39"/>
      <c r="B17" s="50"/>
      <c r="C17" s="42" t="s">
        <v>413</v>
      </c>
      <c r="D17" s="48"/>
      <c r="E17" s="49"/>
      <c r="F17" s="52"/>
      <c r="G17" s="52"/>
    </row>
    <row r="18" ht="20" customHeight="1" spans="1:7">
      <c r="A18" s="39"/>
      <c r="B18" s="50"/>
      <c r="C18" s="42" t="s">
        <v>414</v>
      </c>
      <c r="D18" s="48"/>
      <c r="E18" s="49"/>
      <c r="F18" s="52"/>
      <c r="G18" s="52"/>
    </row>
    <row r="19" ht="24" spans="1:7">
      <c r="A19" s="39"/>
      <c r="B19" s="53"/>
      <c r="C19" s="42" t="s">
        <v>415</v>
      </c>
      <c r="D19" s="48" t="s">
        <v>487</v>
      </c>
      <c r="E19" s="49"/>
      <c r="F19" s="75" t="s">
        <v>488</v>
      </c>
      <c r="G19" s="73" t="s">
        <v>489</v>
      </c>
    </row>
    <row r="20" ht="24" spans="1:7">
      <c r="A20" s="28" t="s">
        <v>419</v>
      </c>
      <c r="B20" s="42" t="s">
        <v>420</v>
      </c>
      <c r="C20" s="42" t="s">
        <v>421</v>
      </c>
      <c r="D20" s="48" t="s">
        <v>378</v>
      </c>
      <c r="E20" s="49"/>
      <c r="F20" s="42" t="s">
        <v>422</v>
      </c>
      <c r="G20" s="42"/>
    </row>
    <row r="21" ht="69" customHeight="1" spans="1:7">
      <c r="A21" s="28"/>
      <c r="B21" s="42" t="s">
        <v>474</v>
      </c>
      <c r="C21" s="42" t="s">
        <v>490</v>
      </c>
      <c r="D21" s="48">
        <v>1000000</v>
      </c>
      <c r="E21" s="49"/>
      <c r="F21" s="42" t="s">
        <v>491</v>
      </c>
      <c r="G21" s="42"/>
    </row>
    <row r="22" ht="25" customHeight="1" spans="1:7">
      <c r="A22" s="28"/>
      <c r="B22" s="42"/>
      <c r="C22" s="42"/>
      <c r="D22" s="48"/>
      <c r="E22" s="49"/>
      <c r="F22" s="42"/>
      <c r="G22" s="42"/>
    </row>
    <row r="23" ht="25" customHeight="1" spans="1:7">
      <c r="A23" s="28"/>
      <c r="B23" s="76" t="s">
        <v>136</v>
      </c>
      <c r="C23" s="77"/>
      <c r="D23" s="48"/>
      <c r="E23" s="49"/>
      <c r="F23" s="76"/>
      <c r="G23" s="77"/>
    </row>
    <row r="24" ht="25" customHeight="1" spans="1:7">
      <c r="A24" s="54" t="s">
        <v>426</v>
      </c>
      <c r="B24" s="54"/>
      <c r="C24" s="54"/>
      <c r="D24" s="54"/>
      <c r="E24" s="54"/>
      <c r="F24" s="54"/>
      <c r="G24" s="54"/>
    </row>
    <row r="25" ht="25" customHeight="1" spans="1:7">
      <c r="A25" s="55" t="s">
        <v>427</v>
      </c>
      <c r="B25" s="56"/>
      <c r="C25" s="57"/>
      <c r="D25" s="57"/>
      <c r="E25" s="57"/>
      <c r="F25" s="57"/>
      <c r="G25" s="58"/>
    </row>
    <row r="26" spans="1:7">
      <c r="A26" s="59" t="s">
        <v>492</v>
      </c>
      <c r="B26" s="59"/>
      <c r="C26" s="59"/>
      <c r="D26" s="59"/>
      <c r="E26" s="59"/>
      <c r="F26" s="59"/>
      <c r="G26" s="59"/>
    </row>
    <row r="27" spans="1:7">
      <c r="A27" s="5"/>
      <c r="B27" s="5"/>
      <c r="C27" s="5"/>
      <c r="D27" s="5"/>
      <c r="E27" s="5"/>
      <c r="F27" s="5"/>
      <c r="G27" s="5"/>
    </row>
  </sheetData>
  <mergeCells count="39">
    <mergeCell ref="A2:G2"/>
    <mergeCell ref="A3:D3"/>
    <mergeCell ref="F3:G3"/>
    <mergeCell ref="B4:C4"/>
    <mergeCell ref="F4:G4"/>
    <mergeCell ref="B5:C5"/>
    <mergeCell ref="F5:G5"/>
    <mergeCell ref="B6:G6"/>
    <mergeCell ref="B7:G7"/>
    <mergeCell ref="B8:G8"/>
    <mergeCell ref="D9:E9"/>
    <mergeCell ref="D10:E10"/>
    <mergeCell ref="D11:E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F20:G20"/>
    <mergeCell ref="D21:E21"/>
    <mergeCell ref="F21:G21"/>
    <mergeCell ref="D22:E22"/>
    <mergeCell ref="F22:G22"/>
    <mergeCell ref="B23:C23"/>
    <mergeCell ref="D23:E23"/>
    <mergeCell ref="F23:G23"/>
    <mergeCell ref="A24:G24"/>
    <mergeCell ref="B25:G25"/>
    <mergeCell ref="A26:G26"/>
    <mergeCell ref="A9:A19"/>
    <mergeCell ref="A20:A23"/>
    <mergeCell ref="B10:B14"/>
    <mergeCell ref="B15:B19"/>
    <mergeCell ref="C10:C11"/>
    <mergeCell ref="D4:D5"/>
  </mergeCells>
  <pageMargins left="0.75" right="0.75" top="1" bottom="1" header="0.5" footer="0.5"/>
  <pageSetup paperSize="9" orientation="portrait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6"/>
  <sheetViews>
    <sheetView workbookViewId="0">
      <selection activeCell="K12" sqref="K12"/>
    </sheetView>
  </sheetViews>
  <sheetFormatPr defaultColWidth="9" defaultRowHeight="13.5" outlineLevelCol="6"/>
  <cols>
    <col min="3" max="3" width="12" customWidth="1"/>
    <col min="5" max="5" width="11.5" customWidth="1"/>
    <col min="7" max="7" width="20.875" customWidth="1"/>
  </cols>
  <sheetData>
    <row r="1" ht="18.75" spans="1:1">
      <c r="A1" s="60" t="s">
        <v>368</v>
      </c>
    </row>
    <row r="2" ht="40" customHeight="1" spans="1:7">
      <c r="A2" s="61" t="s">
        <v>369</v>
      </c>
      <c r="B2" s="61"/>
      <c r="C2" s="61"/>
      <c r="D2" s="61"/>
      <c r="E2" s="61"/>
      <c r="F2" s="61"/>
      <c r="G2" s="61"/>
    </row>
    <row r="3" spans="1:7">
      <c r="A3" s="62" t="s">
        <v>370</v>
      </c>
      <c r="B3" s="62"/>
      <c r="C3" s="62"/>
      <c r="D3" s="63"/>
      <c r="E3" s="63"/>
      <c r="F3" s="64" t="s">
        <v>32</v>
      </c>
      <c r="G3" s="64"/>
    </row>
    <row r="4" ht="25" customHeight="1" spans="1:7">
      <c r="A4" s="28" t="s">
        <v>371</v>
      </c>
      <c r="B4" s="65" t="s">
        <v>446</v>
      </c>
      <c r="C4" s="66"/>
      <c r="D4" s="65" t="s">
        <v>373</v>
      </c>
      <c r="E4" s="67" t="s">
        <v>374</v>
      </c>
      <c r="F4" s="68" t="s">
        <v>446</v>
      </c>
      <c r="G4" s="68"/>
    </row>
    <row r="5" ht="25" customHeight="1" spans="1:7">
      <c r="A5" s="28" t="s">
        <v>376</v>
      </c>
      <c r="B5" s="65" t="s">
        <v>493</v>
      </c>
      <c r="C5" s="65"/>
      <c r="D5" s="65"/>
      <c r="E5" s="65" t="s">
        <v>378</v>
      </c>
      <c r="F5" s="67">
        <v>41200</v>
      </c>
      <c r="G5" s="67"/>
    </row>
    <row r="6" ht="25" customHeight="1" spans="1:7">
      <c r="A6" s="65" t="s">
        <v>379</v>
      </c>
      <c r="B6" s="69" t="s">
        <v>380</v>
      </c>
      <c r="C6" s="70"/>
      <c r="D6" s="70"/>
      <c r="E6" s="70"/>
      <c r="F6" s="70"/>
      <c r="G6" s="71"/>
    </row>
    <row r="7" ht="22" customHeight="1" spans="1:7">
      <c r="A7" s="28" t="s">
        <v>381</v>
      </c>
      <c r="B7" s="31" t="s">
        <v>494</v>
      </c>
      <c r="C7" s="31"/>
      <c r="D7" s="31"/>
      <c r="E7" s="31"/>
      <c r="F7" s="31"/>
      <c r="G7" s="31"/>
    </row>
    <row r="8" ht="22" customHeight="1" spans="1:7">
      <c r="A8" s="28" t="s">
        <v>383</v>
      </c>
      <c r="B8" s="31" t="s">
        <v>495</v>
      </c>
      <c r="C8" s="31"/>
      <c r="D8" s="31"/>
      <c r="E8" s="31"/>
      <c r="F8" s="31"/>
      <c r="G8" s="31"/>
    </row>
    <row r="9" ht="24" spans="1:7">
      <c r="A9" s="39" t="s">
        <v>384</v>
      </c>
      <c r="B9" s="39" t="s">
        <v>385</v>
      </c>
      <c r="C9" s="39" t="s">
        <v>386</v>
      </c>
      <c r="D9" s="40" t="s">
        <v>387</v>
      </c>
      <c r="E9" s="41"/>
      <c r="F9" s="39" t="s">
        <v>388</v>
      </c>
      <c r="G9" s="28" t="s">
        <v>389</v>
      </c>
    </row>
    <row r="10" ht="21" customHeight="1" spans="1:7">
      <c r="A10" s="39"/>
      <c r="B10" s="42" t="s">
        <v>390</v>
      </c>
      <c r="C10" s="72" t="s">
        <v>391</v>
      </c>
      <c r="D10" s="44" t="s">
        <v>496</v>
      </c>
      <c r="E10" s="44"/>
      <c r="F10" s="73" t="s">
        <v>497</v>
      </c>
      <c r="G10" s="52"/>
    </row>
    <row r="11" ht="23" customHeight="1" spans="1:7">
      <c r="A11" s="39"/>
      <c r="B11" s="42"/>
      <c r="C11" s="72" t="s">
        <v>395</v>
      </c>
      <c r="D11" s="44" t="s">
        <v>498</v>
      </c>
      <c r="E11" s="44"/>
      <c r="F11" s="73" t="s">
        <v>499</v>
      </c>
      <c r="G11" s="52"/>
    </row>
    <row r="12" ht="23" customHeight="1" spans="1:7">
      <c r="A12" s="39"/>
      <c r="B12" s="42"/>
      <c r="C12" s="72" t="s">
        <v>399</v>
      </c>
      <c r="D12" s="44" t="s">
        <v>500</v>
      </c>
      <c r="E12" s="44"/>
      <c r="F12" s="73">
        <v>1</v>
      </c>
      <c r="G12" s="74"/>
    </row>
    <row r="13" ht="24" customHeight="1" spans="1:7">
      <c r="A13" s="39"/>
      <c r="B13" s="42"/>
      <c r="C13" s="43" t="s">
        <v>404</v>
      </c>
      <c r="D13" s="44" t="s">
        <v>501</v>
      </c>
      <c r="E13" s="44"/>
      <c r="F13" s="73">
        <v>1</v>
      </c>
      <c r="G13" s="52"/>
    </row>
    <row r="14" ht="16" customHeight="1" spans="1:7">
      <c r="A14" s="39"/>
      <c r="B14" s="47" t="s">
        <v>408</v>
      </c>
      <c r="C14" s="42" t="s">
        <v>409</v>
      </c>
      <c r="D14" s="48"/>
      <c r="E14" s="49"/>
      <c r="F14" s="52"/>
      <c r="G14" s="52"/>
    </row>
    <row r="15" ht="26" customHeight="1" spans="1:7">
      <c r="A15" s="39"/>
      <c r="B15" s="50"/>
      <c r="C15" s="42" t="s">
        <v>410</v>
      </c>
      <c r="D15" s="48" t="s">
        <v>502</v>
      </c>
      <c r="E15" s="49"/>
      <c r="F15" s="73" t="s">
        <v>412</v>
      </c>
      <c r="G15" s="52"/>
    </row>
    <row r="16" ht="21" customHeight="1" spans="1:7">
      <c r="A16" s="39"/>
      <c r="B16" s="50"/>
      <c r="C16" s="42" t="s">
        <v>413</v>
      </c>
      <c r="D16" s="48"/>
      <c r="E16" s="49"/>
      <c r="F16" s="52"/>
      <c r="G16" s="52"/>
    </row>
    <row r="17" ht="20" customHeight="1" spans="1:7">
      <c r="A17" s="39"/>
      <c r="B17" s="50"/>
      <c r="C17" s="42" t="s">
        <v>414</v>
      </c>
      <c r="D17" s="48"/>
      <c r="E17" s="49"/>
      <c r="F17" s="52"/>
      <c r="G17" s="52"/>
    </row>
    <row r="18" ht="24" spans="1:7">
      <c r="A18" s="39"/>
      <c r="B18" s="53"/>
      <c r="C18" s="42" t="s">
        <v>415</v>
      </c>
      <c r="D18" s="48" t="s">
        <v>503</v>
      </c>
      <c r="E18" s="49"/>
      <c r="F18" s="75">
        <v>1</v>
      </c>
      <c r="G18" s="73"/>
    </row>
    <row r="19" ht="24" spans="1:7">
      <c r="A19" s="28" t="s">
        <v>419</v>
      </c>
      <c r="B19" s="42" t="s">
        <v>420</v>
      </c>
      <c r="C19" s="42" t="s">
        <v>421</v>
      </c>
      <c r="D19" s="48" t="s">
        <v>378</v>
      </c>
      <c r="E19" s="49"/>
      <c r="F19" s="42" t="s">
        <v>422</v>
      </c>
      <c r="G19" s="42"/>
    </row>
    <row r="20" ht="48" customHeight="1" spans="1:7">
      <c r="A20" s="28"/>
      <c r="B20" s="42" t="s">
        <v>504</v>
      </c>
      <c r="C20" s="42" t="s">
        <v>505</v>
      </c>
      <c r="D20" s="48">
        <v>41200</v>
      </c>
      <c r="E20" s="49"/>
      <c r="F20" s="42"/>
      <c r="G20" s="42"/>
    </row>
    <row r="21" ht="25" customHeight="1" spans="1:7">
      <c r="A21" s="28"/>
      <c r="B21" s="42"/>
      <c r="C21" s="42"/>
      <c r="D21" s="48"/>
      <c r="E21" s="49"/>
      <c r="F21" s="42"/>
      <c r="G21" s="42"/>
    </row>
    <row r="22" ht="25" customHeight="1" spans="1:7">
      <c r="A22" s="28"/>
      <c r="B22" s="76" t="s">
        <v>136</v>
      </c>
      <c r="C22" s="77"/>
      <c r="D22" s="48"/>
      <c r="E22" s="49"/>
      <c r="F22" s="76"/>
      <c r="G22" s="77"/>
    </row>
    <row r="23" ht="25" customHeight="1" spans="1:7">
      <c r="A23" s="54" t="s">
        <v>426</v>
      </c>
      <c r="B23" s="54"/>
      <c r="C23" s="54"/>
      <c r="D23" s="54"/>
      <c r="E23" s="54"/>
      <c r="F23" s="54"/>
      <c r="G23" s="54"/>
    </row>
    <row r="24" ht="25" customHeight="1" spans="1:7">
      <c r="A24" s="55" t="s">
        <v>427</v>
      </c>
      <c r="B24" s="56"/>
      <c r="C24" s="57"/>
      <c r="D24" s="57"/>
      <c r="E24" s="57"/>
      <c r="F24" s="57"/>
      <c r="G24" s="58"/>
    </row>
    <row r="25" spans="1:7">
      <c r="A25" s="59" t="s">
        <v>492</v>
      </c>
      <c r="B25" s="59"/>
      <c r="C25" s="59"/>
      <c r="D25" s="59"/>
      <c r="E25" s="59"/>
      <c r="F25" s="59"/>
      <c r="G25" s="59"/>
    </row>
    <row r="26" spans="1:7">
      <c r="A26" s="5"/>
      <c r="B26" s="5"/>
      <c r="C26" s="5"/>
      <c r="D26" s="5"/>
      <c r="E26" s="5"/>
      <c r="F26" s="5"/>
      <c r="G26" s="5"/>
    </row>
  </sheetData>
  <mergeCells count="37">
    <mergeCell ref="A2:G2"/>
    <mergeCell ref="A3:D3"/>
    <mergeCell ref="F3:G3"/>
    <mergeCell ref="B4:C4"/>
    <mergeCell ref="F4:G4"/>
    <mergeCell ref="B5:C5"/>
    <mergeCell ref="F5:G5"/>
    <mergeCell ref="B6:G6"/>
    <mergeCell ref="B7:G7"/>
    <mergeCell ref="B8:G8"/>
    <mergeCell ref="D9:E9"/>
    <mergeCell ref="D10:E10"/>
    <mergeCell ref="D11:E11"/>
    <mergeCell ref="D12:E12"/>
    <mergeCell ref="D13:E13"/>
    <mergeCell ref="D14:E14"/>
    <mergeCell ref="D15:E15"/>
    <mergeCell ref="D16:E16"/>
    <mergeCell ref="D17:E17"/>
    <mergeCell ref="D18:E18"/>
    <mergeCell ref="D19:E19"/>
    <mergeCell ref="F19:G19"/>
    <mergeCell ref="D20:E20"/>
    <mergeCell ref="F20:G20"/>
    <mergeCell ref="D21:E21"/>
    <mergeCell ref="F21:G21"/>
    <mergeCell ref="B22:C22"/>
    <mergeCell ref="D22:E22"/>
    <mergeCell ref="F22:G22"/>
    <mergeCell ref="A23:G23"/>
    <mergeCell ref="B24:G24"/>
    <mergeCell ref="A25:G25"/>
    <mergeCell ref="A9:A18"/>
    <mergeCell ref="A19:A22"/>
    <mergeCell ref="B10:B13"/>
    <mergeCell ref="B14:B18"/>
    <mergeCell ref="D4:D5"/>
  </mergeCells>
  <pageMargins left="0.75" right="0.75" top="1" bottom="1" header="0.5" footer="0.5"/>
  <pageSetup paperSize="9" orientation="portrait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7"/>
  <sheetViews>
    <sheetView workbookViewId="0">
      <selection activeCell="B10" sqref="B10:F10"/>
    </sheetView>
  </sheetViews>
  <sheetFormatPr defaultColWidth="9" defaultRowHeight="13.5" outlineLevelCol="5"/>
  <cols>
    <col min="3" max="3" width="12.75" customWidth="1"/>
    <col min="4" max="4" width="13" customWidth="1"/>
    <col min="5" max="5" width="18.25" customWidth="1"/>
    <col min="6" max="6" width="18.625" customWidth="1"/>
  </cols>
  <sheetData>
    <row r="1" ht="14.25" spans="1:6">
      <c r="A1" s="1" t="s">
        <v>506</v>
      </c>
      <c r="B1" s="2"/>
      <c r="C1" s="3"/>
      <c r="D1" s="4"/>
      <c r="E1" s="5"/>
      <c r="F1" s="5"/>
    </row>
    <row r="2" ht="22.5" spans="1:6">
      <c r="A2" s="6" t="s">
        <v>507</v>
      </c>
      <c r="B2" s="6"/>
      <c r="C2" s="6"/>
      <c r="D2" s="6"/>
      <c r="E2" s="6"/>
      <c r="F2" s="6"/>
    </row>
    <row r="3" ht="18.75" spans="1:6">
      <c r="A3" s="7" t="s">
        <v>370</v>
      </c>
      <c r="B3" s="7"/>
      <c r="C3" s="7"/>
      <c r="D3" s="7"/>
      <c r="E3" s="8"/>
      <c r="F3" s="9" t="s">
        <v>32</v>
      </c>
    </row>
    <row r="4" ht="25" customHeight="1" spans="1:6">
      <c r="A4" s="10" t="s">
        <v>508</v>
      </c>
      <c r="B4" s="11" t="s">
        <v>5</v>
      </c>
      <c r="C4" s="11"/>
      <c r="D4" s="11"/>
      <c r="E4" s="12"/>
      <c r="F4" s="12"/>
    </row>
    <row r="5" ht="25" customHeight="1" spans="1:6">
      <c r="A5" s="13" t="s">
        <v>509</v>
      </c>
      <c r="B5" s="14" t="s">
        <v>510</v>
      </c>
      <c r="C5" s="15"/>
      <c r="D5" s="15"/>
      <c r="E5" s="15"/>
      <c r="F5" s="16"/>
    </row>
    <row r="6" ht="25" customHeight="1" spans="1:6">
      <c r="A6" s="17"/>
      <c r="B6" s="14" t="s">
        <v>511</v>
      </c>
      <c r="C6" s="15"/>
      <c r="D6" s="16"/>
      <c r="E6" s="18" t="s">
        <v>512</v>
      </c>
      <c r="F6" s="19"/>
    </row>
    <row r="7" spans="1:6">
      <c r="A7" s="20"/>
      <c r="B7" s="21" t="s">
        <v>513</v>
      </c>
      <c r="C7" s="22"/>
      <c r="D7" s="22">
        <v>12058665.76</v>
      </c>
      <c r="E7" s="23" t="s">
        <v>514</v>
      </c>
      <c r="F7" s="23">
        <v>7817465.76</v>
      </c>
    </row>
    <row r="8" spans="1:6">
      <c r="A8" s="20"/>
      <c r="B8" s="21" t="s">
        <v>515</v>
      </c>
      <c r="C8" s="22"/>
      <c r="D8" s="22"/>
      <c r="E8" s="24" t="s">
        <v>516</v>
      </c>
      <c r="F8" s="23">
        <v>4241200</v>
      </c>
    </row>
    <row r="9" spans="1:6">
      <c r="A9" s="25"/>
      <c r="B9" s="26" t="s">
        <v>517</v>
      </c>
      <c r="C9" s="27"/>
      <c r="D9" s="27"/>
      <c r="E9" s="23"/>
      <c r="F9" s="23"/>
    </row>
    <row r="10" ht="149" customHeight="1" spans="1:6">
      <c r="A10" s="28" t="s">
        <v>518</v>
      </c>
      <c r="B10" s="29" t="s">
        <v>519</v>
      </c>
      <c r="C10" s="29"/>
      <c r="D10" s="29"/>
      <c r="E10" s="29"/>
      <c r="F10" s="29"/>
    </row>
    <row r="11" ht="25" customHeight="1" spans="1:6">
      <c r="A11" s="30" t="s">
        <v>520</v>
      </c>
      <c r="B11" s="31" t="s">
        <v>521</v>
      </c>
      <c r="C11" s="32" t="s">
        <v>522</v>
      </c>
      <c r="D11" s="33"/>
      <c r="E11" s="33"/>
      <c r="F11" s="34"/>
    </row>
    <row r="12" ht="25" customHeight="1" spans="1:6">
      <c r="A12" s="35"/>
      <c r="B12" s="31" t="s">
        <v>523</v>
      </c>
      <c r="C12" s="36" t="s">
        <v>524</v>
      </c>
      <c r="D12" s="37"/>
      <c r="E12" s="37"/>
      <c r="F12" s="38"/>
    </row>
    <row r="13" ht="25" customHeight="1" spans="1:6">
      <c r="A13" s="35"/>
      <c r="B13" s="31" t="s">
        <v>525</v>
      </c>
      <c r="C13" s="36" t="s">
        <v>526</v>
      </c>
      <c r="D13" s="37"/>
      <c r="E13" s="37"/>
      <c r="F13" s="38"/>
    </row>
    <row r="14" ht="25" customHeight="1" spans="1:6">
      <c r="A14" s="35"/>
      <c r="B14" s="31" t="s">
        <v>527</v>
      </c>
      <c r="C14" s="36" t="s">
        <v>528</v>
      </c>
      <c r="D14" s="37"/>
      <c r="E14" s="37"/>
      <c r="F14" s="38"/>
    </row>
    <row r="15" spans="1:6">
      <c r="A15" s="39" t="s">
        <v>384</v>
      </c>
      <c r="B15" s="39" t="s">
        <v>385</v>
      </c>
      <c r="C15" s="39" t="s">
        <v>386</v>
      </c>
      <c r="D15" s="40" t="s">
        <v>387</v>
      </c>
      <c r="E15" s="41"/>
      <c r="F15" s="39" t="s">
        <v>388</v>
      </c>
    </row>
    <row r="16" ht="25" customHeight="1" spans="1:6">
      <c r="A16" s="39"/>
      <c r="B16" s="42" t="s">
        <v>390</v>
      </c>
      <c r="C16" s="43" t="s">
        <v>391</v>
      </c>
      <c r="D16" s="44" t="s">
        <v>529</v>
      </c>
      <c r="E16" s="44"/>
      <c r="F16" s="45">
        <v>1</v>
      </c>
    </row>
    <row r="17" ht="25" customHeight="1" spans="1:6">
      <c r="A17" s="39"/>
      <c r="B17" s="42"/>
      <c r="C17" s="43" t="s">
        <v>395</v>
      </c>
      <c r="D17" s="44" t="s">
        <v>530</v>
      </c>
      <c r="E17" s="44"/>
      <c r="F17" s="45">
        <v>1</v>
      </c>
    </row>
    <row r="18" ht="25" customHeight="1" spans="1:6">
      <c r="A18" s="39"/>
      <c r="B18" s="42"/>
      <c r="C18" s="43" t="s">
        <v>399</v>
      </c>
      <c r="D18" s="44" t="s">
        <v>531</v>
      </c>
      <c r="E18" s="44"/>
      <c r="F18" s="45">
        <v>1</v>
      </c>
    </row>
    <row r="19" ht="25" customHeight="1" spans="1:6">
      <c r="A19" s="39"/>
      <c r="B19" s="42"/>
      <c r="C19" s="43" t="s">
        <v>404</v>
      </c>
      <c r="D19" s="44" t="s">
        <v>532</v>
      </c>
      <c r="E19" s="44"/>
      <c r="F19" s="46" t="s">
        <v>533</v>
      </c>
    </row>
    <row r="20" ht="23" customHeight="1" spans="1:6">
      <c r="A20" s="39"/>
      <c r="B20" s="47" t="s">
        <v>408</v>
      </c>
      <c r="C20" s="42" t="s">
        <v>409</v>
      </c>
      <c r="D20" s="48" t="s">
        <v>534</v>
      </c>
      <c r="E20" s="49"/>
      <c r="F20" s="45">
        <v>1</v>
      </c>
    </row>
    <row r="21" ht="23" customHeight="1" spans="1:6">
      <c r="A21" s="39"/>
      <c r="B21" s="50"/>
      <c r="C21" s="42" t="s">
        <v>410</v>
      </c>
      <c r="D21" s="48" t="s">
        <v>535</v>
      </c>
      <c r="E21" s="49"/>
      <c r="F21" s="51" t="s">
        <v>412</v>
      </c>
    </row>
    <row r="22" ht="23" customHeight="1" spans="1:6">
      <c r="A22" s="39"/>
      <c r="B22" s="50"/>
      <c r="C22" s="42" t="s">
        <v>413</v>
      </c>
      <c r="D22" s="48"/>
      <c r="E22" s="49"/>
      <c r="F22" s="52"/>
    </row>
    <row r="23" ht="23" customHeight="1" spans="1:6">
      <c r="A23" s="39"/>
      <c r="B23" s="50"/>
      <c r="C23" s="42" t="s">
        <v>414</v>
      </c>
      <c r="D23" s="48" t="s">
        <v>536</v>
      </c>
      <c r="E23" s="49"/>
      <c r="F23" s="51" t="s">
        <v>412</v>
      </c>
    </row>
    <row r="24" ht="24" spans="1:6">
      <c r="A24" s="39"/>
      <c r="B24" s="53"/>
      <c r="C24" s="42" t="s">
        <v>415</v>
      </c>
      <c r="D24" s="48" t="s">
        <v>537</v>
      </c>
      <c r="E24" s="49"/>
      <c r="F24" s="51" t="s">
        <v>538</v>
      </c>
    </row>
    <row r="25" ht="25" customHeight="1" spans="1:6">
      <c r="A25" s="54" t="s">
        <v>539</v>
      </c>
      <c r="B25" s="54"/>
      <c r="C25" s="54"/>
      <c r="D25" s="54"/>
      <c r="E25" s="54"/>
      <c r="F25" s="54"/>
    </row>
    <row r="26" ht="25" customHeight="1" spans="1:6">
      <c r="A26" s="55" t="s">
        <v>427</v>
      </c>
      <c r="B26" s="56"/>
      <c r="C26" s="57"/>
      <c r="D26" s="57"/>
      <c r="E26" s="57"/>
      <c r="F26" s="58"/>
    </row>
    <row r="27" spans="1:6">
      <c r="A27" s="59" t="s">
        <v>540</v>
      </c>
      <c r="B27" s="59"/>
      <c r="C27" s="59"/>
      <c r="D27" s="59"/>
      <c r="E27" s="59"/>
      <c r="F27" s="59"/>
    </row>
  </sheetData>
  <mergeCells count="32">
    <mergeCell ref="A2:F2"/>
    <mergeCell ref="A3:D3"/>
    <mergeCell ref="B4:F4"/>
    <mergeCell ref="B5:F5"/>
    <mergeCell ref="B6:D6"/>
    <mergeCell ref="E6:F6"/>
    <mergeCell ref="B7:C7"/>
    <mergeCell ref="B8:C8"/>
    <mergeCell ref="B9:C9"/>
    <mergeCell ref="B10:F10"/>
    <mergeCell ref="C11:F11"/>
    <mergeCell ref="C12:F12"/>
    <mergeCell ref="C13:F13"/>
    <mergeCell ref="C14:F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A25:F25"/>
    <mergeCell ref="B26:F26"/>
    <mergeCell ref="A27:F27"/>
    <mergeCell ref="A5:A9"/>
    <mergeCell ref="A11:A14"/>
    <mergeCell ref="A15:A24"/>
    <mergeCell ref="B16:B19"/>
    <mergeCell ref="B20:B24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40"/>
  <sheetViews>
    <sheetView zoomScale="115" zoomScaleNormal="115" workbookViewId="0">
      <selection activeCell="A3" sqref="A3:F3"/>
    </sheetView>
  </sheetViews>
  <sheetFormatPr defaultColWidth="10" defaultRowHeight="13.5" outlineLevelCol="7"/>
  <cols>
    <col min="1" max="1" width="32" customWidth="1"/>
    <col min="2" max="2" width="11.0333333333333" customWidth="1"/>
    <col min="3" max="3" width="32" customWidth="1"/>
    <col min="4" max="4" width="11.0333333333333" customWidth="1"/>
    <col min="5" max="5" width="32" customWidth="1"/>
    <col min="6" max="6" width="11.0333333333333" customWidth="1"/>
    <col min="7" max="7" width="32" customWidth="1"/>
    <col min="8" max="8" width="11.0333333333333" customWidth="1"/>
    <col min="9" max="9" width="9.76666666666667" customWidth="1"/>
  </cols>
  <sheetData>
    <row r="1" ht="18" customHeight="1" spans="1:8">
      <c r="A1" s="60" t="s">
        <v>30</v>
      </c>
      <c r="H1" s="151"/>
    </row>
    <row r="2" ht="24.15" customHeight="1" spans="1:8">
      <c r="A2" s="152" t="s">
        <v>8</v>
      </c>
      <c r="B2" s="152"/>
      <c r="C2" s="152"/>
      <c r="D2" s="152"/>
      <c r="E2" s="152"/>
      <c r="F2" s="152"/>
      <c r="G2" s="152"/>
      <c r="H2" s="152"/>
    </row>
    <row r="3" ht="17.25" customHeight="1" spans="1:8">
      <c r="A3" s="96" t="s">
        <v>31</v>
      </c>
      <c r="B3" s="96"/>
      <c r="C3" s="96"/>
      <c r="D3" s="96"/>
      <c r="E3" s="96"/>
      <c r="F3" s="96"/>
      <c r="G3" s="94" t="s">
        <v>32</v>
      </c>
      <c r="H3" s="94"/>
    </row>
    <row r="4" ht="17.9" customHeight="1" spans="1:8">
      <c r="A4" s="83" t="s">
        <v>33</v>
      </c>
      <c r="B4" s="83"/>
      <c r="C4" s="83" t="s">
        <v>34</v>
      </c>
      <c r="D4" s="83"/>
      <c r="E4" s="83"/>
      <c r="F4" s="83"/>
      <c r="G4" s="83"/>
      <c r="H4" s="83"/>
    </row>
    <row r="5" ht="22.4" customHeight="1" spans="1:8">
      <c r="A5" s="83" t="s">
        <v>35</v>
      </c>
      <c r="B5" s="83" t="s">
        <v>36</v>
      </c>
      <c r="C5" s="83" t="s">
        <v>37</v>
      </c>
      <c r="D5" s="83" t="s">
        <v>36</v>
      </c>
      <c r="E5" s="83" t="s">
        <v>38</v>
      </c>
      <c r="F5" s="83" t="s">
        <v>36</v>
      </c>
      <c r="G5" s="83" t="s">
        <v>39</v>
      </c>
      <c r="H5" s="83" t="s">
        <v>36</v>
      </c>
    </row>
    <row r="6" ht="16.25" customHeight="1" spans="1:8">
      <c r="A6" s="84" t="s">
        <v>40</v>
      </c>
      <c r="B6" s="99">
        <v>12058665.76</v>
      </c>
      <c r="C6" s="95" t="s">
        <v>41</v>
      </c>
      <c r="D6" s="100">
        <v>10386377.82</v>
      </c>
      <c r="E6" s="84" t="s">
        <v>42</v>
      </c>
      <c r="F6" s="86">
        <v>7817465.76</v>
      </c>
      <c r="G6" s="95" t="s">
        <v>43</v>
      </c>
      <c r="H6" s="99">
        <v>6882902.94</v>
      </c>
    </row>
    <row r="7" ht="16.25" customHeight="1" spans="1:8">
      <c r="A7" s="95" t="s">
        <v>44</v>
      </c>
      <c r="B7" s="99">
        <v>12058665.76</v>
      </c>
      <c r="C7" s="95" t="s">
        <v>45</v>
      </c>
      <c r="D7" s="100"/>
      <c r="E7" s="95" t="s">
        <v>46</v>
      </c>
      <c r="F7" s="99">
        <v>6882902.94</v>
      </c>
      <c r="G7" s="95" t="s">
        <v>47</v>
      </c>
      <c r="H7" s="99">
        <f>911362.82+4200000</f>
        <v>5111362.82</v>
      </c>
    </row>
    <row r="8" ht="16.25" customHeight="1" spans="1:8">
      <c r="A8" s="84" t="s">
        <v>48</v>
      </c>
      <c r="B8" s="99"/>
      <c r="C8" s="95" t="s">
        <v>49</v>
      </c>
      <c r="D8" s="100"/>
      <c r="E8" s="95" t="s">
        <v>50</v>
      </c>
      <c r="F8" s="99">
        <v>883362.82</v>
      </c>
      <c r="G8" s="95" t="s">
        <v>51</v>
      </c>
      <c r="H8" s="99"/>
    </row>
    <row r="9" ht="16.25" customHeight="1" spans="1:8">
      <c r="A9" s="95" t="s">
        <v>52</v>
      </c>
      <c r="B9" s="99"/>
      <c r="C9" s="95" t="s">
        <v>53</v>
      </c>
      <c r="D9" s="100"/>
      <c r="E9" s="95" t="s">
        <v>54</v>
      </c>
      <c r="F9" s="99">
        <v>51200</v>
      </c>
      <c r="G9" s="95" t="s">
        <v>55</v>
      </c>
      <c r="H9" s="99"/>
    </row>
    <row r="10" ht="16.25" customHeight="1" spans="1:8">
      <c r="A10" s="95" t="s">
        <v>56</v>
      </c>
      <c r="B10" s="99"/>
      <c r="C10" s="95" t="s">
        <v>57</v>
      </c>
      <c r="D10" s="100"/>
      <c r="E10" s="84" t="s">
        <v>58</v>
      </c>
      <c r="F10" s="86">
        <v>4241200</v>
      </c>
      <c r="G10" s="95" t="s">
        <v>59</v>
      </c>
      <c r="H10" s="99"/>
    </row>
    <row r="11" ht="16.25" customHeight="1" spans="1:8">
      <c r="A11" s="95" t="s">
        <v>60</v>
      </c>
      <c r="B11" s="99"/>
      <c r="C11" s="95" t="s">
        <v>61</v>
      </c>
      <c r="D11" s="100"/>
      <c r="E11" s="95" t="s">
        <v>62</v>
      </c>
      <c r="F11" s="99"/>
      <c r="G11" s="95" t="s">
        <v>63</v>
      </c>
      <c r="H11" s="99"/>
    </row>
    <row r="12" ht="16.25" customHeight="1" spans="1:8">
      <c r="A12" s="95" t="s">
        <v>64</v>
      </c>
      <c r="B12" s="99"/>
      <c r="C12" s="95" t="s">
        <v>65</v>
      </c>
      <c r="D12" s="100"/>
      <c r="E12" s="95" t="s">
        <v>66</v>
      </c>
      <c r="F12" s="99">
        <v>4228000</v>
      </c>
      <c r="G12" s="95" t="s">
        <v>67</v>
      </c>
      <c r="H12" s="99"/>
    </row>
    <row r="13" ht="16.25" customHeight="1" spans="1:8">
      <c r="A13" s="95" t="s">
        <v>68</v>
      </c>
      <c r="B13" s="99"/>
      <c r="C13" s="95" t="s">
        <v>69</v>
      </c>
      <c r="D13" s="100">
        <v>652262.46</v>
      </c>
      <c r="E13" s="95" t="s">
        <v>70</v>
      </c>
      <c r="F13" s="99">
        <v>13200</v>
      </c>
      <c r="G13" s="95" t="s">
        <v>71</v>
      </c>
      <c r="H13" s="99"/>
    </row>
    <row r="14" ht="16.25" customHeight="1" spans="1:8">
      <c r="A14" s="95" t="s">
        <v>72</v>
      </c>
      <c r="B14" s="99"/>
      <c r="C14" s="95" t="s">
        <v>73</v>
      </c>
      <c r="D14" s="100"/>
      <c r="E14" s="95" t="s">
        <v>74</v>
      </c>
      <c r="F14" s="99"/>
      <c r="G14" s="95" t="s">
        <v>75</v>
      </c>
      <c r="H14" s="99">
        <v>64400</v>
      </c>
    </row>
    <row r="15" ht="16.25" customHeight="1" spans="1:8">
      <c r="A15" s="95" t="s">
        <v>76</v>
      </c>
      <c r="B15" s="99"/>
      <c r="C15" s="95" t="s">
        <v>77</v>
      </c>
      <c r="D15" s="100">
        <v>414086.08</v>
      </c>
      <c r="E15" s="95" t="s">
        <v>78</v>
      </c>
      <c r="F15" s="99"/>
      <c r="G15" s="95" t="s">
        <v>79</v>
      </c>
      <c r="H15" s="99"/>
    </row>
    <row r="16" ht="16.25" customHeight="1" spans="1:8">
      <c r="A16" s="95" t="s">
        <v>80</v>
      </c>
      <c r="B16" s="99"/>
      <c r="C16" s="95" t="s">
        <v>81</v>
      </c>
      <c r="D16" s="100"/>
      <c r="E16" s="95" t="s">
        <v>82</v>
      </c>
      <c r="F16" s="99"/>
      <c r="G16" s="95" t="s">
        <v>83</v>
      </c>
      <c r="H16" s="99"/>
    </row>
    <row r="17" ht="16.25" customHeight="1" spans="1:8">
      <c r="A17" s="95" t="s">
        <v>84</v>
      </c>
      <c r="B17" s="99"/>
      <c r="C17" s="95" t="s">
        <v>85</v>
      </c>
      <c r="D17" s="100"/>
      <c r="E17" s="95" t="s">
        <v>86</v>
      </c>
      <c r="F17" s="99"/>
      <c r="G17" s="95" t="s">
        <v>87</v>
      </c>
      <c r="H17" s="99"/>
    </row>
    <row r="18" ht="16.25" customHeight="1" spans="1:8">
      <c r="A18" s="95" t="s">
        <v>88</v>
      </c>
      <c r="B18" s="99"/>
      <c r="C18" s="95" t="s">
        <v>89</v>
      </c>
      <c r="D18" s="100"/>
      <c r="E18" s="95" t="s">
        <v>90</v>
      </c>
      <c r="F18" s="99"/>
      <c r="G18" s="95" t="s">
        <v>91</v>
      </c>
      <c r="H18" s="99"/>
    </row>
    <row r="19" ht="16.25" customHeight="1" spans="1:8">
      <c r="A19" s="95" t="s">
        <v>92</v>
      </c>
      <c r="B19" s="99"/>
      <c r="C19" s="95" t="s">
        <v>93</v>
      </c>
      <c r="D19" s="100"/>
      <c r="E19" s="95" t="s">
        <v>94</v>
      </c>
      <c r="F19" s="99"/>
      <c r="G19" s="95" t="s">
        <v>95</v>
      </c>
      <c r="H19" s="99"/>
    </row>
    <row r="20" ht="16.25" customHeight="1" spans="1:8">
      <c r="A20" s="84" t="s">
        <v>96</v>
      </c>
      <c r="B20" s="86"/>
      <c r="C20" s="95" t="s">
        <v>97</v>
      </c>
      <c r="D20" s="100"/>
      <c r="E20" s="95" t="s">
        <v>98</v>
      </c>
      <c r="F20" s="99"/>
      <c r="G20" s="95"/>
      <c r="H20" s="99"/>
    </row>
    <row r="21" ht="16.25" customHeight="1" spans="1:8">
      <c r="A21" s="84" t="s">
        <v>99</v>
      </c>
      <c r="B21" s="86"/>
      <c r="C21" s="95" t="s">
        <v>100</v>
      </c>
      <c r="D21" s="100"/>
      <c r="E21" s="84" t="s">
        <v>101</v>
      </c>
      <c r="F21" s="86"/>
      <c r="G21" s="95"/>
      <c r="H21" s="99"/>
    </row>
    <row r="22" ht="16.25" customHeight="1" spans="1:8">
      <c r="A22" s="84" t="s">
        <v>102</v>
      </c>
      <c r="B22" s="86"/>
      <c r="C22" s="95" t="s">
        <v>103</v>
      </c>
      <c r="D22" s="100"/>
      <c r="E22" s="95"/>
      <c r="F22" s="95"/>
      <c r="G22" s="95"/>
      <c r="H22" s="99"/>
    </row>
    <row r="23" ht="16.25" customHeight="1" spans="1:8">
      <c r="A23" s="84" t="s">
        <v>104</v>
      </c>
      <c r="B23" s="86"/>
      <c r="C23" s="95" t="s">
        <v>105</v>
      </c>
      <c r="D23" s="100"/>
      <c r="E23" s="95"/>
      <c r="F23" s="95"/>
      <c r="G23" s="95"/>
      <c r="H23" s="99"/>
    </row>
    <row r="24" ht="16.25" customHeight="1" spans="1:8">
      <c r="A24" s="84" t="s">
        <v>106</v>
      </c>
      <c r="B24" s="86"/>
      <c r="C24" s="95" t="s">
        <v>107</v>
      </c>
      <c r="D24" s="100"/>
      <c r="E24" s="95"/>
      <c r="F24" s="95"/>
      <c r="G24" s="95"/>
      <c r="H24" s="99"/>
    </row>
    <row r="25" ht="16.25" customHeight="1" spans="1:8">
      <c r="A25" s="95" t="s">
        <v>108</v>
      </c>
      <c r="B25" s="99"/>
      <c r="C25" s="95" t="s">
        <v>109</v>
      </c>
      <c r="D25" s="100">
        <v>605939.4</v>
      </c>
      <c r="E25" s="95"/>
      <c r="F25" s="95"/>
      <c r="G25" s="95"/>
      <c r="H25" s="99"/>
    </row>
    <row r="26" ht="16.25" customHeight="1" spans="1:8">
      <c r="A26" s="95" t="s">
        <v>110</v>
      </c>
      <c r="B26" s="99"/>
      <c r="C26" s="95" t="s">
        <v>111</v>
      </c>
      <c r="D26" s="100"/>
      <c r="E26" s="95"/>
      <c r="F26" s="95"/>
      <c r="G26" s="95"/>
      <c r="H26" s="99"/>
    </row>
    <row r="27" ht="16.25" customHeight="1" spans="1:8">
      <c r="A27" s="95" t="s">
        <v>112</v>
      </c>
      <c r="B27" s="99"/>
      <c r="C27" s="95" t="s">
        <v>113</v>
      </c>
      <c r="D27" s="100"/>
      <c r="E27" s="95"/>
      <c r="F27" s="95"/>
      <c r="G27" s="95"/>
      <c r="H27" s="99"/>
    </row>
    <row r="28" ht="16.25" customHeight="1" spans="1:8">
      <c r="A28" s="84" t="s">
        <v>114</v>
      </c>
      <c r="B28" s="86"/>
      <c r="C28" s="95" t="s">
        <v>115</v>
      </c>
      <c r="D28" s="100"/>
      <c r="E28" s="95"/>
      <c r="F28" s="95"/>
      <c r="G28" s="95"/>
      <c r="H28" s="99"/>
    </row>
    <row r="29" ht="16.25" customHeight="1" spans="1:8">
      <c r="A29" s="84" t="s">
        <v>116</v>
      </c>
      <c r="B29" s="86"/>
      <c r="C29" s="95" t="s">
        <v>117</v>
      </c>
      <c r="D29" s="100"/>
      <c r="E29" s="95"/>
      <c r="F29" s="95"/>
      <c r="G29" s="95"/>
      <c r="H29" s="99"/>
    </row>
    <row r="30" ht="16.25" customHeight="1" spans="1:8">
      <c r="A30" s="84" t="s">
        <v>118</v>
      </c>
      <c r="B30" s="86"/>
      <c r="C30" s="95" t="s">
        <v>119</v>
      </c>
      <c r="D30" s="100"/>
      <c r="E30" s="95"/>
      <c r="F30" s="95"/>
      <c r="G30" s="95"/>
      <c r="H30" s="99"/>
    </row>
    <row r="31" ht="16.25" customHeight="1" spans="1:8">
      <c r="A31" s="84" t="s">
        <v>120</v>
      </c>
      <c r="B31" s="86"/>
      <c r="C31" s="95" t="s">
        <v>121</v>
      </c>
      <c r="D31" s="100"/>
      <c r="E31" s="95"/>
      <c r="F31" s="95"/>
      <c r="G31" s="95"/>
      <c r="H31" s="99"/>
    </row>
    <row r="32" ht="16.25" customHeight="1" spans="1:8">
      <c r="A32" s="84" t="s">
        <v>122</v>
      </c>
      <c r="B32" s="86"/>
      <c r="C32" s="95" t="s">
        <v>123</v>
      </c>
      <c r="D32" s="100"/>
      <c r="E32" s="95"/>
      <c r="F32" s="95"/>
      <c r="G32" s="95"/>
      <c r="H32" s="99"/>
    </row>
    <row r="33" ht="16.25" customHeight="1" spans="1:8">
      <c r="A33" s="95"/>
      <c r="B33" s="95"/>
      <c r="C33" s="95" t="s">
        <v>124</v>
      </c>
      <c r="D33" s="100"/>
      <c r="E33" s="95"/>
      <c r="F33" s="95"/>
      <c r="G33" s="95"/>
      <c r="H33" s="95"/>
    </row>
    <row r="34" ht="16.25" customHeight="1" spans="1:8">
      <c r="A34" s="95"/>
      <c r="B34" s="95"/>
      <c r="C34" s="95" t="s">
        <v>125</v>
      </c>
      <c r="D34" s="100"/>
      <c r="E34" s="95"/>
      <c r="F34" s="95"/>
      <c r="G34" s="95"/>
      <c r="H34" s="95"/>
    </row>
    <row r="35" ht="16.25" customHeight="1" spans="1:8">
      <c r="A35" s="95"/>
      <c r="B35" s="95"/>
      <c r="C35" s="95" t="s">
        <v>126</v>
      </c>
      <c r="D35" s="100"/>
      <c r="E35" s="95"/>
      <c r="F35" s="95"/>
      <c r="G35" s="95"/>
      <c r="H35" s="95"/>
    </row>
    <row r="36" ht="16.25" customHeight="1" spans="1:8">
      <c r="A36" s="95"/>
      <c r="B36" s="95"/>
      <c r="C36" s="95"/>
      <c r="D36" s="95"/>
      <c r="E36" s="95"/>
      <c r="F36" s="95"/>
      <c r="G36" s="95"/>
      <c r="H36" s="95"/>
    </row>
    <row r="37" ht="16.25" customHeight="1" spans="1:8">
      <c r="A37" s="84" t="s">
        <v>127</v>
      </c>
      <c r="B37" s="86">
        <v>12058665.76</v>
      </c>
      <c r="C37" s="84" t="s">
        <v>128</v>
      </c>
      <c r="D37" s="86">
        <v>12058665.76</v>
      </c>
      <c r="E37" s="84" t="s">
        <v>128</v>
      </c>
      <c r="F37" s="86">
        <v>12058665.76</v>
      </c>
      <c r="G37" s="84" t="s">
        <v>128</v>
      </c>
      <c r="H37" s="86">
        <v>12058665.76</v>
      </c>
    </row>
    <row r="38" ht="16.25" customHeight="1" spans="1:8">
      <c r="A38" s="84" t="s">
        <v>129</v>
      </c>
      <c r="B38" s="86"/>
      <c r="C38" s="84" t="s">
        <v>130</v>
      </c>
      <c r="D38" s="86"/>
      <c r="E38" s="84" t="s">
        <v>130</v>
      </c>
      <c r="F38" s="86"/>
      <c r="G38" s="84" t="s">
        <v>130</v>
      </c>
      <c r="H38" s="86"/>
    </row>
    <row r="39" ht="16.25" customHeight="1" spans="1:8">
      <c r="A39" s="95"/>
      <c r="B39" s="99"/>
      <c r="C39" s="95"/>
      <c r="D39" s="99"/>
      <c r="E39" s="84"/>
      <c r="F39" s="86"/>
      <c r="G39" s="84"/>
      <c r="H39" s="86"/>
    </row>
    <row r="40" ht="16.25" customHeight="1" spans="1:8">
      <c r="A40" s="84" t="s">
        <v>131</v>
      </c>
      <c r="B40" s="99">
        <v>12058665.76</v>
      </c>
      <c r="C40" s="84" t="s">
        <v>132</v>
      </c>
      <c r="D40" s="86">
        <v>12058665.76</v>
      </c>
      <c r="E40" s="84" t="s">
        <v>132</v>
      </c>
      <c r="F40" s="86">
        <v>12058665.76</v>
      </c>
      <c r="G40" s="84" t="s">
        <v>132</v>
      </c>
      <c r="H40" s="86">
        <v>12058665.76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4722222222222" right="0.0784722222222222" top="0.511805555555556" bottom="0.432638888888889" header="0" footer="0"/>
  <pageSetup paperSize="9" scale="78" orientation="landscape" horizontalDpi="600"/>
  <headerFooter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A3" sqref="A3:W3"/>
    </sheetView>
  </sheetViews>
  <sheetFormatPr defaultColWidth="10" defaultRowHeight="13.5"/>
  <cols>
    <col min="1" max="1" width="5.83333333333333" customWidth="1"/>
    <col min="2" max="2" width="5.5" customWidth="1"/>
    <col min="3" max="3" width="11.25" customWidth="1"/>
    <col min="4" max="4" width="10.875" customWidth="1"/>
    <col min="5" max="5" width="12" customWidth="1"/>
    <col min="6" max="25" width="5.5" customWidth="1"/>
    <col min="26" max="26" width="9.76666666666667" customWidth="1"/>
  </cols>
  <sheetData>
    <row r="1" ht="16.35" customHeight="1" spans="1:1">
      <c r="A1" s="60" t="s">
        <v>133</v>
      </c>
    </row>
    <row r="2" ht="33.6" customHeight="1" spans="1:25">
      <c r="A2" s="81" t="s">
        <v>9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</row>
    <row r="3" ht="22.4" customHeight="1" spans="1:25">
      <c r="A3" s="96" t="s">
        <v>31</v>
      </c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  <c r="V3" s="96"/>
      <c r="W3" s="96"/>
      <c r="X3" s="94" t="s">
        <v>32</v>
      </c>
      <c r="Y3" s="94"/>
    </row>
    <row r="4" ht="22.4" customHeight="1" spans="1:25">
      <c r="A4" s="85" t="s">
        <v>134</v>
      </c>
      <c r="B4" s="85" t="s">
        <v>135</v>
      </c>
      <c r="C4" s="85" t="s">
        <v>136</v>
      </c>
      <c r="D4" s="85" t="s">
        <v>137</v>
      </c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 t="s">
        <v>129</v>
      </c>
      <c r="T4" s="85"/>
      <c r="U4" s="85"/>
      <c r="V4" s="85"/>
      <c r="W4" s="85"/>
      <c r="X4" s="85"/>
      <c r="Y4" s="85"/>
    </row>
    <row r="5" ht="22.4" customHeight="1" spans="1:25">
      <c r="A5" s="85"/>
      <c r="B5" s="85"/>
      <c r="C5" s="85"/>
      <c r="D5" s="85" t="s">
        <v>138</v>
      </c>
      <c r="E5" s="85" t="s">
        <v>139</v>
      </c>
      <c r="F5" s="85" t="s">
        <v>140</v>
      </c>
      <c r="G5" s="85" t="s">
        <v>141</v>
      </c>
      <c r="H5" s="85" t="s">
        <v>142</v>
      </c>
      <c r="I5" s="85" t="s">
        <v>143</v>
      </c>
      <c r="J5" s="85" t="s">
        <v>144</v>
      </c>
      <c r="K5" s="85"/>
      <c r="L5" s="85"/>
      <c r="M5" s="85"/>
      <c r="N5" s="85" t="s">
        <v>145</v>
      </c>
      <c r="O5" s="85" t="s">
        <v>146</v>
      </c>
      <c r="P5" s="85" t="s">
        <v>147</v>
      </c>
      <c r="Q5" s="85" t="s">
        <v>148</v>
      </c>
      <c r="R5" s="85" t="s">
        <v>149</v>
      </c>
      <c r="S5" s="85" t="s">
        <v>138</v>
      </c>
      <c r="T5" s="85" t="s">
        <v>139</v>
      </c>
      <c r="U5" s="85" t="s">
        <v>140</v>
      </c>
      <c r="V5" s="85" t="s">
        <v>141</v>
      </c>
      <c r="W5" s="85" t="s">
        <v>142</v>
      </c>
      <c r="X5" s="85" t="s">
        <v>143</v>
      </c>
      <c r="Y5" s="85" t="s">
        <v>150</v>
      </c>
    </row>
    <row r="6" ht="47" customHeight="1" spans="1:25">
      <c r="A6" s="85"/>
      <c r="B6" s="85"/>
      <c r="C6" s="85"/>
      <c r="D6" s="85"/>
      <c r="E6" s="85"/>
      <c r="F6" s="85"/>
      <c r="G6" s="85"/>
      <c r="H6" s="85"/>
      <c r="I6" s="85"/>
      <c r="J6" s="85" t="s">
        <v>151</v>
      </c>
      <c r="K6" s="85" t="s">
        <v>152</v>
      </c>
      <c r="L6" s="85" t="s">
        <v>153</v>
      </c>
      <c r="M6" s="85" t="s">
        <v>142</v>
      </c>
      <c r="N6" s="85"/>
      <c r="O6" s="85"/>
      <c r="P6" s="85"/>
      <c r="Q6" s="85"/>
      <c r="R6" s="85"/>
      <c r="S6" s="85"/>
      <c r="T6" s="85"/>
      <c r="U6" s="85"/>
      <c r="V6" s="85"/>
      <c r="W6" s="85"/>
      <c r="X6" s="85"/>
      <c r="Y6" s="85"/>
    </row>
    <row r="7" ht="22.8" customHeight="1" spans="1:25">
      <c r="A7" s="162" t="s">
        <v>3</v>
      </c>
      <c r="B7" s="84" t="s">
        <v>5</v>
      </c>
      <c r="C7" s="86">
        <v>12058665.76</v>
      </c>
      <c r="D7" s="86">
        <v>12058665.76</v>
      </c>
      <c r="E7" s="86">
        <v>12058665.76</v>
      </c>
      <c r="F7" s="116"/>
      <c r="G7" s="116"/>
      <c r="H7" s="116"/>
      <c r="I7" s="116"/>
      <c r="J7" s="116"/>
      <c r="K7" s="116"/>
      <c r="L7" s="116"/>
      <c r="M7" s="116"/>
      <c r="N7" s="116"/>
      <c r="O7" s="116"/>
      <c r="P7" s="116"/>
      <c r="Q7" s="116"/>
      <c r="R7" s="116"/>
      <c r="S7" s="116"/>
      <c r="T7" s="116"/>
      <c r="U7" s="116"/>
      <c r="V7" s="116"/>
      <c r="W7" s="116"/>
      <c r="X7" s="116"/>
      <c r="Y7" s="116"/>
    </row>
    <row r="8" ht="22.8" customHeight="1" spans="1:25">
      <c r="A8" s="88"/>
      <c r="B8" s="88"/>
      <c r="C8" s="116"/>
      <c r="D8" s="116"/>
      <c r="E8" s="116"/>
      <c r="F8" s="116"/>
      <c r="G8" s="116"/>
      <c r="H8" s="116"/>
      <c r="I8" s="116"/>
      <c r="J8" s="116"/>
      <c r="K8" s="116"/>
      <c r="L8" s="116"/>
      <c r="M8" s="116"/>
      <c r="N8" s="116"/>
      <c r="O8" s="116"/>
      <c r="P8" s="116"/>
      <c r="Q8" s="116"/>
      <c r="R8" s="116"/>
      <c r="S8" s="116"/>
      <c r="T8" s="116"/>
      <c r="U8" s="116"/>
      <c r="V8" s="116"/>
      <c r="W8" s="116"/>
      <c r="X8" s="116"/>
      <c r="Y8" s="116"/>
    </row>
    <row r="9" ht="22.8" customHeight="1" spans="1:25">
      <c r="A9" s="130"/>
      <c r="B9" s="130"/>
      <c r="C9" s="100"/>
      <c r="D9" s="100"/>
      <c r="E9" s="99"/>
      <c r="F9" s="99"/>
      <c r="G9" s="99"/>
      <c r="H9" s="99"/>
      <c r="I9" s="99"/>
      <c r="J9" s="99"/>
      <c r="K9" s="99"/>
      <c r="L9" s="99"/>
      <c r="M9" s="99"/>
      <c r="N9" s="99"/>
      <c r="O9" s="99"/>
      <c r="P9" s="99"/>
      <c r="Q9" s="99"/>
      <c r="R9" s="99"/>
      <c r="S9" s="99"/>
      <c r="T9" s="99"/>
      <c r="U9" s="99"/>
      <c r="V9" s="99"/>
      <c r="W9" s="99"/>
      <c r="X9" s="99"/>
      <c r="Y9" s="99"/>
    </row>
    <row r="10" ht="16.35" customHeight="1"/>
    <row r="11" ht="16.35" customHeight="1" spans="7:7">
      <c r="G11" s="129"/>
    </row>
  </sheetData>
  <mergeCells count="27"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4722222222222" right="0.0784722222222222" top="0.747916666666667" bottom="0.0784722222222222" header="0" footer="0"/>
  <pageSetup paperSize="9" orientation="landscape" horizontalDpi="600"/>
  <headerFooter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"/>
  <sheetViews>
    <sheetView topLeftCell="A8" workbookViewId="0">
      <selection activeCell="A24" sqref="A24:E25"/>
    </sheetView>
  </sheetViews>
  <sheetFormatPr defaultColWidth="10" defaultRowHeight="13.5"/>
  <cols>
    <col min="1" max="1" width="4.61666666666667" customWidth="1"/>
    <col min="2" max="2" width="4.88333333333333" customWidth="1"/>
    <col min="3" max="3" width="5.01666666666667" customWidth="1"/>
    <col min="4" max="4" width="11.9416666666667" customWidth="1"/>
    <col min="5" max="5" width="25.7833333333333" customWidth="1"/>
    <col min="6" max="6" width="12.35" customWidth="1"/>
    <col min="7" max="7" width="12.6666666666667" customWidth="1"/>
    <col min="8" max="8" width="13.975" customWidth="1"/>
    <col min="9" max="9" width="14.7916666666667" customWidth="1"/>
    <col min="10" max="11" width="17.5" customWidth="1"/>
    <col min="12" max="12" width="9.76666666666667" customWidth="1"/>
  </cols>
  <sheetData>
    <row r="1" ht="16.35" customHeight="1" spans="1:4">
      <c r="A1" s="60" t="s">
        <v>154</v>
      </c>
      <c r="D1" s="141"/>
    </row>
    <row r="2" ht="31.9" customHeight="1" spans="1:11">
      <c r="A2" s="81" t="s">
        <v>10</v>
      </c>
      <c r="B2" s="81"/>
      <c r="C2" s="81"/>
      <c r="D2" s="81"/>
      <c r="E2" s="81"/>
      <c r="F2" s="81"/>
      <c r="G2" s="81"/>
      <c r="H2" s="81"/>
      <c r="I2" s="81"/>
      <c r="J2" s="81"/>
      <c r="K2" s="81"/>
    </row>
    <row r="3" ht="25" customHeight="1" spans="1:11">
      <c r="A3" s="142" t="s">
        <v>31</v>
      </c>
      <c r="B3" s="142"/>
      <c r="C3" s="142"/>
      <c r="D3" s="142"/>
      <c r="E3" s="142"/>
      <c r="F3" s="142"/>
      <c r="G3" s="142"/>
      <c r="H3" s="142"/>
      <c r="I3" s="142"/>
      <c r="J3" s="142"/>
      <c r="K3" s="94" t="s">
        <v>32</v>
      </c>
    </row>
    <row r="4" ht="27.6" customHeight="1" spans="1:11">
      <c r="A4" s="83" t="s">
        <v>155</v>
      </c>
      <c r="B4" s="83"/>
      <c r="C4" s="83"/>
      <c r="D4" s="83" t="s">
        <v>156</v>
      </c>
      <c r="E4" s="83" t="s">
        <v>157</v>
      </c>
      <c r="F4" s="83" t="s">
        <v>136</v>
      </c>
      <c r="G4" s="83" t="s">
        <v>158</v>
      </c>
      <c r="H4" s="83" t="s">
        <v>159</v>
      </c>
      <c r="I4" s="83" t="s">
        <v>160</v>
      </c>
      <c r="J4" s="83" t="s">
        <v>161</v>
      </c>
      <c r="K4" s="83" t="s">
        <v>162</v>
      </c>
    </row>
    <row r="5" ht="25.85" customHeight="1" spans="1:11">
      <c r="A5" s="83" t="s">
        <v>163</v>
      </c>
      <c r="B5" s="83" t="s">
        <v>164</v>
      </c>
      <c r="C5" s="83" t="s">
        <v>165</v>
      </c>
      <c r="D5" s="83"/>
      <c r="E5" s="83"/>
      <c r="F5" s="83"/>
      <c r="G5" s="83"/>
      <c r="H5" s="83"/>
      <c r="I5" s="83"/>
      <c r="J5" s="83"/>
      <c r="K5" s="83"/>
    </row>
    <row r="6" ht="22.8" customHeight="1" spans="1:11">
      <c r="A6" s="143"/>
      <c r="B6" s="143"/>
      <c r="C6" s="143"/>
      <c r="D6" s="144" t="s">
        <v>136</v>
      </c>
      <c r="E6" s="144"/>
      <c r="F6" s="145">
        <f>G6+H6</f>
        <v>12058665.76</v>
      </c>
      <c r="G6" s="145">
        <v>7817465.76</v>
      </c>
      <c r="H6" s="145">
        <f>H7</f>
        <v>4241200</v>
      </c>
      <c r="I6" s="145"/>
      <c r="J6" s="144"/>
      <c r="K6" s="144"/>
    </row>
    <row r="7" ht="22.8" customHeight="1" spans="1:11">
      <c r="A7" s="128"/>
      <c r="B7" s="128"/>
      <c r="C7" s="128"/>
      <c r="D7" s="146" t="s">
        <v>166</v>
      </c>
      <c r="E7" s="146" t="s">
        <v>5</v>
      </c>
      <c r="F7" s="140">
        <f>F8</f>
        <v>12058665.76</v>
      </c>
      <c r="G7" s="140">
        <v>7817465.76</v>
      </c>
      <c r="H7" s="140">
        <f>H8</f>
        <v>4241200</v>
      </c>
      <c r="I7" s="140"/>
      <c r="J7" s="150"/>
      <c r="K7" s="150"/>
    </row>
    <row r="8" ht="22.8" customHeight="1" spans="1:11">
      <c r="A8" s="128"/>
      <c r="B8" s="128"/>
      <c r="C8" s="128"/>
      <c r="D8" s="146" t="s">
        <v>167</v>
      </c>
      <c r="E8" s="146" t="s">
        <v>168</v>
      </c>
      <c r="F8" s="140">
        <f>G8+H8</f>
        <v>12058665.76</v>
      </c>
      <c r="G8" s="140">
        <v>7817465.76</v>
      </c>
      <c r="H8" s="140">
        <f>H11+H15</f>
        <v>4241200</v>
      </c>
      <c r="I8" s="140"/>
      <c r="J8" s="150"/>
      <c r="K8" s="150"/>
    </row>
    <row r="9" customFormat="1" ht="22.8" customHeight="1" spans="1:11">
      <c r="A9" s="147" t="s">
        <v>169</v>
      </c>
      <c r="B9" s="128"/>
      <c r="C9" s="128"/>
      <c r="D9" s="148">
        <v>201</v>
      </c>
      <c r="E9" s="149" t="s">
        <v>170</v>
      </c>
      <c r="F9" s="139">
        <v>10386377.82</v>
      </c>
      <c r="G9" s="139">
        <v>6186377.82</v>
      </c>
      <c r="H9" s="139">
        <v>4200000</v>
      </c>
      <c r="I9" s="140"/>
      <c r="J9" s="150"/>
      <c r="K9" s="150"/>
    </row>
    <row r="10" customFormat="1" ht="22.8" customHeight="1" spans="1:11">
      <c r="A10" s="147" t="s">
        <v>169</v>
      </c>
      <c r="B10" s="147" t="s">
        <v>171</v>
      </c>
      <c r="C10" s="128"/>
      <c r="D10" s="148">
        <v>20106</v>
      </c>
      <c r="E10" s="149" t="s">
        <v>172</v>
      </c>
      <c r="F10" s="139">
        <v>10386377.82</v>
      </c>
      <c r="G10" s="139">
        <v>6186377.82</v>
      </c>
      <c r="H10" s="139">
        <v>4200000</v>
      </c>
      <c r="I10" s="140"/>
      <c r="J10" s="150"/>
      <c r="K10" s="150"/>
    </row>
    <row r="11" ht="22.8" customHeight="1" spans="1:11">
      <c r="A11" s="147" t="s">
        <v>169</v>
      </c>
      <c r="B11" s="147" t="s">
        <v>171</v>
      </c>
      <c r="C11" s="147" t="s">
        <v>173</v>
      </c>
      <c r="D11" s="148" t="s">
        <v>174</v>
      </c>
      <c r="E11" s="149" t="s">
        <v>175</v>
      </c>
      <c r="F11" s="139">
        <v>10386377.82</v>
      </c>
      <c r="G11" s="139">
        <v>6186377.82</v>
      </c>
      <c r="H11" s="139">
        <v>4200000</v>
      </c>
      <c r="I11" s="139"/>
      <c r="J11" s="149"/>
      <c r="K11" s="149"/>
    </row>
    <row r="12" ht="22.8" customHeight="1" spans="1:11">
      <c r="A12" s="147" t="s">
        <v>176</v>
      </c>
      <c r="B12" s="147"/>
      <c r="C12" s="147"/>
      <c r="D12" s="148">
        <v>208</v>
      </c>
      <c r="E12" s="149" t="s">
        <v>177</v>
      </c>
      <c r="F12" s="139">
        <v>652262.46</v>
      </c>
      <c r="G12" s="139">
        <v>611062.46</v>
      </c>
      <c r="H12" s="139">
        <v>41200</v>
      </c>
      <c r="I12" s="139"/>
      <c r="J12" s="149"/>
      <c r="K12" s="149"/>
    </row>
    <row r="13" ht="22.8" customHeight="1" spans="1:11">
      <c r="A13" s="147" t="s">
        <v>176</v>
      </c>
      <c r="B13" s="147" t="s">
        <v>178</v>
      </c>
      <c r="C13" s="147"/>
      <c r="D13" s="148">
        <v>20805</v>
      </c>
      <c r="E13" s="149" t="s">
        <v>179</v>
      </c>
      <c r="F13" s="139">
        <v>626399.2</v>
      </c>
      <c r="G13" s="139">
        <v>585199.2</v>
      </c>
      <c r="H13" s="139">
        <v>41200</v>
      </c>
      <c r="I13" s="139"/>
      <c r="J13" s="149"/>
      <c r="K13" s="149"/>
    </row>
    <row r="14" ht="22.8" customHeight="1" spans="1:11">
      <c r="A14" s="147" t="s">
        <v>176</v>
      </c>
      <c r="B14" s="147" t="s">
        <v>178</v>
      </c>
      <c r="C14" s="147" t="s">
        <v>178</v>
      </c>
      <c r="D14" s="148" t="s">
        <v>180</v>
      </c>
      <c r="E14" s="149" t="s">
        <v>181</v>
      </c>
      <c r="F14" s="139">
        <v>585199.2</v>
      </c>
      <c r="G14" s="139">
        <v>585199.2</v>
      </c>
      <c r="H14" s="139"/>
      <c r="I14" s="139"/>
      <c r="J14" s="149"/>
      <c r="K14" s="149"/>
    </row>
    <row r="15" ht="22.8" customHeight="1" spans="1:11">
      <c r="A15" s="147" t="s">
        <v>176</v>
      </c>
      <c r="B15" s="147" t="s">
        <v>178</v>
      </c>
      <c r="C15" s="147" t="s">
        <v>182</v>
      </c>
      <c r="D15" s="148" t="s">
        <v>183</v>
      </c>
      <c r="E15" s="149" t="s">
        <v>184</v>
      </c>
      <c r="F15" s="139">
        <v>41200</v>
      </c>
      <c r="G15" s="139"/>
      <c r="H15" s="139">
        <v>41200</v>
      </c>
      <c r="I15" s="139"/>
      <c r="J15" s="149"/>
      <c r="K15" s="149"/>
    </row>
    <row r="16" ht="22.8" customHeight="1" spans="1:11">
      <c r="A16" s="147" t="s">
        <v>176</v>
      </c>
      <c r="B16" s="147" t="s">
        <v>185</v>
      </c>
      <c r="C16" s="147"/>
      <c r="D16" s="148">
        <v>20827</v>
      </c>
      <c r="E16" s="149" t="s">
        <v>186</v>
      </c>
      <c r="F16" s="139">
        <v>25863.26</v>
      </c>
      <c r="G16" s="139">
        <v>25863.26</v>
      </c>
      <c r="H16" s="139"/>
      <c r="I16" s="139"/>
      <c r="J16" s="149"/>
      <c r="K16" s="149"/>
    </row>
    <row r="17" ht="22.8" customHeight="1" spans="1:11">
      <c r="A17" s="147" t="s">
        <v>176</v>
      </c>
      <c r="B17" s="147" t="s">
        <v>185</v>
      </c>
      <c r="C17" s="147" t="s">
        <v>173</v>
      </c>
      <c r="D17" s="148" t="s">
        <v>187</v>
      </c>
      <c r="E17" s="149" t="s">
        <v>188</v>
      </c>
      <c r="F17" s="139">
        <v>9186.91</v>
      </c>
      <c r="G17" s="139">
        <v>9186.91</v>
      </c>
      <c r="H17" s="139"/>
      <c r="I17" s="139"/>
      <c r="J17" s="149"/>
      <c r="K17" s="149"/>
    </row>
    <row r="18" ht="22.8" customHeight="1" spans="1:11">
      <c r="A18" s="147" t="s">
        <v>176</v>
      </c>
      <c r="B18" s="147" t="s">
        <v>185</v>
      </c>
      <c r="C18" s="147" t="s">
        <v>189</v>
      </c>
      <c r="D18" s="148" t="s">
        <v>190</v>
      </c>
      <c r="E18" s="149" t="s">
        <v>191</v>
      </c>
      <c r="F18" s="139">
        <v>16676.35</v>
      </c>
      <c r="G18" s="139">
        <v>16676.35</v>
      </c>
      <c r="H18" s="139"/>
      <c r="I18" s="139"/>
      <c r="J18" s="149"/>
      <c r="K18" s="149"/>
    </row>
    <row r="19" ht="22.8" customHeight="1" spans="1:11">
      <c r="A19" s="147" t="s">
        <v>192</v>
      </c>
      <c r="B19" s="147"/>
      <c r="C19" s="147"/>
      <c r="D19" s="148">
        <v>210</v>
      </c>
      <c r="E19" s="149" t="s">
        <v>193</v>
      </c>
      <c r="F19" s="139">
        <v>414086.08</v>
      </c>
      <c r="G19" s="139">
        <v>414086.08</v>
      </c>
      <c r="H19" s="139"/>
      <c r="I19" s="139"/>
      <c r="J19" s="149"/>
      <c r="K19" s="149"/>
    </row>
    <row r="20" ht="22.8" customHeight="1" spans="1:11">
      <c r="A20" s="147" t="s">
        <v>192</v>
      </c>
      <c r="B20" s="147" t="s">
        <v>194</v>
      </c>
      <c r="C20" s="147"/>
      <c r="D20" s="148">
        <v>21011</v>
      </c>
      <c r="E20" s="149" t="s">
        <v>195</v>
      </c>
      <c r="F20" s="139">
        <v>414086.08</v>
      </c>
      <c r="G20" s="139">
        <v>414086.08</v>
      </c>
      <c r="H20" s="139"/>
      <c r="I20" s="139"/>
      <c r="J20" s="149"/>
      <c r="K20" s="149"/>
    </row>
    <row r="21" ht="22.8" customHeight="1" spans="1:11">
      <c r="A21" s="147" t="s">
        <v>192</v>
      </c>
      <c r="B21" s="147" t="s">
        <v>194</v>
      </c>
      <c r="C21" s="147" t="s">
        <v>173</v>
      </c>
      <c r="D21" s="148" t="s">
        <v>196</v>
      </c>
      <c r="E21" s="149" t="s">
        <v>197</v>
      </c>
      <c r="F21" s="139">
        <v>302258.88</v>
      </c>
      <c r="G21" s="139">
        <v>302258.88</v>
      </c>
      <c r="H21" s="139"/>
      <c r="I21" s="139"/>
      <c r="J21" s="149"/>
      <c r="K21" s="149"/>
    </row>
    <row r="22" ht="22.8" customHeight="1" spans="1:11">
      <c r="A22" s="147" t="s">
        <v>192</v>
      </c>
      <c r="B22" s="147" t="s">
        <v>194</v>
      </c>
      <c r="C22" s="147" t="s">
        <v>198</v>
      </c>
      <c r="D22" s="148" t="s">
        <v>199</v>
      </c>
      <c r="E22" s="149" t="s">
        <v>200</v>
      </c>
      <c r="F22" s="139">
        <v>104227.2</v>
      </c>
      <c r="G22" s="139">
        <v>104227.2</v>
      </c>
      <c r="H22" s="139"/>
      <c r="I22" s="139"/>
      <c r="J22" s="149"/>
      <c r="K22" s="149"/>
    </row>
    <row r="23" ht="22.8" customHeight="1" spans="1:11">
      <c r="A23" s="147" t="s">
        <v>192</v>
      </c>
      <c r="B23" s="147" t="s">
        <v>194</v>
      </c>
      <c r="C23" s="147" t="s">
        <v>182</v>
      </c>
      <c r="D23" s="148" t="s">
        <v>201</v>
      </c>
      <c r="E23" s="149" t="s">
        <v>202</v>
      </c>
      <c r="F23" s="139">
        <v>7600</v>
      </c>
      <c r="G23" s="139">
        <v>7600</v>
      </c>
      <c r="H23" s="139"/>
      <c r="I23" s="139"/>
      <c r="J23" s="149"/>
      <c r="K23" s="149"/>
    </row>
    <row r="24" ht="22.8" customHeight="1" spans="1:11">
      <c r="A24" s="147" t="s">
        <v>203</v>
      </c>
      <c r="B24" s="147"/>
      <c r="C24" s="147"/>
      <c r="D24" s="148">
        <v>221</v>
      </c>
      <c r="E24" s="149" t="s">
        <v>204</v>
      </c>
      <c r="F24" s="139">
        <v>605939.4</v>
      </c>
      <c r="G24" s="139">
        <v>605939.4</v>
      </c>
      <c r="H24" s="139"/>
      <c r="I24" s="139"/>
      <c r="J24" s="149"/>
      <c r="K24" s="149"/>
    </row>
    <row r="25" ht="22.8" customHeight="1" spans="1:11">
      <c r="A25" s="147" t="s">
        <v>203</v>
      </c>
      <c r="B25" s="147" t="s">
        <v>189</v>
      </c>
      <c r="C25" s="147"/>
      <c r="D25" s="148">
        <v>22102</v>
      </c>
      <c r="E25" s="149" t="s">
        <v>205</v>
      </c>
      <c r="F25" s="139">
        <v>605939.4</v>
      </c>
      <c r="G25" s="139">
        <v>605939.4</v>
      </c>
      <c r="H25" s="139"/>
      <c r="I25" s="139"/>
      <c r="J25" s="149"/>
      <c r="K25" s="149"/>
    </row>
    <row r="26" ht="22.8" customHeight="1" spans="1:11">
      <c r="A26" s="147" t="s">
        <v>203</v>
      </c>
      <c r="B26" s="147" t="s">
        <v>189</v>
      </c>
      <c r="C26" s="147" t="s">
        <v>173</v>
      </c>
      <c r="D26" s="148" t="s">
        <v>206</v>
      </c>
      <c r="E26" s="149" t="s">
        <v>207</v>
      </c>
      <c r="F26" s="139">
        <v>605939.4</v>
      </c>
      <c r="G26" s="139">
        <v>605939.4</v>
      </c>
      <c r="H26" s="139"/>
      <c r="I26" s="139"/>
      <c r="J26" s="149"/>
      <c r="K26" s="149"/>
    </row>
    <row r="27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4722222222222" right="0.0784722222222222" top="0.550694444444444" bottom="0.0784722222222222" header="0" footer="0"/>
  <pageSetup paperSize="9" orientation="landscape" horizontalDpi="600"/>
  <headerFooter>
    <oddFooter>&amp;C第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6"/>
  <sheetViews>
    <sheetView workbookViewId="0">
      <selection activeCell="X16" sqref="X16"/>
    </sheetView>
  </sheetViews>
  <sheetFormatPr defaultColWidth="10" defaultRowHeight="13.5"/>
  <cols>
    <col min="1" max="1" width="3.66666666666667" customWidth="1"/>
    <col min="2" max="2" width="4.75" customWidth="1"/>
    <col min="3" max="3" width="4.61666666666667" customWidth="1"/>
    <col min="4" max="4" width="7.325" customWidth="1"/>
    <col min="5" max="5" width="20.0833333333333" customWidth="1"/>
    <col min="6" max="6" width="11.0333333333333" customWidth="1"/>
    <col min="7" max="7" width="10.375" customWidth="1"/>
    <col min="8" max="8" width="11.75" customWidth="1"/>
    <col min="9" max="14" width="5.125" customWidth="1"/>
    <col min="15" max="15" width="9.125" customWidth="1"/>
    <col min="16" max="19" width="5.125" customWidth="1"/>
    <col min="20" max="20" width="7.625" customWidth="1"/>
    <col min="21" max="22" width="9.76666666666667" customWidth="1"/>
  </cols>
  <sheetData>
    <row r="1" ht="16.35" customHeight="1" spans="1:1">
      <c r="A1" s="60" t="s">
        <v>208</v>
      </c>
    </row>
    <row r="2" ht="42.25" customHeight="1" spans="1:20">
      <c r="A2" s="81" t="s">
        <v>11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</row>
    <row r="3" ht="19.8" customHeight="1" spans="1:20">
      <c r="A3" s="96" t="s">
        <v>31</v>
      </c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4" t="s">
        <v>32</v>
      </c>
      <c r="T3" s="94"/>
    </row>
    <row r="4" ht="19.8" customHeight="1" spans="1:20">
      <c r="A4" s="85" t="s">
        <v>155</v>
      </c>
      <c r="B4" s="85"/>
      <c r="C4" s="85"/>
      <c r="D4" s="85" t="s">
        <v>209</v>
      </c>
      <c r="E4" s="85" t="s">
        <v>210</v>
      </c>
      <c r="F4" s="85" t="s">
        <v>211</v>
      </c>
      <c r="G4" s="85" t="s">
        <v>212</v>
      </c>
      <c r="H4" s="85" t="s">
        <v>213</v>
      </c>
      <c r="I4" s="85" t="s">
        <v>214</v>
      </c>
      <c r="J4" s="85" t="s">
        <v>215</v>
      </c>
      <c r="K4" s="85" t="s">
        <v>216</v>
      </c>
      <c r="L4" s="85" t="s">
        <v>217</v>
      </c>
      <c r="M4" s="85" t="s">
        <v>218</v>
      </c>
      <c r="N4" s="85" t="s">
        <v>219</v>
      </c>
      <c r="O4" s="85" t="s">
        <v>220</v>
      </c>
      <c r="P4" s="85" t="s">
        <v>221</v>
      </c>
      <c r="Q4" s="85" t="s">
        <v>222</v>
      </c>
      <c r="R4" s="85" t="s">
        <v>223</v>
      </c>
      <c r="S4" s="85" t="s">
        <v>224</v>
      </c>
      <c r="T4" s="85" t="s">
        <v>225</v>
      </c>
    </row>
    <row r="5" ht="48" customHeight="1" spans="1:20">
      <c r="A5" s="85" t="s">
        <v>163</v>
      </c>
      <c r="B5" s="85" t="s">
        <v>164</v>
      </c>
      <c r="C5" s="85" t="s">
        <v>165</v>
      </c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</row>
    <row r="6" ht="22.8" customHeight="1" spans="1:20">
      <c r="A6" s="84"/>
      <c r="B6" s="84"/>
      <c r="C6" s="84"/>
      <c r="D6" s="84"/>
      <c r="E6" s="84" t="s">
        <v>136</v>
      </c>
      <c r="F6" s="86">
        <f>G6+H6+O6</f>
        <v>12058665.76</v>
      </c>
      <c r="G6" s="86">
        <v>6882902.94</v>
      </c>
      <c r="H6" s="86">
        <f>H7</f>
        <v>5111362.82</v>
      </c>
      <c r="I6" s="86"/>
      <c r="J6" s="86"/>
      <c r="K6" s="86"/>
      <c r="L6" s="86"/>
      <c r="M6" s="86"/>
      <c r="N6" s="86"/>
      <c r="O6" s="86">
        <v>64400</v>
      </c>
      <c r="P6" s="86"/>
      <c r="Q6" s="86"/>
      <c r="R6" s="86"/>
      <c r="S6" s="86"/>
      <c r="T6" s="86"/>
    </row>
    <row r="7" ht="22.8" customHeight="1" spans="1:20">
      <c r="A7" s="84"/>
      <c r="B7" s="84"/>
      <c r="C7" s="84"/>
      <c r="D7" s="88" t="s">
        <v>166</v>
      </c>
      <c r="E7" s="88" t="s">
        <v>5</v>
      </c>
      <c r="F7" s="86">
        <f>G7+H7+O7</f>
        <v>12058665.76</v>
      </c>
      <c r="G7" s="86">
        <v>6882902.94</v>
      </c>
      <c r="H7" s="86">
        <f>H8</f>
        <v>5111362.82</v>
      </c>
      <c r="I7" s="86"/>
      <c r="J7" s="86"/>
      <c r="K7" s="86"/>
      <c r="L7" s="86"/>
      <c r="M7" s="86"/>
      <c r="N7" s="86"/>
      <c r="O7" s="86">
        <v>64400</v>
      </c>
      <c r="P7" s="86"/>
      <c r="Q7" s="86"/>
      <c r="R7" s="86"/>
      <c r="S7" s="86"/>
      <c r="T7" s="86"/>
    </row>
    <row r="8" ht="22.8" customHeight="1" spans="1:20">
      <c r="A8" s="102"/>
      <c r="B8" s="102"/>
      <c r="C8" s="102"/>
      <c r="D8" s="97" t="s">
        <v>167</v>
      </c>
      <c r="E8" s="97" t="s">
        <v>168</v>
      </c>
      <c r="F8" s="138">
        <f>G8+H8+O8</f>
        <v>12058665.76</v>
      </c>
      <c r="G8" s="138">
        <v>6882902.94</v>
      </c>
      <c r="H8" s="138">
        <f>H11+H15</f>
        <v>5111362.82</v>
      </c>
      <c r="I8" s="138"/>
      <c r="J8" s="138"/>
      <c r="K8" s="138"/>
      <c r="L8" s="138"/>
      <c r="M8" s="138"/>
      <c r="N8" s="138"/>
      <c r="O8" s="138">
        <v>64400</v>
      </c>
      <c r="P8" s="138"/>
      <c r="Q8" s="138"/>
      <c r="R8" s="138"/>
      <c r="S8" s="138"/>
      <c r="T8" s="138"/>
    </row>
    <row r="9" ht="22.8" customHeight="1" spans="1:20">
      <c r="A9" s="103" t="s">
        <v>169</v>
      </c>
      <c r="B9" s="95"/>
      <c r="C9" s="95"/>
      <c r="D9" s="98" t="s">
        <v>167</v>
      </c>
      <c r="E9" s="98" t="s">
        <v>170</v>
      </c>
      <c r="F9" s="105">
        <v>10386377.82</v>
      </c>
      <c r="G9" s="105">
        <v>5254775</v>
      </c>
      <c r="H9" s="105">
        <v>5083362.82</v>
      </c>
      <c r="I9" s="105"/>
      <c r="J9" s="105"/>
      <c r="K9" s="105"/>
      <c r="L9" s="105"/>
      <c r="M9" s="105"/>
      <c r="N9" s="105"/>
      <c r="O9" s="105">
        <v>48240</v>
      </c>
      <c r="P9" s="105"/>
      <c r="Q9" s="139"/>
      <c r="R9" s="140"/>
      <c r="S9" s="140"/>
      <c r="T9" s="140"/>
    </row>
    <row r="10" ht="22.8" customHeight="1" spans="1:20">
      <c r="A10" s="103" t="s">
        <v>169</v>
      </c>
      <c r="B10" s="103" t="s">
        <v>171</v>
      </c>
      <c r="C10" s="95"/>
      <c r="D10" s="98" t="s">
        <v>167</v>
      </c>
      <c r="E10" s="98" t="s">
        <v>172</v>
      </c>
      <c r="F10" s="105">
        <v>10386377.82</v>
      </c>
      <c r="G10" s="105">
        <v>5254775</v>
      </c>
      <c r="H10" s="105">
        <v>5083362.82</v>
      </c>
      <c r="I10" s="105"/>
      <c r="J10" s="105"/>
      <c r="K10" s="105"/>
      <c r="L10" s="105"/>
      <c r="M10" s="105"/>
      <c r="N10" s="105"/>
      <c r="O10" s="105">
        <v>48240</v>
      </c>
      <c r="P10" s="105"/>
      <c r="Q10" s="139"/>
      <c r="R10" s="140"/>
      <c r="S10" s="140"/>
      <c r="T10" s="140"/>
    </row>
    <row r="11" ht="22.8" customHeight="1" spans="1:20">
      <c r="A11" s="103" t="s">
        <v>169</v>
      </c>
      <c r="B11" s="103" t="s">
        <v>171</v>
      </c>
      <c r="C11" s="103" t="s">
        <v>173</v>
      </c>
      <c r="D11" s="98" t="s">
        <v>167</v>
      </c>
      <c r="E11" s="104" t="s">
        <v>175</v>
      </c>
      <c r="F11" s="105">
        <v>10386377.82</v>
      </c>
      <c r="G11" s="105">
        <v>5254775</v>
      </c>
      <c r="H11" s="105">
        <v>5083362.82</v>
      </c>
      <c r="I11" s="105"/>
      <c r="J11" s="105"/>
      <c r="K11" s="105"/>
      <c r="L11" s="105"/>
      <c r="M11" s="105"/>
      <c r="N11" s="105"/>
      <c r="O11" s="105">
        <v>48240</v>
      </c>
      <c r="P11" s="105"/>
      <c r="Q11" s="139"/>
      <c r="R11" s="139"/>
      <c r="S11" s="139"/>
      <c r="T11" s="139"/>
    </row>
    <row r="12" ht="22.8" customHeight="1" spans="1:20">
      <c r="A12" s="103" t="s">
        <v>176</v>
      </c>
      <c r="B12" s="103"/>
      <c r="C12" s="103"/>
      <c r="D12" s="98" t="s">
        <v>167</v>
      </c>
      <c r="E12" s="104" t="s">
        <v>177</v>
      </c>
      <c r="F12" s="105">
        <v>652262.46</v>
      </c>
      <c r="G12" s="105">
        <v>611062.46</v>
      </c>
      <c r="H12" s="105">
        <v>28000</v>
      </c>
      <c r="I12" s="105"/>
      <c r="J12" s="105"/>
      <c r="K12" s="105"/>
      <c r="L12" s="105"/>
      <c r="M12" s="105"/>
      <c r="N12" s="105"/>
      <c r="O12" s="105">
        <v>13200</v>
      </c>
      <c r="P12" s="105"/>
      <c r="Q12" s="139"/>
      <c r="R12" s="139"/>
      <c r="S12" s="139"/>
      <c r="T12" s="139"/>
    </row>
    <row r="13" ht="22.8" customHeight="1" spans="1:20">
      <c r="A13" s="103" t="s">
        <v>176</v>
      </c>
      <c r="B13" s="103" t="s">
        <v>178</v>
      </c>
      <c r="C13" s="103"/>
      <c r="D13" s="98" t="s">
        <v>167</v>
      </c>
      <c r="E13" s="104" t="s">
        <v>179</v>
      </c>
      <c r="F13" s="105">
        <v>626399.2</v>
      </c>
      <c r="G13" s="105">
        <v>585199.2</v>
      </c>
      <c r="H13" s="105">
        <v>28000</v>
      </c>
      <c r="I13" s="105"/>
      <c r="J13" s="105"/>
      <c r="K13" s="105"/>
      <c r="L13" s="105"/>
      <c r="M13" s="105"/>
      <c r="N13" s="105"/>
      <c r="O13" s="105">
        <v>13200</v>
      </c>
      <c r="P13" s="105"/>
      <c r="Q13" s="139"/>
      <c r="R13" s="139"/>
      <c r="S13" s="139"/>
      <c r="T13" s="139"/>
    </row>
    <row r="14" ht="22.8" customHeight="1" spans="1:20">
      <c r="A14" s="103" t="s">
        <v>176</v>
      </c>
      <c r="B14" s="103" t="s">
        <v>178</v>
      </c>
      <c r="C14" s="103" t="s">
        <v>178</v>
      </c>
      <c r="D14" s="98" t="s">
        <v>167</v>
      </c>
      <c r="E14" s="104" t="s">
        <v>181</v>
      </c>
      <c r="F14" s="105">
        <v>585199.2</v>
      </c>
      <c r="G14" s="105">
        <v>585199.2</v>
      </c>
      <c r="H14" s="105"/>
      <c r="I14" s="105"/>
      <c r="J14" s="105"/>
      <c r="K14" s="105"/>
      <c r="L14" s="105"/>
      <c r="M14" s="105"/>
      <c r="N14" s="105"/>
      <c r="O14" s="105"/>
      <c r="P14" s="105"/>
      <c r="Q14" s="139"/>
      <c r="R14" s="139"/>
      <c r="S14" s="139"/>
      <c r="T14" s="139"/>
    </row>
    <row r="15" ht="22.8" customHeight="1" spans="1:20">
      <c r="A15" s="103" t="s">
        <v>176</v>
      </c>
      <c r="B15" s="103" t="s">
        <v>178</v>
      </c>
      <c r="C15" s="103" t="s">
        <v>182</v>
      </c>
      <c r="D15" s="98" t="s">
        <v>167</v>
      </c>
      <c r="E15" s="104" t="s">
        <v>184</v>
      </c>
      <c r="F15" s="105">
        <v>41200</v>
      </c>
      <c r="G15" s="105"/>
      <c r="H15" s="105">
        <v>28000</v>
      </c>
      <c r="I15" s="105"/>
      <c r="J15" s="105"/>
      <c r="K15" s="105"/>
      <c r="L15" s="105"/>
      <c r="M15" s="105"/>
      <c r="N15" s="105"/>
      <c r="O15" s="105">
        <v>13200</v>
      </c>
      <c r="P15" s="105"/>
      <c r="Q15" s="139"/>
      <c r="R15" s="139"/>
      <c r="S15" s="139"/>
      <c r="T15" s="139"/>
    </row>
    <row r="16" ht="22.8" customHeight="1" spans="1:20">
      <c r="A16" s="103" t="s">
        <v>176</v>
      </c>
      <c r="B16" s="103" t="s">
        <v>185</v>
      </c>
      <c r="C16" s="103"/>
      <c r="D16" s="98" t="s">
        <v>167</v>
      </c>
      <c r="E16" s="104" t="s">
        <v>186</v>
      </c>
      <c r="F16" s="105">
        <v>25863.26</v>
      </c>
      <c r="G16" s="105">
        <v>25863.26</v>
      </c>
      <c r="H16" s="105"/>
      <c r="I16" s="105"/>
      <c r="J16" s="105"/>
      <c r="K16" s="105"/>
      <c r="L16" s="105"/>
      <c r="M16" s="105"/>
      <c r="N16" s="105"/>
      <c r="O16" s="105"/>
      <c r="P16" s="105"/>
      <c r="Q16" s="139"/>
      <c r="R16" s="139"/>
      <c r="S16" s="139"/>
      <c r="T16" s="139"/>
    </row>
    <row r="17" ht="22.8" customHeight="1" spans="1:20">
      <c r="A17" s="103" t="s">
        <v>176</v>
      </c>
      <c r="B17" s="103" t="s">
        <v>185</v>
      </c>
      <c r="C17" s="103" t="s">
        <v>173</v>
      </c>
      <c r="D17" s="98" t="s">
        <v>167</v>
      </c>
      <c r="E17" s="104" t="s">
        <v>188</v>
      </c>
      <c r="F17" s="105">
        <v>9186.91</v>
      </c>
      <c r="G17" s="105">
        <v>9186.91</v>
      </c>
      <c r="H17" s="105"/>
      <c r="I17" s="105"/>
      <c r="J17" s="105"/>
      <c r="K17" s="105"/>
      <c r="L17" s="105"/>
      <c r="M17" s="105"/>
      <c r="N17" s="105"/>
      <c r="O17" s="105"/>
      <c r="P17" s="105"/>
      <c r="Q17" s="139"/>
      <c r="R17" s="139"/>
      <c r="S17" s="139"/>
      <c r="T17" s="139"/>
    </row>
    <row r="18" ht="22.8" customHeight="1" spans="1:20">
      <c r="A18" s="103" t="s">
        <v>176</v>
      </c>
      <c r="B18" s="103" t="s">
        <v>185</v>
      </c>
      <c r="C18" s="103" t="s">
        <v>189</v>
      </c>
      <c r="D18" s="98" t="s">
        <v>167</v>
      </c>
      <c r="E18" s="104" t="s">
        <v>191</v>
      </c>
      <c r="F18" s="105">
        <v>16676.35</v>
      </c>
      <c r="G18" s="105">
        <v>16676.35</v>
      </c>
      <c r="H18" s="105"/>
      <c r="I18" s="105"/>
      <c r="J18" s="105"/>
      <c r="K18" s="105"/>
      <c r="L18" s="105"/>
      <c r="M18" s="105"/>
      <c r="N18" s="105"/>
      <c r="O18" s="105"/>
      <c r="P18" s="105"/>
      <c r="Q18" s="139"/>
      <c r="R18" s="139"/>
      <c r="S18" s="139"/>
      <c r="T18" s="139"/>
    </row>
    <row r="19" ht="22.8" customHeight="1" spans="1:20">
      <c r="A19" s="103" t="s">
        <v>192</v>
      </c>
      <c r="B19" s="103"/>
      <c r="C19" s="103"/>
      <c r="D19" s="98" t="s">
        <v>167</v>
      </c>
      <c r="E19" s="104" t="s">
        <v>193</v>
      </c>
      <c r="F19" s="105">
        <v>414086.08</v>
      </c>
      <c r="G19" s="105">
        <v>411126.08</v>
      </c>
      <c r="H19" s="105"/>
      <c r="I19" s="105"/>
      <c r="J19" s="105"/>
      <c r="K19" s="105"/>
      <c r="L19" s="105"/>
      <c r="M19" s="105"/>
      <c r="N19" s="105"/>
      <c r="O19" s="105">
        <v>2960</v>
      </c>
      <c r="P19" s="105"/>
      <c r="Q19" s="139"/>
      <c r="R19" s="139"/>
      <c r="S19" s="139"/>
      <c r="T19" s="139"/>
    </row>
    <row r="20" ht="22.8" customHeight="1" spans="1:20">
      <c r="A20" s="103" t="s">
        <v>192</v>
      </c>
      <c r="B20" s="103" t="s">
        <v>194</v>
      </c>
      <c r="C20" s="103"/>
      <c r="D20" s="98" t="s">
        <v>167</v>
      </c>
      <c r="E20" s="104" t="s">
        <v>195</v>
      </c>
      <c r="F20" s="105">
        <v>414086.08</v>
      </c>
      <c r="G20" s="105">
        <v>411126.08</v>
      </c>
      <c r="H20" s="105"/>
      <c r="I20" s="105"/>
      <c r="J20" s="105"/>
      <c r="K20" s="105"/>
      <c r="L20" s="105"/>
      <c r="M20" s="105"/>
      <c r="N20" s="105"/>
      <c r="O20" s="105">
        <v>2960</v>
      </c>
      <c r="P20" s="105"/>
      <c r="Q20" s="139"/>
      <c r="R20" s="139"/>
      <c r="S20" s="139"/>
      <c r="T20" s="139"/>
    </row>
    <row r="21" ht="22.8" customHeight="1" spans="1:20">
      <c r="A21" s="103" t="s">
        <v>192</v>
      </c>
      <c r="B21" s="103" t="s">
        <v>194</v>
      </c>
      <c r="C21" s="103" t="s">
        <v>173</v>
      </c>
      <c r="D21" s="98" t="s">
        <v>167</v>
      </c>
      <c r="E21" s="104" t="s">
        <v>197</v>
      </c>
      <c r="F21" s="105">
        <v>302258.88</v>
      </c>
      <c r="G21" s="105">
        <v>302258.88</v>
      </c>
      <c r="H21" s="105"/>
      <c r="I21" s="105"/>
      <c r="J21" s="105"/>
      <c r="K21" s="105"/>
      <c r="L21" s="105"/>
      <c r="M21" s="105"/>
      <c r="N21" s="105"/>
      <c r="O21" s="105"/>
      <c r="P21" s="105"/>
      <c r="Q21" s="139"/>
      <c r="R21" s="139"/>
      <c r="S21" s="139"/>
      <c r="T21" s="139"/>
    </row>
    <row r="22" ht="22.8" customHeight="1" spans="1:20">
      <c r="A22" s="103" t="s">
        <v>192</v>
      </c>
      <c r="B22" s="103" t="s">
        <v>194</v>
      </c>
      <c r="C22" s="103" t="s">
        <v>198</v>
      </c>
      <c r="D22" s="98" t="s">
        <v>167</v>
      </c>
      <c r="E22" s="104" t="s">
        <v>200</v>
      </c>
      <c r="F22" s="105">
        <v>104227.2</v>
      </c>
      <c r="G22" s="105">
        <v>104227.2</v>
      </c>
      <c r="H22" s="105"/>
      <c r="I22" s="105"/>
      <c r="J22" s="105"/>
      <c r="K22" s="105"/>
      <c r="L22" s="105"/>
      <c r="M22" s="105"/>
      <c r="N22" s="105"/>
      <c r="O22" s="105"/>
      <c r="P22" s="105"/>
      <c r="Q22" s="139"/>
      <c r="R22" s="139"/>
      <c r="S22" s="139"/>
      <c r="T22" s="139"/>
    </row>
    <row r="23" ht="22.8" customHeight="1" spans="1:20">
      <c r="A23" s="103" t="s">
        <v>192</v>
      </c>
      <c r="B23" s="103" t="s">
        <v>194</v>
      </c>
      <c r="C23" s="103" t="s">
        <v>182</v>
      </c>
      <c r="D23" s="98" t="s">
        <v>167</v>
      </c>
      <c r="E23" s="104" t="s">
        <v>202</v>
      </c>
      <c r="F23" s="105">
        <v>7600</v>
      </c>
      <c r="G23" s="105">
        <v>4640</v>
      </c>
      <c r="H23" s="105"/>
      <c r="I23" s="105"/>
      <c r="J23" s="105"/>
      <c r="K23" s="105"/>
      <c r="L23" s="105"/>
      <c r="M23" s="105"/>
      <c r="N23" s="105"/>
      <c r="O23" s="105">
        <v>2960</v>
      </c>
      <c r="P23" s="105"/>
      <c r="Q23" s="139"/>
      <c r="R23" s="139"/>
      <c r="S23" s="139"/>
      <c r="T23" s="139"/>
    </row>
    <row r="24" ht="22.8" customHeight="1" spans="1:20">
      <c r="A24" s="103" t="s">
        <v>203</v>
      </c>
      <c r="B24" s="103"/>
      <c r="C24" s="103"/>
      <c r="D24" s="98" t="s">
        <v>167</v>
      </c>
      <c r="E24" s="104" t="s">
        <v>204</v>
      </c>
      <c r="F24" s="105">
        <v>605939.4</v>
      </c>
      <c r="G24" s="105">
        <v>605939.4</v>
      </c>
      <c r="H24" s="105"/>
      <c r="I24" s="105"/>
      <c r="J24" s="105"/>
      <c r="K24" s="105"/>
      <c r="L24" s="105"/>
      <c r="M24" s="105"/>
      <c r="N24" s="105"/>
      <c r="O24" s="105"/>
      <c r="P24" s="105"/>
      <c r="Q24" s="139"/>
      <c r="R24" s="139"/>
      <c r="S24" s="139"/>
      <c r="T24" s="139"/>
    </row>
    <row r="25" ht="22.8" customHeight="1" spans="1:20">
      <c r="A25" s="103" t="s">
        <v>203</v>
      </c>
      <c r="B25" s="103" t="s">
        <v>189</v>
      </c>
      <c r="C25" s="103"/>
      <c r="D25" s="98" t="s">
        <v>167</v>
      </c>
      <c r="E25" s="104" t="s">
        <v>205</v>
      </c>
      <c r="F25" s="105">
        <v>605939.4</v>
      </c>
      <c r="G25" s="105">
        <v>605939.4</v>
      </c>
      <c r="H25" s="105"/>
      <c r="I25" s="105"/>
      <c r="J25" s="105"/>
      <c r="K25" s="105"/>
      <c r="L25" s="105"/>
      <c r="M25" s="105"/>
      <c r="N25" s="105"/>
      <c r="O25" s="105"/>
      <c r="P25" s="105"/>
      <c r="Q25" s="139"/>
      <c r="R25" s="139"/>
      <c r="S25" s="139"/>
      <c r="T25" s="139"/>
    </row>
    <row r="26" ht="22.8" customHeight="1" spans="1:20">
      <c r="A26" s="103" t="s">
        <v>203</v>
      </c>
      <c r="B26" s="103" t="s">
        <v>189</v>
      </c>
      <c r="C26" s="103" t="s">
        <v>173</v>
      </c>
      <c r="D26" s="98" t="s">
        <v>167</v>
      </c>
      <c r="E26" s="104" t="s">
        <v>207</v>
      </c>
      <c r="F26" s="105">
        <v>605939.4</v>
      </c>
      <c r="G26" s="105">
        <v>605939.4</v>
      </c>
      <c r="H26" s="105"/>
      <c r="I26" s="105"/>
      <c r="J26" s="105"/>
      <c r="K26" s="105"/>
      <c r="L26" s="105"/>
      <c r="M26" s="105"/>
      <c r="N26" s="105"/>
      <c r="O26" s="105"/>
      <c r="P26" s="105"/>
      <c r="Q26" s="139"/>
      <c r="R26" s="139"/>
      <c r="S26" s="139"/>
      <c r="T26" s="139"/>
    </row>
  </sheetData>
  <mergeCells count="21"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4722222222222" right="0.0784722222222222" top="0.472222222222222" bottom="0.0784722222222222" header="0" footer="0"/>
  <pageSetup paperSize="9" orientation="landscape" horizontalDpi="600"/>
  <headerFooter>
    <oddFooter>&amp;C第 &amp;P 页，共 &amp;N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8"/>
  <sheetViews>
    <sheetView zoomScale="110" zoomScaleNormal="110" workbookViewId="0">
      <selection activeCell="A2" sqref="A2:I2"/>
    </sheetView>
  </sheetViews>
  <sheetFormatPr defaultColWidth="10" defaultRowHeight="13.5"/>
  <cols>
    <col min="1" max="2" width="4.06666666666667" customWidth="1"/>
    <col min="3" max="3" width="4.20833333333333" customWidth="1"/>
    <col min="4" max="4" width="6.10833333333333" customWidth="1"/>
    <col min="5" max="5" width="15.875" customWidth="1"/>
    <col min="6" max="6" width="10.625" customWidth="1"/>
    <col min="7" max="7" width="9.875" customWidth="1"/>
    <col min="8" max="8" width="9.5" customWidth="1"/>
    <col min="9" max="9" width="9.375" customWidth="1"/>
    <col min="10" max="11" width="9.76666666666667" customWidth="1"/>
  </cols>
  <sheetData>
    <row r="1" ht="16.35" customHeight="1" spans="1:1">
      <c r="A1" s="60" t="s">
        <v>226</v>
      </c>
    </row>
    <row r="2" ht="37.05" customHeight="1" spans="1:9">
      <c r="A2" s="81" t="s">
        <v>12</v>
      </c>
      <c r="B2" s="81"/>
      <c r="C2" s="81"/>
      <c r="D2" s="81"/>
      <c r="E2" s="81"/>
      <c r="F2" s="81"/>
      <c r="G2" s="81"/>
      <c r="H2" s="81"/>
      <c r="I2" s="81"/>
    </row>
    <row r="3" ht="24.15" customHeight="1" spans="1:9">
      <c r="A3" s="134" t="s">
        <v>31</v>
      </c>
      <c r="B3" s="134"/>
      <c r="C3" s="134"/>
      <c r="D3" s="134"/>
      <c r="E3" s="134"/>
      <c r="F3" s="134"/>
      <c r="G3" s="134"/>
      <c r="H3" s="94" t="s">
        <v>32</v>
      </c>
      <c r="I3" s="94"/>
    </row>
    <row r="4" ht="22.4" customHeight="1" spans="1:9">
      <c r="A4" s="135" t="s">
        <v>155</v>
      </c>
      <c r="B4" s="135"/>
      <c r="C4" s="135"/>
      <c r="D4" s="135" t="s">
        <v>209</v>
      </c>
      <c r="E4" s="135" t="s">
        <v>210</v>
      </c>
      <c r="F4" s="135" t="s">
        <v>158</v>
      </c>
      <c r="G4" s="135"/>
      <c r="H4" s="135"/>
      <c r="I4" s="135"/>
    </row>
    <row r="5" ht="56" customHeight="1" spans="1:9">
      <c r="A5" s="135" t="s">
        <v>163</v>
      </c>
      <c r="B5" s="135" t="s">
        <v>164</v>
      </c>
      <c r="C5" s="135" t="s">
        <v>165</v>
      </c>
      <c r="D5" s="135"/>
      <c r="E5" s="135"/>
      <c r="F5" s="135" t="s">
        <v>136</v>
      </c>
      <c r="G5" s="135" t="s">
        <v>227</v>
      </c>
      <c r="H5" s="135" t="s">
        <v>228</v>
      </c>
      <c r="I5" s="135" t="s">
        <v>220</v>
      </c>
    </row>
    <row r="6" ht="22.8" customHeight="1" spans="1:9">
      <c r="A6" s="136"/>
      <c r="B6" s="136"/>
      <c r="C6" s="136"/>
      <c r="D6" s="136"/>
      <c r="E6" s="136" t="s">
        <v>136</v>
      </c>
      <c r="F6" s="137">
        <v>7817465.76</v>
      </c>
      <c r="G6" s="137">
        <v>6882902.94</v>
      </c>
      <c r="H6" s="137">
        <v>883362.82</v>
      </c>
      <c r="I6" s="137">
        <v>51200</v>
      </c>
    </row>
    <row r="7" ht="22.8" customHeight="1" spans="1:9">
      <c r="A7" s="84"/>
      <c r="B7" s="84"/>
      <c r="C7" s="84"/>
      <c r="D7" s="88" t="s">
        <v>166</v>
      </c>
      <c r="E7" s="88" t="s">
        <v>5</v>
      </c>
      <c r="F7" s="86">
        <v>7817465.76</v>
      </c>
      <c r="G7" s="86">
        <v>6882902.94</v>
      </c>
      <c r="H7" s="86">
        <v>883362.82</v>
      </c>
      <c r="I7" s="86">
        <v>51200</v>
      </c>
    </row>
    <row r="8" ht="22.8" customHeight="1" spans="1:9">
      <c r="A8" s="102"/>
      <c r="B8" s="102"/>
      <c r="C8" s="102"/>
      <c r="D8" s="97" t="s">
        <v>167</v>
      </c>
      <c r="E8" s="97" t="s">
        <v>168</v>
      </c>
      <c r="F8" s="86">
        <v>7817465.76</v>
      </c>
      <c r="G8" s="86">
        <v>6882902.94</v>
      </c>
      <c r="H8" s="86">
        <v>883362.82</v>
      </c>
      <c r="I8" s="86">
        <v>51200</v>
      </c>
    </row>
    <row r="9" ht="22.8" customHeight="1" spans="1:9">
      <c r="A9" s="104" t="s">
        <v>169</v>
      </c>
      <c r="B9" s="104"/>
      <c r="C9" s="104"/>
      <c r="D9" s="104"/>
      <c r="E9" s="104" t="s">
        <v>170</v>
      </c>
      <c r="F9" s="99">
        <v>6186377.82</v>
      </c>
      <c r="G9" s="99">
        <v>5254775</v>
      </c>
      <c r="H9" s="99">
        <v>883362.82</v>
      </c>
      <c r="I9" s="99">
        <v>48240</v>
      </c>
    </row>
    <row r="10" ht="22.8" customHeight="1" spans="1:9">
      <c r="A10" s="104" t="s">
        <v>169</v>
      </c>
      <c r="B10" s="104" t="s">
        <v>171</v>
      </c>
      <c r="C10" s="104"/>
      <c r="D10" s="104"/>
      <c r="E10" s="104" t="s">
        <v>172</v>
      </c>
      <c r="F10" s="99">
        <v>6186377.82</v>
      </c>
      <c r="G10" s="99">
        <v>5254775</v>
      </c>
      <c r="H10" s="99">
        <v>883362.82</v>
      </c>
      <c r="I10" s="99">
        <v>48240</v>
      </c>
    </row>
    <row r="11" ht="22.8" customHeight="1" spans="1:9">
      <c r="A11" s="103" t="s">
        <v>169</v>
      </c>
      <c r="B11" s="103" t="s">
        <v>171</v>
      </c>
      <c r="C11" s="103" t="s">
        <v>173</v>
      </c>
      <c r="D11" s="98" t="s">
        <v>229</v>
      </c>
      <c r="E11" s="104" t="s">
        <v>175</v>
      </c>
      <c r="F11" s="99">
        <v>6186377.82</v>
      </c>
      <c r="G11" s="99">
        <v>5254775</v>
      </c>
      <c r="H11" s="99">
        <v>883362.82</v>
      </c>
      <c r="I11" s="99">
        <v>48240</v>
      </c>
    </row>
    <row r="12" ht="22.8" customHeight="1" spans="1:9">
      <c r="A12" s="103" t="s">
        <v>192</v>
      </c>
      <c r="B12" s="103"/>
      <c r="C12" s="103"/>
      <c r="D12" s="98"/>
      <c r="E12" s="104" t="s">
        <v>193</v>
      </c>
      <c r="F12" s="99">
        <v>7600</v>
      </c>
      <c r="G12" s="99">
        <v>4640</v>
      </c>
      <c r="H12" s="99"/>
      <c r="I12" s="99">
        <v>2960</v>
      </c>
    </row>
    <row r="13" ht="22.8" customHeight="1" spans="1:9">
      <c r="A13" s="103" t="s">
        <v>192</v>
      </c>
      <c r="B13" s="103" t="s">
        <v>194</v>
      </c>
      <c r="C13" s="103"/>
      <c r="D13" s="98"/>
      <c r="E13" s="104" t="s">
        <v>195</v>
      </c>
      <c r="F13" s="99">
        <v>7600</v>
      </c>
      <c r="G13" s="99">
        <v>4640</v>
      </c>
      <c r="H13" s="99"/>
      <c r="I13" s="99">
        <v>2960</v>
      </c>
    </row>
    <row r="14" ht="22.8" customHeight="1" spans="1:9">
      <c r="A14" s="103" t="s">
        <v>192</v>
      </c>
      <c r="B14" s="103" t="s">
        <v>194</v>
      </c>
      <c r="C14" s="103" t="s">
        <v>182</v>
      </c>
      <c r="D14" s="98" t="s">
        <v>229</v>
      </c>
      <c r="E14" s="104" t="s">
        <v>202</v>
      </c>
      <c r="F14" s="99">
        <v>7600</v>
      </c>
      <c r="G14" s="99">
        <v>4640</v>
      </c>
      <c r="H14" s="99"/>
      <c r="I14" s="99">
        <v>2960</v>
      </c>
    </row>
    <row r="15" ht="22.8" customHeight="1" spans="1:9">
      <c r="A15" s="104" t="s">
        <v>176</v>
      </c>
      <c r="B15" s="104"/>
      <c r="C15" s="104"/>
      <c r="D15" s="104"/>
      <c r="E15" s="104" t="s">
        <v>177</v>
      </c>
      <c r="F15" s="99">
        <v>611062.46</v>
      </c>
      <c r="G15" s="99">
        <v>611062.46</v>
      </c>
      <c r="H15" s="99"/>
      <c r="I15" s="99"/>
    </row>
    <row r="16" ht="22.8" customHeight="1" spans="1:9">
      <c r="A16" s="104" t="s">
        <v>176</v>
      </c>
      <c r="B16" s="104" t="s">
        <v>178</v>
      </c>
      <c r="C16" s="104"/>
      <c r="D16" s="104"/>
      <c r="E16" s="104" t="s">
        <v>179</v>
      </c>
      <c r="F16" s="99">
        <v>585199.2</v>
      </c>
      <c r="G16" s="99">
        <v>585199.2</v>
      </c>
      <c r="H16" s="99"/>
      <c r="I16" s="99"/>
    </row>
    <row r="17" ht="22.8" customHeight="1" spans="1:9">
      <c r="A17" s="104" t="s">
        <v>176</v>
      </c>
      <c r="B17" s="104" t="s">
        <v>178</v>
      </c>
      <c r="C17" s="104" t="s">
        <v>178</v>
      </c>
      <c r="D17" s="104" t="s">
        <v>229</v>
      </c>
      <c r="E17" s="104" t="s">
        <v>181</v>
      </c>
      <c r="F17" s="99">
        <v>585199.2</v>
      </c>
      <c r="G17" s="99">
        <v>585199.2</v>
      </c>
      <c r="H17" s="99"/>
      <c r="I17" s="99"/>
    </row>
    <row r="18" ht="22.8" customHeight="1" spans="1:9">
      <c r="A18" s="104" t="s">
        <v>176</v>
      </c>
      <c r="B18" s="104" t="s">
        <v>178</v>
      </c>
      <c r="C18" s="104" t="s">
        <v>182</v>
      </c>
      <c r="D18" s="104" t="s">
        <v>229</v>
      </c>
      <c r="E18" s="104" t="s">
        <v>184</v>
      </c>
      <c r="F18" s="99"/>
      <c r="G18" s="99"/>
      <c r="H18" s="99"/>
      <c r="I18" s="99"/>
    </row>
    <row r="19" ht="22.8" customHeight="1" spans="1:9">
      <c r="A19" s="104" t="s">
        <v>176</v>
      </c>
      <c r="B19" s="104" t="s">
        <v>185</v>
      </c>
      <c r="C19" s="104"/>
      <c r="D19" s="104"/>
      <c r="E19" s="104" t="s">
        <v>186</v>
      </c>
      <c r="F19" s="99">
        <v>25863.26</v>
      </c>
      <c r="G19" s="99">
        <v>25863.26</v>
      </c>
      <c r="H19" s="99"/>
      <c r="I19" s="99"/>
    </row>
    <row r="20" ht="22.8" customHeight="1" spans="1:9">
      <c r="A20" s="104" t="s">
        <v>176</v>
      </c>
      <c r="B20" s="104" t="s">
        <v>185</v>
      </c>
      <c r="C20" s="104" t="s">
        <v>173</v>
      </c>
      <c r="D20" s="104" t="s">
        <v>229</v>
      </c>
      <c r="E20" s="104" t="s">
        <v>188</v>
      </c>
      <c r="F20" s="99">
        <v>9186.91</v>
      </c>
      <c r="G20" s="99">
        <v>9186.91</v>
      </c>
      <c r="H20" s="99"/>
      <c r="I20" s="99"/>
    </row>
    <row r="21" ht="22.8" customHeight="1" spans="1:9">
      <c r="A21" s="104" t="s">
        <v>176</v>
      </c>
      <c r="B21" s="104" t="s">
        <v>185</v>
      </c>
      <c r="C21" s="104" t="s">
        <v>189</v>
      </c>
      <c r="D21" s="104" t="s">
        <v>229</v>
      </c>
      <c r="E21" s="104" t="s">
        <v>191</v>
      </c>
      <c r="F21" s="99">
        <v>16676.35</v>
      </c>
      <c r="G21" s="99">
        <v>16676.35</v>
      </c>
      <c r="H21" s="99"/>
      <c r="I21" s="99"/>
    </row>
    <row r="22" ht="22.8" customHeight="1" spans="1:9">
      <c r="A22" s="104" t="s">
        <v>192</v>
      </c>
      <c r="B22" s="104"/>
      <c r="C22" s="104"/>
      <c r="D22" s="104"/>
      <c r="E22" s="104" t="s">
        <v>193</v>
      </c>
      <c r="F22" s="99">
        <v>406486.08</v>
      </c>
      <c r="G22" s="99">
        <v>406486.08</v>
      </c>
      <c r="H22" s="99"/>
      <c r="I22" s="99"/>
    </row>
    <row r="23" ht="22.8" customHeight="1" spans="1:9">
      <c r="A23" s="104" t="s">
        <v>192</v>
      </c>
      <c r="B23" s="104" t="s">
        <v>194</v>
      </c>
      <c r="C23" s="104"/>
      <c r="D23" s="104"/>
      <c r="E23" s="104" t="s">
        <v>195</v>
      </c>
      <c r="F23" s="99">
        <v>406486.08</v>
      </c>
      <c r="G23" s="99">
        <v>406486.08</v>
      </c>
      <c r="H23" s="99"/>
      <c r="I23" s="99"/>
    </row>
    <row r="24" ht="22.8" customHeight="1" spans="1:9">
      <c r="A24" s="103" t="s">
        <v>192</v>
      </c>
      <c r="B24" s="103" t="s">
        <v>194</v>
      </c>
      <c r="C24" s="103" t="s">
        <v>173</v>
      </c>
      <c r="D24" s="98" t="s">
        <v>229</v>
      </c>
      <c r="E24" s="104" t="s">
        <v>197</v>
      </c>
      <c r="F24" s="99">
        <v>302258.88</v>
      </c>
      <c r="G24" s="99">
        <v>302258.88</v>
      </c>
      <c r="H24" s="99"/>
      <c r="I24" s="99"/>
    </row>
    <row r="25" ht="22.8" customHeight="1" spans="1:9">
      <c r="A25" s="103" t="s">
        <v>192</v>
      </c>
      <c r="B25" s="103" t="s">
        <v>194</v>
      </c>
      <c r="C25" s="103" t="s">
        <v>198</v>
      </c>
      <c r="D25" s="98" t="s">
        <v>229</v>
      </c>
      <c r="E25" s="104" t="s">
        <v>200</v>
      </c>
      <c r="F25" s="99">
        <v>104227.2</v>
      </c>
      <c r="G25" s="99">
        <v>104227.2</v>
      </c>
      <c r="H25" s="99"/>
      <c r="I25" s="99"/>
    </row>
    <row r="26" ht="22.8" customHeight="1" spans="1:9">
      <c r="A26" s="104" t="s">
        <v>203</v>
      </c>
      <c r="B26" s="104"/>
      <c r="C26" s="104"/>
      <c r="D26" s="104"/>
      <c r="E26" s="104" t="s">
        <v>204</v>
      </c>
      <c r="F26" s="99">
        <v>605939.4</v>
      </c>
      <c r="G26" s="99">
        <v>605939.4</v>
      </c>
      <c r="H26" s="99"/>
      <c r="I26" s="99"/>
    </row>
    <row r="27" ht="22.8" customHeight="1" spans="1:9">
      <c r="A27" s="104" t="s">
        <v>203</v>
      </c>
      <c r="B27" s="104" t="s">
        <v>189</v>
      </c>
      <c r="C27" s="104"/>
      <c r="D27" s="104"/>
      <c r="E27" s="104" t="s">
        <v>205</v>
      </c>
      <c r="F27" s="99">
        <v>605939.4</v>
      </c>
      <c r="G27" s="99">
        <v>605939.4</v>
      </c>
      <c r="H27" s="99"/>
      <c r="I27" s="99"/>
    </row>
    <row r="28" ht="22.8" customHeight="1" spans="1:9">
      <c r="A28" s="103" t="s">
        <v>203</v>
      </c>
      <c r="B28" s="103" t="s">
        <v>189</v>
      </c>
      <c r="C28" s="103" t="s">
        <v>173</v>
      </c>
      <c r="D28" s="98" t="s">
        <v>229</v>
      </c>
      <c r="E28" s="104" t="s">
        <v>207</v>
      </c>
      <c r="F28" s="99">
        <v>605939.4</v>
      </c>
      <c r="G28" s="99">
        <v>605939.4</v>
      </c>
      <c r="H28" s="99"/>
      <c r="I28" s="99"/>
    </row>
  </sheetData>
  <mergeCells count="7">
    <mergeCell ref="A2:I2"/>
    <mergeCell ref="A3:G3"/>
    <mergeCell ref="H3:I3"/>
    <mergeCell ref="A4:C4"/>
    <mergeCell ref="F4:I4"/>
    <mergeCell ref="D4:D5"/>
    <mergeCell ref="E4:E5"/>
  </mergeCells>
  <printOptions horizontalCentered="1"/>
  <pageMargins left="0.0784722222222222" right="0.0784722222222222" top="0.708333333333333" bottom="0.0784722222222222" header="0" footer="0"/>
  <pageSetup paperSize="9" orientation="landscape" horizontalDpi="600"/>
  <headerFooter>
    <oddFooter>&amp;C第 &amp;P 页，共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40"/>
  <sheetViews>
    <sheetView workbookViewId="0">
      <selection activeCell="H12" sqref="H11:I12"/>
    </sheetView>
  </sheetViews>
  <sheetFormatPr defaultColWidth="10" defaultRowHeight="13.5" outlineLevelCol="4"/>
  <cols>
    <col min="1" max="1" width="31.75" customWidth="1"/>
    <col min="2" max="2" width="16.0083333333333" customWidth="1"/>
    <col min="3" max="4" width="22.25" customWidth="1"/>
    <col min="5" max="5" width="0.133333333333333" customWidth="1"/>
    <col min="6" max="6" width="9.76666666666667" customWidth="1"/>
  </cols>
  <sheetData>
    <row r="1" ht="16.35" customHeight="1" spans="1:1">
      <c r="A1" s="60" t="s">
        <v>230</v>
      </c>
    </row>
    <row r="2" ht="21.75" spans="1:4">
      <c r="A2" s="81" t="s">
        <v>13</v>
      </c>
      <c r="B2" s="81"/>
      <c r="C2" s="81"/>
      <c r="D2" s="81"/>
    </row>
    <row r="3" ht="18.95" customHeight="1" spans="1:5">
      <c r="A3" s="96" t="s">
        <v>31</v>
      </c>
      <c r="B3" s="96"/>
      <c r="C3" s="96"/>
      <c r="D3" s="94" t="s">
        <v>32</v>
      </c>
      <c r="E3" s="129"/>
    </row>
    <row r="4" ht="20.2" customHeight="1" spans="1:5">
      <c r="A4" s="83" t="s">
        <v>33</v>
      </c>
      <c r="B4" s="83"/>
      <c r="C4" s="83" t="s">
        <v>34</v>
      </c>
      <c r="D4" s="83"/>
      <c r="E4" s="131"/>
    </row>
    <row r="5" ht="20.2" customHeight="1" spans="1:5">
      <c r="A5" s="83" t="s">
        <v>35</v>
      </c>
      <c r="B5" s="83" t="s">
        <v>36</v>
      </c>
      <c r="C5" s="83" t="s">
        <v>35</v>
      </c>
      <c r="D5" s="83" t="s">
        <v>36</v>
      </c>
      <c r="E5" s="131"/>
    </row>
    <row r="6" spans="1:5">
      <c r="A6" s="84" t="s">
        <v>231</v>
      </c>
      <c r="B6" s="86">
        <v>12058665.76</v>
      </c>
      <c r="C6" s="84" t="s">
        <v>232</v>
      </c>
      <c r="D6" s="116">
        <f>D7+D14+D16+D26</f>
        <v>12058665.76</v>
      </c>
      <c r="E6" s="132"/>
    </row>
    <row r="7" spans="1:5">
      <c r="A7" s="95" t="s">
        <v>233</v>
      </c>
      <c r="B7" s="99">
        <f>7858665.76+4200000</f>
        <v>12058665.76</v>
      </c>
      <c r="C7" s="95" t="s">
        <v>41</v>
      </c>
      <c r="D7" s="100">
        <f>6186377.82+4200000</f>
        <v>10386377.82</v>
      </c>
      <c r="E7" s="132"/>
    </row>
    <row r="8" spans="1:5">
      <c r="A8" s="95" t="s">
        <v>234</v>
      </c>
      <c r="B8" s="99">
        <f>B7</f>
        <v>12058665.76</v>
      </c>
      <c r="C8" s="95" t="s">
        <v>45</v>
      </c>
      <c r="D8" s="100"/>
      <c r="E8" s="132"/>
    </row>
    <row r="9" spans="1:5">
      <c r="A9" s="95" t="s">
        <v>48</v>
      </c>
      <c r="B9" s="99"/>
      <c r="C9" s="95" t="s">
        <v>49</v>
      </c>
      <c r="D9" s="100"/>
      <c r="E9" s="132"/>
    </row>
    <row r="10" spans="1:5">
      <c r="A10" s="95" t="s">
        <v>235</v>
      </c>
      <c r="B10" s="99"/>
      <c r="C10" s="95" t="s">
        <v>53</v>
      </c>
      <c r="D10" s="100"/>
      <c r="E10" s="132"/>
    </row>
    <row r="11" spans="1:5">
      <c r="A11" s="95" t="s">
        <v>236</v>
      </c>
      <c r="B11" s="99"/>
      <c r="C11" s="95" t="s">
        <v>57</v>
      </c>
      <c r="D11" s="100"/>
      <c r="E11" s="132"/>
    </row>
    <row r="12" spans="1:5">
      <c r="A12" s="95" t="s">
        <v>237</v>
      </c>
      <c r="B12" s="99"/>
      <c r="C12" s="95" t="s">
        <v>61</v>
      </c>
      <c r="D12" s="100"/>
      <c r="E12" s="132"/>
    </row>
    <row r="13" spans="1:5">
      <c r="A13" s="84" t="s">
        <v>238</v>
      </c>
      <c r="B13" s="86"/>
      <c r="C13" s="95" t="s">
        <v>65</v>
      </c>
      <c r="D13" s="100"/>
      <c r="E13" s="132"/>
    </row>
    <row r="14" spans="1:5">
      <c r="A14" s="95" t="s">
        <v>233</v>
      </c>
      <c r="B14" s="99"/>
      <c r="C14" s="95" t="s">
        <v>69</v>
      </c>
      <c r="D14" s="100">
        <v>652262.46</v>
      </c>
      <c r="E14" s="132"/>
    </row>
    <row r="15" spans="1:5">
      <c r="A15" s="95" t="s">
        <v>235</v>
      </c>
      <c r="B15" s="99"/>
      <c r="C15" s="95" t="s">
        <v>73</v>
      </c>
      <c r="D15" s="100"/>
      <c r="E15" s="132"/>
    </row>
    <row r="16" spans="1:5">
      <c r="A16" s="95" t="s">
        <v>236</v>
      </c>
      <c r="B16" s="99"/>
      <c r="C16" s="95" t="s">
        <v>77</v>
      </c>
      <c r="D16" s="100">
        <v>414086.08</v>
      </c>
      <c r="E16" s="132"/>
    </row>
    <row r="17" spans="1:5">
      <c r="A17" s="95" t="s">
        <v>237</v>
      </c>
      <c r="B17" s="99"/>
      <c r="C17" s="95" t="s">
        <v>81</v>
      </c>
      <c r="D17" s="100"/>
      <c r="E17" s="132"/>
    </row>
    <row r="18" spans="1:5">
      <c r="A18" s="95"/>
      <c r="B18" s="99"/>
      <c r="C18" s="95" t="s">
        <v>85</v>
      </c>
      <c r="D18" s="100"/>
      <c r="E18" s="132"/>
    </row>
    <row r="19" spans="1:5">
      <c r="A19" s="95"/>
      <c r="B19" s="95"/>
      <c r="C19" s="95" t="s">
        <v>89</v>
      </c>
      <c r="D19" s="100"/>
      <c r="E19" s="132"/>
    </row>
    <row r="20" spans="1:5">
      <c r="A20" s="95"/>
      <c r="B20" s="95"/>
      <c r="C20" s="95" t="s">
        <v>93</v>
      </c>
      <c r="D20" s="100"/>
      <c r="E20" s="132"/>
    </row>
    <row r="21" spans="1:5">
      <c r="A21" s="95"/>
      <c r="B21" s="95"/>
      <c r="C21" s="95" t="s">
        <v>97</v>
      </c>
      <c r="D21" s="100"/>
      <c r="E21" s="132"/>
    </row>
    <row r="22" spans="1:5">
      <c r="A22" s="95"/>
      <c r="B22" s="95"/>
      <c r="C22" s="95" t="s">
        <v>100</v>
      </c>
      <c r="D22" s="100"/>
      <c r="E22" s="132"/>
    </row>
    <row r="23" spans="1:5">
      <c r="A23" s="95"/>
      <c r="B23" s="95"/>
      <c r="C23" s="95" t="s">
        <v>103</v>
      </c>
      <c r="D23" s="100"/>
      <c r="E23" s="132"/>
    </row>
    <row r="24" spans="1:5">
      <c r="A24" s="95"/>
      <c r="B24" s="95"/>
      <c r="C24" s="95" t="s">
        <v>105</v>
      </c>
      <c r="D24" s="100"/>
      <c r="E24" s="132"/>
    </row>
    <row r="25" spans="1:5">
      <c r="A25" s="95"/>
      <c r="B25" s="95"/>
      <c r="C25" s="95" t="s">
        <v>107</v>
      </c>
      <c r="D25" s="100"/>
      <c r="E25" s="132"/>
    </row>
    <row r="26" spans="1:5">
      <c r="A26" s="95"/>
      <c r="B26" s="95"/>
      <c r="C26" s="95" t="s">
        <v>109</v>
      </c>
      <c r="D26" s="100">
        <v>605939.4</v>
      </c>
      <c r="E26" s="132"/>
    </row>
    <row r="27" spans="1:5">
      <c r="A27" s="95"/>
      <c r="B27" s="95"/>
      <c r="C27" s="95" t="s">
        <v>111</v>
      </c>
      <c r="D27" s="100"/>
      <c r="E27" s="132"/>
    </row>
    <row r="28" spans="1:5">
      <c r="A28" s="95"/>
      <c r="B28" s="95"/>
      <c r="C28" s="95" t="s">
        <v>113</v>
      </c>
      <c r="D28" s="100"/>
      <c r="E28" s="132"/>
    </row>
    <row r="29" spans="1:5">
      <c r="A29" s="95"/>
      <c r="B29" s="95"/>
      <c r="C29" s="95" t="s">
        <v>115</v>
      </c>
      <c r="D29" s="100"/>
      <c r="E29" s="132"/>
    </row>
    <row r="30" spans="1:5">
      <c r="A30" s="95"/>
      <c r="B30" s="95"/>
      <c r="C30" s="95" t="s">
        <v>117</v>
      </c>
      <c r="D30" s="100"/>
      <c r="E30" s="132"/>
    </row>
    <row r="31" spans="1:5">
      <c r="A31" s="95"/>
      <c r="B31" s="95"/>
      <c r="C31" s="95" t="s">
        <v>119</v>
      </c>
      <c r="D31" s="100"/>
      <c r="E31" s="132"/>
    </row>
    <row r="32" spans="1:5">
      <c r="A32" s="95"/>
      <c r="B32" s="95"/>
      <c r="C32" s="95" t="s">
        <v>121</v>
      </c>
      <c r="D32" s="100"/>
      <c r="E32" s="132"/>
    </row>
    <row r="33" spans="1:5">
      <c r="A33" s="95"/>
      <c r="B33" s="95"/>
      <c r="C33" s="95" t="s">
        <v>123</v>
      </c>
      <c r="D33" s="100"/>
      <c r="E33" s="132"/>
    </row>
    <row r="34" spans="1:5">
      <c r="A34" s="95"/>
      <c r="B34" s="95"/>
      <c r="C34" s="95" t="s">
        <v>124</v>
      </c>
      <c r="D34" s="100"/>
      <c r="E34" s="132"/>
    </row>
    <row r="35" spans="1:5">
      <c r="A35" s="95"/>
      <c r="B35" s="95"/>
      <c r="C35" s="95" t="s">
        <v>125</v>
      </c>
      <c r="D35" s="100"/>
      <c r="E35" s="132"/>
    </row>
    <row r="36" spans="1:5">
      <c r="A36" s="95"/>
      <c r="B36" s="95"/>
      <c r="C36" s="95" t="s">
        <v>126</v>
      </c>
      <c r="D36" s="100"/>
      <c r="E36" s="132"/>
    </row>
    <row r="37" spans="1:5">
      <c r="A37" s="95"/>
      <c r="B37" s="95"/>
      <c r="C37" s="95"/>
      <c r="D37" s="95"/>
      <c r="E37" s="132"/>
    </row>
    <row r="38" spans="1:5">
      <c r="A38" s="84"/>
      <c r="B38" s="84"/>
      <c r="C38" s="84" t="s">
        <v>239</v>
      </c>
      <c r="D38" s="86"/>
      <c r="E38" s="133"/>
    </row>
    <row r="39" spans="1:5">
      <c r="A39" s="84"/>
      <c r="B39" s="84"/>
      <c r="C39" s="84"/>
      <c r="D39" s="84"/>
      <c r="E39" s="133"/>
    </row>
    <row r="40" spans="1:5">
      <c r="A40" s="85" t="s">
        <v>240</v>
      </c>
      <c r="B40" s="86">
        <v>12058665.76</v>
      </c>
      <c r="C40" s="85" t="s">
        <v>241</v>
      </c>
      <c r="D40" s="116">
        <v>12058665.76</v>
      </c>
      <c r="E40" s="133"/>
    </row>
  </sheetData>
  <mergeCells count="4">
    <mergeCell ref="A2:D2"/>
    <mergeCell ref="A3:C3"/>
    <mergeCell ref="A4:B4"/>
    <mergeCell ref="C4:D4"/>
  </mergeCells>
  <printOptions horizontalCentered="1"/>
  <pageMargins left="0.0784722222222222" right="0.0784722222222222" top="0.511805555555556" bottom="0.66875" header="0" footer="0.275"/>
  <pageSetup paperSize="9" scale="83" orientation="landscape" horizontalDpi="600"/>
  <headerFooter>
    <oddFooter>&amp;C第 &amp;P 页，共 &amp;N 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7"/>
  <sheetViews>
    <sheetView topLeftCell="A2" workbookViewId="0">
      <selection activeCell="E4" sqref="E4:E6"/>
    </sheetView>
  </sheetViews>
  <sheetFormatPr defaultColWidth="10" defaultRowHeight="13.5"/>
  <cols>
    <col min="1" max="2" width="4.88333333333333" customWidth="1"/>
    <col min="3" max="3" width="5.96666666666667" customWidth="1"/>
    <col min="4" max="4" width="8.95" customWidth="1"/>
    <col min="5" max="6" width="16.4166666666667" customWidth="1"/>
    <col min="7" max="7" width="12.25" customWidth="1"/>
    <col min="8" max="8" width="12.4833333333333" customWidth="1"/>
    <col min="9" max="9" width="14.6583333333333" customWidth="1"/>
    <col min="10" max="10" width="11.4" customWidth="1"/>
    <col min="11" max="11" width="19" customWidth="1"/>
    <col min="12" max="12" width="9.76666666666667" customWidth="1"/>
  </cols>
  <sheetData>
    <row r="1" ht="16.35" customHeight="1" spans="1:4">
      <c r="A1" s="60" t="s">
        <v>242</v>
      </c>
      <c r="D1" s="129"/>
    </row>
    <row r="2" ht="43.1" customHeight="1" spans="1:11">
      <c r="A2" s="81" t="s">
        <v>14</v>
      </c>
      <c r="B2" s="81"/>
      <c r="C2" s="81"/>
      <c r="D2" s="81"/>
      <c r="E2" s="81"/>
      <c r="F2" s="81"/>
      <c r="G2" s="81"/>
      <c r="H2" s="81"/>
      <c r="I2" s="81"/>
      <c r="J2" s="81"/>
      <c r="K2" s="81"/>
    </row>
    <row r="3" ht="24.15" customHeight="1" spans="1:11">
      <c r="A3" s="96" t="s">
        <v>31</v>
      </c>
      <c r="B3" s="96"/>
      <c r="C3" s="96"/>
      <c r="D3" s="96"/>
      <c r="E3" s="96"/>
      <c r="F3" s="96"/>
      <c r="G3" s="96"/>
      <c r="H3" s="96"/>
      <c r="I3" s="96"/>
      <c r="J3" s="94" t="s">
        <v>32</v>
      </c>
      <c r="K3" s="94"/>
    </row>
    <row r="4" ht="25" customHeight="1" spans="1:11">
      <c r="A4" s="83" t="s">
        <v>155</v>
      </c>
      <c r="B4" s="83"/>
      <c r="C4" s="83"/>
      <c r="D4" s="83" t="s">
        <v>156</v>
      </c>
      <c r="E4" s="83" t="s">
        <v>157</v>
      </c>
      <c r="F4" s="83" t="s">
        <v>136</v>
      </c>
      <c r="G4" s="83" t="s">
        <v>158</v>
      </c>
      <c r="H4" s="83"/>
      <c r="I4" s="83"/>
      <c r="J4" s="83"/>
      <c r="K4" s="83" t="s">
        <v>159</v>
      </c>
    </row>
    <row r="5" ht="20.7" customHeight="1" spans="1:11">
      <c r="A5" s="83"/>
      <c r="B5" s="83"/>
      <c r="C5" s="83"/>
      <c r="D5" s="83"/>
      <c r="E5" s="83"/>
      <c r="F5" s="83"/>
      <c r="G5" s="83" t="s">
        <v>138</v>
      </c>
      <c r="H5" s="83" t="s">
        <v>243</v>
      </c>
      <c r="I5" s="83"/>
      <c r="J5" s="83" t="s">
        <v>244</v>
      </c>
      <c r="K5" s="83"/>
    </row>
    <row r="6" ht="28.45" customHeight="1" spans="1:11">
      <c r="A6" s="83" t="s">
        <v>163</v>
      </c>
      <c r="B6" s="83" t="s">
        <v>164</v>
      </c>
      <c r="C6" s="83" t="s">
        <v>165</v>
      </c>
      <c r="D6" s="83"/>
      <c r="E6" s="83"/>
      <c r="F6" s="83"/>
      <c r="G6" s="83"/>
      <c r="H6" s="83" t="s">
        <v>227</v>
      </c>
      <c r="I6" s="83" t="s">
        <v>220</v>
      </c>
      <c r="J6" s="83"/>
      <c r="K6" s="83"/>
    </row>
    <row r="7" ht="22.8" customHeight="1" spans="1:11">
      <c r="A7" s="95"/>
      <c r="B7" s="95"/>
      <c r="C7" s="95"/>
      <c r="D7" s="84"/>
      <c r="E7" s="84" t="s">
        <v>136</v>
      </c>
      <c r="F7" s="86">
        <f>G7</f>
        <v>7817465.76</v>
      </c>
      <c r="G7" s="86">
        <f>H7+I7+J7</f>
        <v>7817465.76</v>
      </c>
      <c r="H7" s="86">
        <v>6882902.94</v>
      </c>
      <c r="I7" s="86">
        <v>51200</v>
      </c>
      <c r="J7" s="86">
        <v>883362.82</v>
      </c>
      <c r="K7" s="86">
        <f>K8</f>
        <v>4241200</v>
      </c>
    </row>
    <row r="8" ht="22.8" customHeight="1" spans="1:11">
      <c r="A8" s="95"/>
      <c r="B8" s="95"/>
      <c r="C8" s="95"/>
      <c r="D8" s="88" t="s">
        <v>166</v>
      </c>
      <c r="E8" s="88" t="s">
        <v>5</v>
      </c>
      <c r="F8" s="86">
        <f>G8</f>
        <v>7817465.76</v>
      </c>
      <c r="G8" s="86">
        <f t="shared" ref="G8:G27" si="0">H8+I8+J8</f>
        <v>7817465.76</v>
      </c>
      <c r="H8" s="86">
        <v>6882902.94</v>
      </c>
      <c r="I8" s="86">
        <v>51200</v>
      </c>
      <c r="J8" s="86">
        <v>883362.82</v>
      </c>
      <c r="K8" s="86">
        <f>K9</f>
        <v>4241200</v>
      </c>
    </row>
    <row r="9" ht="22.8" customHeight="1" spans="1:11">
      <c r="A9" s="95"/>
      <c r="B9" s="95"/>
      <c r="C9" s="95"/>
      <c r="D9" s="97" t="s">
        <v>167</v>
      </c>
      <c r="E9" s="97" t="s">
        <v>168</v>
      </c>
      <c r="F9" s="86">
        <f>G9</f>
        <v>7817465.76</v>
      </c>
      <c r="G9" s="86">
        <f t="shared" si="0"/>
        <v>7817465.76</v>
      </c>
      <c r="H9" s="86">
        <v>6882902.94</v>
      </c>
      <c r="I9" s="86">
        <v>51200</v>
      </c>
      <c r="J9" s="86">
        <v>883362.82</v>
      </c>
      <c r="K9" s="86">
        <f>K12+K16</f>
        <v>4241200</v>
      </c>
    </row>
    <row r="10" ht="22.8" customHeight="1" spans="1:11">
      <c r="A10" s="103" t="s">
        <v>169</v>
      </c>
      <c r="B10" s="128"/>
      <c r="C10" s="128"/>
      <c r="D10" s="130">
        <v>201</v>
      </c>
      <c r="E10" s="95" t="s">
        <v>170</v>
      </c>
      <c r="F10" s="95">
        <v>10386377.82</v>
      </c>
      <c r="G10" s="99">
        <f t="shared" si="0"/>
        <v>6186377.82</v>
      </c>
      <c r="H10" s="100">
        <v>5254775</v>
      </c>
      <c r="I10" s="100">
        <v>48240</v>
      </c>
      <c r="J10" s="95">
        <v>883362.82</v>
      </c>
      <c r="K10" s="99">
        <v>4200000</v>
      </c>
    </row>
    <row r="11" ht="22.8" customHeight="1" spans="1:11">
      <c r="A11" s="103" t="s">
        <v>169</v>
      </c>
      <c r="B11" s="103" t="s">
        <v>171</v>
      </c>
      <c r="C11" s="128"/>
      <c r="D11" s="130">
        <v>20106</v>
      </c>
      <c r="E11" s="95" t="s">
        <v>172</v>
      </c>
      <c r="F11" s="95">
        <v>10386377.82</v>
      </c>
      <c r="G11" s="99">
        <f t="shared" si="0"/>
        <v>6186377.82</v>
      </c>
      <c r="H11" s="100">
        <v>5254775</v>
      </c>
      <c r="I11" s="100">
        <v>48240</v>
      </c>
      <c r="J11" s="95">
        <v>883362.82</v>
      </c>
      <c r="K11" s="99">
        <v>4200000</v>
      </c>
    </row>
    <row r="12" ht="22.8" customHeight="1" spans="1:11">
      <c r="A12" s="103" t="s">
        <v>169</v>
      </c>
      <c r="B12" s="103" t="s">
        <v>171</v>
      </c>
      <c r="C12" s="103" t="s">
        <v>173</v>
      </c>
      <c r="D12" s="98" t="s">
        <v>245</v>
      </c>
      <c r="E12" s="95" t="s">
        <v>175</v>
      </c>
      <c r="F12" s="99">
        <v>10386377.82</v>
      </c>
      <c r="G12" s="99">
        <f t="shared" si="0"/>
        <v>6186377.82</v>
      </c>
      <c r="H12" s="100">
        <v>5254775</v>
      </c>
      <c r="I12" s="100">
        <v>48240</v>
      </c>
      <c r="J12" s="100">
        <v>883362.82</v>
      </c>
      <c r="K12" s="100">
        <v>4200000</v>
      </c>
    </row>
    <row r="13" ht="22.8" customHeight="1" spans="1:11">
      <c r="A13" s="95" t="s">
        <v>176</v>
      </c>
      <c r="B13" s="95"/>
      <c r="C13" s="95"/>
      <c r="D13" s="130">
        <v>208</v>
      </c>
      <c r="E13" s="95" t="s">
        <v>177</v>
      </c>
      <c r="F13" s="99">
        <v>652262.46</v>
      </c>
      <c r="G13" s="99">
        <f t="shared" si="0"/>
        <v>611062.46</v>
      </c>
      <c r="H13" s="99">
        <v>611062.46</v>
      </c>
      <c r="I13" s="99"/>
      <c r="J13" s="99"/>
      <c r="K13" s="99">
        <v>41200</v>
      </c>
    </row>
    <row r="14" ht="22.8" customHeight="1" spans="1:11">
      <c r="A14" s="95" t="s">
        <v>176</v>
      </c>
      <c r="B14" s="95" t="s">
        <v>178</v>
      </c>
      <c r="C14" s="95"/>
      <c r="D14" s="130">
        <v>20805</v>
      </c>
      <c r="E14" s="95" t="s">
        <v>179</v>
      </c>
      <c r="F14" s="99">
        <v>626399.2</v>
      </c>
      <c r="G14" s="99">
        <f t="shared" si="0"/>
        <v>585199.2</v>
      </c>
      <c r="H14" s="99">
        <v>585199.2</v>
      </c>
      <c r="I14" s="99"/>
      <c r="J14" s="99"/>
      <c r="K14" s="99">
        <v>41200</v>
      </c>
    </row>
    <row r="15" ht="22.8" customHeight="1" spans="1:11">
      <c r="A15" s="95" t="s">
        <v>176</v>
      </c>
      <c r="B15" s="95" t="s">
        <v>178</v>
      </c>
      <c r="C15" s="95" t="s">
        <v>178</v>
      </c>
      <c r="D15" s="95" t="s">
        <v>246</v>
      </c>
      <c r="E15" s="95" t="s">
        <v>181</v>
      </c>
      <c r="F15" s="99">
        <v>585199.2</v>
      </c>
      <c r="G15" s="99">
        <f t="shared" si="0"/>
        <v>585199.2</v>
      </c>
      <c r="H15" s="100">
        <v>585199.2</v>
      </c>
      <c r="I15" s="100"/>
      <c r="J15" s="100"/>
      <c r="K15" s="100"/>
    </row>
    <row r="16" ht="22.8" customHeight="1" spans="1:11">
      <c r="A16" s="95" t="s">
        <v>176</v>
      </c>
      <c r="B16" s="95" t="s">
        <v>178</v>
      </c>
      <c r="C16" s="95" t="s">
        <v>182</v>
      </c>
      <c r="D16" s="95" t="s">
        <v>247</v>
      </c>
      <c r="E16" s="95" t="s">
        <v>184</v>
      </c>
      <c r="F16" s="99">
        <v>41200</v>
      </c>
      <c r="G16" s="99">
        <f t="shared" si="0"/>
        <v>0</v>
      </c>
      <c r="H16" s="100"/>
      <c r="I16" s="100"/>
      <c r="J16" s="100"/>
      <c r="K16" s="100">
        <v>41200</v>
      </c>
    </row>
    <row r="17" ht="22.8" customHeight="1" spans="1:11">
      <c r="A17" s="95" t="s">
        <v>176</v>
      </c>
      <c r="B17" s="95" t="s">
        <v>185</v>
      </c>
      <c r="C17" s="95"/>
      <c r="D17" s="130">
        <v>20827</v>
      </c>
      <c r="E17" s="95" t="s">
        <v>186</v>
      </c>
      <c r="F17" s="99">
        <v>25863.26</v>
      </c>
      <c r="G17" s="99">
        <f t="shared" si="0"/>
        <v>25863.26</v>
      </c>
      <c r="H17" s="99">
        <v>25863.26</v>
      </c>
      <c r="I17" s="100"/>
      <c r="J17" s="100"/>
      <c r="K17" s="100"/>
    </row>
    <row r="18" ht="22.8" customHeight="1" spans="1:11">
      <c r="A18" s="95" t="s">
        <v>176</v>
      </c>
      <c r="B18" s="95" t="s">
        <v>185</v>
      </c>
      <c r="C18" s="95" t="s">
        <v>173</v>
      </c>
      <c r="D18" s="95" t="s">
        <v>248</v>
      </c>
      <c r="E18" s="95" t="s">
        <v>188</v>
      </c>
      <c r="F18" s="99">
        <v>9186.91</v>
      </c>
      <c r="G18" s="99">
        <f t="shared" si="0"/>
        <v>9186.91</v>
      </c>
      <c r="H18" s="100">
        <v>9186.91</v>
      </c>
      <c r="I18" s="100"/>
      <c r="J18" s="100"/>
      <c r="K18" s="100"/>
    </row>
    <row r="19" ht="22.8" customHeight="1" spans="1:11">
      <c r="A19" s="95" t="s">
        <v>176</v>
      </c>
      <c r="B19" s="95" t="s">
        <v>185</v>
      </c>
      <c r="C19" s="95" t="s">
        <v>189</v>
      </c>
      <c r="D19" s="95" t="s">
        <v>249</v>
      </c>
      <c r="E19" s="95" t="s">
        <v>191</v>
      </c>
      <c r="F19" s="99">
        <v>16676.35</v>
      </c>
      <c r="G19" s="99">
        <f t="shared" si="0"/>
        <v>16676.35</v>
      </c>
      <c r="H19" s="100">
        <v>16676.35</v>
      </c>
      <c r="I19" s="100"/>
      <c r="J19" s="100"/>
      <c r="K19" s="100"/>
    </row>
    <row r="20" ht="22.8" customHeight="1" spans="1:11">
      <c r="A20" s="95" t="s">
        <v>192</v>
      </c>
      <c r="B20" s="95"/>
      <c r="C20" s="95"/>
      <c r="D20" s="130">
        <v>210</v>
      </c>
      <c r="E20" s="95" t="s">
        <v>193</v>
      </c>
      <c r="F20" s="99">
        <v>414086.08</v>
      </c>
      <c r="G20" s="99">
        <f t="shared" si="0"/>
        <v>414086.08</v>
      </c>
      <c r="H20" s="99">
        <v>411126.08</v>
      </c>
      <c r="I20" s="99">
        <v>2960</v>
      </c>
      <c r="J20" s="100"/>
      <c r="K20" s="100"/>
    </row>
    <row r="21" ht="22.8" customHeight="1" spans="1:11">
      <c r="A21" s="95" t="s">
        <v>192</v>
      </c>
      <c r="B21" s="95" t="s">
        <v>194</v>
      </c>
      <c r="C21" s="95"/>
      <c r="D21" s="130">
        <v>21011</v>
      </c>
      <c r="E21" s="95" t="s">
        <v>195</v>
      </c>
      <c r="F21" s="99">
        <v>414086.08</v>
      </c>
      <c r="G21" s="99">
        <f t="shared" si="0"/>
        <v>414086.08</v>
      </c>
      <c r="H21" s="99">
        <v>411126.08</v>
      </c>
      <c r="I21" s="99">
        <v>2960</v>
      </c>
      <c r="J21" s="100"/>
      <c r="K21" s="100"/>
    </row>
    <row r="22" ht="22.8" customHeight="1" spans="1:11">
      <c r="A22" s="95" t="s">
        <v>192</v>
      </c>
      <c r="B22" s="95" t="s">
        <v>194</v>
      </c>
      <c r="C22" s="95" t="s">
        <v>173</v>
      </c>
      <c r="D22" s="95" t="s">
        <v>250</v>
      </c>
      <c r="E22" s="95" t="s">
        <v>197</v>
      </c>
      <c r="F22" s="99">
        <v>302258.88</v>
      </c>
      <c r="G22" s="99">
        <f t="shared" si="0"/>
        <v>302258.88</v>
      </c>
      <c r="H22" s="100">
        <v>302258.88</v>
      </c>
      <c r="I22" s="100"/>
      <c r="J22" s="100"/>
      <c r="K22" s="100"/>
    </row>
    <row r="23" ht="22.8" customHeight="1" spans="1:11">
      <c r="A23" s="95" t="s">
        <v>192</v>
      </c>
      <c r="B23" s="95" t="s">
        <v>194</v>
      </c>
      <c r="C23" s="95" t="s">
        <v>198</v>
      </c>
      <c r="D23" s="95" t="s">
        <v>251</v>
      </c>
      <c r="E23" s="95" t="s">
        <v>200</v>
      </c>
      <c r="F23" s="99">
        <v>104227.2</v>
      </c>
      <c r="G23" s="99">
        <f t="shared" si="0"/>
        <v>104227.2</v>
      </c>
      <c r="H23" s="100">
        <v>104227.2</v>
      </c>
      <c r="I23" s="100"/>
      <c r="J23" s="100"/>
      <c r="K23" s="100"/>
    </row>
    <row r="24" ht="22.8" customHeight="1" spans="1:11">
      <c r="A24" s="95" t="s">
        <v>192</v>
      </c>
      <c r="B24" s="95" t="s">
        <v>194</v>
      </c>
      <c r="C24" s="95" t="s">
        <v>182</v>
      </c>
      <c r="D24" s="95" t="s">
        <v>252</v>
      </c>
      <c r="E24" s="95" t="s">
        <v>202</v>
      </c>
      <c r="F24" s="99">
        <v>7600</v>
      </c>
      <c r="G24" s="99">
        <f t="shared" si="0"/>
        <v>7600</v>
      </c>
      <c r="H24" s="100">
        <v>4640</v>
      </c>
      <c r="I24" s="100">
        <v>2960</v>
      </c>
      <c r="J24" s="100"/>
      <c r="K24" s="100"/>
    </row>
    <row r="25" ht="22.8" customHeight="1" spans="1:11">
      <c r="A25" s="95" t="s">
        <v>203</v>
      </c>
      <c r="B25" s="95"/>
      <c r="C25" s="95"/>
      <c r="D25" s="130">
        <v>221</v>
      </c>
      <c r="E25" s="95" t="s">
        <v>204</v>
      </c>
      <c r="F25" s="99">
        <v>605939.4</v>
      </c>
      <c r="G25" s="99">
        <f t="shared" si="0"/>
        <v>605939.4</v>
      </c>
      <c r="H25" s="99">
        <v>605939.4</v>
      </c>
      <c r="I25" s="100"/>
      <c r="J25" s="100"/>
      <c r="K25" s="100"/>
    </row>
    <row r="26" ht="22.8" customHeight="1" spans="1:11">
      <c r="A26" s="95" t="s">
        <v>203</v>
      </c>
      <c r="B26" s="95" t="s">
        <v>189</v>
      </c>
      <c r="C26" s="95"/>
      <c r="D26" s="130">
        <v>22102</v>
      </c>
      <c r="E26" s="95" t="s">
        <v>205</v>
      </c>
      <c r="F26" s="99">
        <v>605939.4</v>
      </c>
      <c r="G26" s="99">
        <f t="shared" si="0"/>
        <v>605939.4</v>
      </c>
      <c r="H26" s="99">
        <v>605939.4</v>
      </c>
      <c r="I26" s="100"/>
      <c r="J26" s="100"/>
      <c r="K26" s="100"/>
    </row>
    <row r="27" ht="22.8" customHeight="1" spans="1:11">
      <c r="A27" s="95" t="s">
        <v>203</v>
      </c>
      <c r="B27" s="95" t="s">
        <v>189</v>
      </c>
      <c r="C27" s="95" t="s">
        <v>173</v>
      </c>
      <c r="D27" s="95" t="s">
        <v>253</v>
      </c>
      <c r="E27" s="95" t="s">
        <v>207</v>
      </c>
      <c r="F27" s="99">
        <v>605939.4</v>
      </c>
      <c r="G27" s="99">
        <f t="shared" si="0"/>
        <v>605939.4</v>
      </c>
      <c r="H27" s="100">
        <v>605939.4</v>
      </c>
      <c r="I27" s="100"/>
      <c r="J27" s="100"/>
      <c r="K27" s="100"/>
    </row>
  </sheetData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4722222222222" right="0.0784722222222222" top="0.511805555555556" bottom="0.0784722222222222" header="0" footer="0"/>
  <pageSetup paperSize="9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27</vt:i4>
      </vt:variant>
    </vt:vector>
  </HeadingPairs>
  <TitlesOfParts>
    <vt:vector size="27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5一般公共预算基本支出情况表</vt:lpstr>
      <vt:lpstr>6财政拨款收支总表</vt:lpstr>
      <vt:lpstr>7一般公共预算支出表</vt:lpstr>
      <vt:lpstr>8工资福利(政府预算)</vt:lpstr>
      <vt:lpstr>9一般公共预算基本支出情况表（按经济性质分类-工资福利）</vt:lpstr>
      <vt:lpstr>10个人家庭(政府预算)</vt:lpstr>
      <vt:lpstr>11一般公共预算基本支出情况表（按经济性质分类-个人家庭）</vt:lpstr>
      <vt:lpstr>12商品服务(政府预算)</vt:lpstr>
      <vt:lpstr>13一般公共预算基本支出情况表（按经济性质分类-商品服务）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21县级专项资金支出方向资金支出方向绩效目标表（数据维护）</vt:lpstr>
      <vt:lpstr>19财政专户管理资金</vt:lpstr>
      <vt:lpstr>20专项清单</vt:lpstr>
      <vt:lpstr>21县级专项资金支出方向资金支出方向绩效目标表 (业务性专项)</vt:lpstr>
      <vt:lpstr>21县级专项资金支出方向资金支出方向绩效目标表 (评审)</vt:lpstr>
      <vt:lpstr>21县级专项资金支出方向资金支出方向绩效目标表（ 党支部)</vt:lpstr>
      <vt:lpstr>22部门整体支出绩效目标表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zmz</cp:lastModifiedBy>
  <dcterms:created xsi:type="dcterms:W3CDTF">2022-03-14T01:17:00Z</dcterms:created>
  <dcterms:modified xsi:type="dcterms:W3CDTF">2023-09-27T00:43:31Z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53A74C6702174AD58C0F06379DC50808</vt:lpwstr>
  </property>
  <property fmtid="{D5CDD505-2E9C-101B-9397-08002B2CF9AE}" pid="3" name="KSOProductBuildVer">
    <vt:lpwstr>2052-11.1.0.14309</vt:lpwstr>
  </property>
</Properties>
</file>