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86" firstSheet="11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—工资福利）" sheetId="11" r:id="rId11"/>
    <sheet name="10个人家庭(政府预算)" sheetId="12" r:id="rId12"/>
    <sheet name="11一般公共预算基本支出情况表（按经济性质分类—个人家庭）" sheetId="13" r:id="rId13"/>
    <sheet name="12商品服务(政府预算)" sheetId="14" r:id="rId14"/>
    <sheet name="13一般公共预算基本支出情况表（按经济性质分类—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<sst xmlns="http://schemas.openxmlformats.org/spreadsheetml/2006/main" count="1361" uniqueCount="475">
  <si>
    <t>2022年部门预算公开表</t>
  </si>
  <si>
    <t>单位编码：</t>
  </si>
  <si>
    <t>047001</t>
  </si>
  <si>
    <t>单位名称：</t>
  </si>
  <si>
    <t>炎陵县供销合作社联合社</t>
  </si>
  <si>
    <r>
      <rPr>
        <sz val="14"/>
        <color rgb="FF000000"/>
        <rFont val="宋体"/>
        <charset val="1"/>
        <scheme val="minor"/>
      </rPr>
      <t xml:space="preserve">            单位负责人签字: </t>
    </r>
    <r>
      <rPr>
        <u/>
        <sz val="14"/>
        <color rgb="FF000000"/>
        <rFont val="宋体"/>
        <charset val="1"/>
        <scheme val="minor"/>
      </rPr>
      <t xml:space="preserve">                 </t>
    </r>
    <r>
      <rPr>
        <sz val="14"/>
        <color rgb="FF000000"/>
        <rFont val="宋体"/>
        <charset val="1"/>
        <scheme val="minor"/>
      </rPr>
      <t xml:space="preserve">      </t>
    </r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</si>
  <si>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</si>
  <si>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</si>
  <si>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</si>
  <si>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</si>
  <si>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</si>
  <si>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</si>
  <si>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</si>
  <si>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</si>
  <si>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</si>
  <si>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</si>
  <si>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</si>
  <si>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</si>
  <si>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</si>
  <si>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</si>
  <si>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</si>
  <si>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</si>
  <si>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</si>
  <si>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</si>
  <si>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</si>
  <si>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</si>
  <si>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</si>
  <si>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</si>
  <si>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</si>
  <si>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</si>
  <si>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单位：047001-炎陵县供销合作社联合社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</si>
  <si>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</si>
  <si>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</si>
  <si>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</si>
  <si>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</si>
  <si>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</si>
  <si>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</si>
  <si>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</si>
  <si>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</si>
  <si>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</si>
  <si>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</si>
  <si>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</si>
  <si>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</si>
  <si>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</si>
  <si>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</si>
  <si>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</si>
  <si>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</si>
  <si>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</si>
  <si>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</si>
  <si>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</si>
  <si>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</si>
  <si>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</si>
  <si>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</si>
  <si>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</si>
  <si>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</si>
  <si>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</si>
  <si>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</si>
  <si>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</si>
  <si>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</si>
  <si>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</si>
  <si>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</si>
  <si>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</si>
  <si>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</si>
  <si>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</si>
  <si>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</si>
  <si>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</si>
  <si>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</si>
  <si>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</si>
  <si>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</si>
  <si>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</si>
  <si>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</si>
  <si>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</si>
  <si>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</si>
  <si>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</si>
  <si>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</si>
  <si>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</si>
  <si>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</si>
  <si>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</si>
  <si>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</si>
  <si>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</si>
  <si>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</si>
  <si>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</si>
  <si>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</si>
  <si>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</si>
  <si>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</si>
  <si>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</si>
  <si>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</si>
  <si>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</si>
  <si>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</si>
  <si>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</si>
  <si>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</si>
  <si>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</si>
  <si>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</si>
  <si>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</si>
  <si>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</si>
  <si>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</si>
  <si>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</si>
  <si>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</si>
  <si>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</si>
  <si>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</si>
  <si>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</si>
  <si>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</si>
  <si>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</si>
  <si>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</si>
  <si>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</si>
  <si>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</si>
  <si>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</si>
  <si>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</si>
  <si>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</si>
  <si>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</si>
  <si>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</si>
  <si>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</si>
  <si>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</si>
  <si>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</si>
  <si>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</si>
  <si>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</si>
  <si>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</si>
  <si>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</si>
  <si>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</si>
  <si>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</si>
  <si>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</si>
  <si>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</si>
  <si>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</si>
  <si>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</si>
  <si>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</si>
  <si>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</si>
  <si>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</si>
  <si>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</si>
  <si>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</si>
  <si>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</si>
  <si>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</si>
  <si>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</si>
  <si>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</si>
  <si>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</si>
  <si>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</si>
  <si>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</si>
  <si>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</si>
  <si>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</si>
  <si>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</si>
  <si>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</si>
  <si>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</si>
  <si>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</si>
  <si>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</si>
  <si>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</si>
  <si>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</si>
  <si>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</si>
  <si>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</si>
  <si>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</si>
  <si>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</si>
  <si>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</si>
  <si>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</si>
  <si>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</si>
  <si>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047</t>
  </si>
  <si>
    <t xml:space="preserve">  047001</t>
  </si>
  <si>
    <t xml:space="preserve">  炎陵县供销合作社联合社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</si>
  <si>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</si>
  <si>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</si>
  <si>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</si>
  <si>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</si>
  <si>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</si>
  <si>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</si>
  <si>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</si>
  <si>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</si>
  <si>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</si>
  <si>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</si>
  <si>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</si>
  <si>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</si>
  <si>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208</t>
  </si>
  <si>
    <t>05</t>
  </si>
  <si>
    <t>行政事业单位养老支出</t>
  </si>
  <si>
    <t>02</t>
  </si>
  <si>
    <t xml:space="preserve">    2080502</t>
  </si>
  <si>
    <t xml:space="preserve">    事业单位离退休</t>
  </si>
  <si>
    <t>99</t>
  </si>
  <si>
    <t xml:space="preserve">    2080599</t>
  </si>
  <si>
    <t xml:space="preserve">    其他行政事业单位养老支出</t>
  </si>
  <si>
    <t>27</t>
  </si>
  <si>
    <t>财政对其他社会保险基金的补助</t>
  </si>
  <si>
    <t xml:space="preserve">    2082702</t>
  </si>
  <si>
    <t xml:space="preserve">    财政对工伤保险基金的补助</t>
  </si>
  <si>
    <t>卫生健康支出</t>
  </si>
  <si>
    <t>行政事业单位医疗</t>
  </si>
  <si>
    <t>210</t>
  </si>
  <si>
    <t>11</t>
  </si>
  <si>
    <t>01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</si>
  <si>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</si>
  <si>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</si>
  <si>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</si>
  <si>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</si>
  <si>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</si>
  <si>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</si>
  <si>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</si>
  <si>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商业服务业等支出</t>
  </si>
  <si>
    <t>商业流通事务</t>
  </si>
  <si>
    <t>216</t>
  </si>
  <si>
    <t xml:space="preserve">    2160201</t>
  </si>
  <si>
    <t xml:space="preserve">    行政运行</t>
  </si>
  <si>
    <t>住房保障支出</t>
  </si>
  <si>
    <t>住房改革支出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</si>
  <si>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</si>
  <si>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</si>
  <si>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</si>
  <si>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</si>
  <si>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</si>
  <si>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</si>
  <si>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</si>
  <si>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</si>
  <si>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</si>
  <si>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</si>
  <si>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</si>
  <si>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</si>
  <si>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</si>
  <si>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</si>
  <si>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</si>
  <si>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</si>
  <si>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</si>
  <si>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</si>
  <si>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</si>
  <si>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</si>
  <si>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047001</t>
  </si>
  <si>
    <t>单位：047001-炎陵县供销合作社联合社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</si>
  <si>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</si>
  <si>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</si>
  <si>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</si>
  <si>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</si>
  <si>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</si>
  <si>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</si>
  <si>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</si>
  <si>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</si>
  <si>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</si>
  <si>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</si>
  <si>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</si>
  <si>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</si>
  <si>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</si>
  <si>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</si>
  <si>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</si>
  <si>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2080502</t>
  </si>
  <si>
    <t xml:space="preserve">     2080599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</si>
  <si>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</si>
  <si>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</si>
  <si>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</si>
  <si>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</si>
  <si>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2160201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</si>
  <si>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</si>
  <si>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</si>
  <si>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</si>
  <si>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</si>
  <si>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</si>
  <si>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</si>
  <si>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</si>
  <si>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</si>
  <si>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</si>
  <si>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</si>
  <si>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</si>
  <si>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</si>
  <si>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</si>
  <si>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</si>
  <si>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</si>
  <si>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</si>
  <si>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</si>
  <si>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</si>
  <si>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</si>
  <si>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</si>
  <si>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</si>
  <si>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</si>
  <si>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</si>
  <si>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</si>
  <si>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</si>
  <si>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</si>
  <si>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</si>
  <si>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</si>
  <si>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</si>
  <si>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</si>
  <si>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</si>
  <si>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</si>
  <si>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</si>
  <si>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</si>
  <si>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</si>
  <si>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</si>
  <si>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</si>
  <si>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</si>
  <si>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</si>
  <si>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</si>
  <si>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</si>
  <si>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</si>
  <si>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</si>
  <si>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</si>
  <si>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</si>
  <si>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</si>
  <si>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</si>
  <si>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</si>
  <si>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</si>
  <si>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</si>
  <si>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</si>
  <si>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</si>
  <si>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</si>
  <si>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</si>
  <si>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</si>
  <si>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</si>
  <si>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</si>
  <si>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</si>
  <si>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</si>
  <si>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</si>
  <si>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</si>
  <si>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</si>
  <si>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</si>
  <si>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</si>
  <si>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</si>
  <si>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</si>
  <si>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</si>
  <si>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</si>
  <si>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</si>
  <si>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</si>
  <si>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</si>
  <si>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</si>
  <si>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</si>
  <si>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</si>
  <si>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</si>
  <si>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</si>
  <si>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</si>
  <si>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</si>
  <si>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</si>
  <si>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</si>
  <si>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</si>
  <si>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</si>
  <si>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</si>
  <si>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</si>
  <si>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</si>
  <si>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</si>
  <si>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</si>
  <si>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</si>
  <si>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</si>
  <si>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</si>
  <si>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</si>
  <si>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</si>
  <si>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</si>
  <si>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</si>
  <si>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</si>
  <si>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注：本单位无政府性基金资金。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</si>
  <si>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</si>
  <si>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</si>
  <si>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</si>
  <si>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</si>
  <si>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</si>
  <si>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</si>
  <si>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</si>
  <si>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注：本单位无国有资本经营资金。</t>
  </si>
  <si>
    <t>本年财政专户管理资金预算支出</t>
  </si>
  <si>
    <t>注：本单位无财政专户管理资金。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</si>
  <si>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</si>
  <si>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</si>
  <si>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</si>
  <si>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</si>
  <si>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</si>
  <si>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</si>
  <si>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</si>
  <si>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</si>
  <si>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</si>
  <si>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</si>
  <si>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</si>
  <si>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</si>
  <si>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</si>
  <si>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047001</t>
  </si>
  <si>
    <t>运转其他类非税收入安排的支出</t>
  </si>
  <si>
    <t xml:space="preserve">   非税收入安排的支出</t>
  </si>
  <si>
    <t>运转其他类退休党支部工作补贴</t>
  </si>
  <si>
    <t xml:space="preserve">   退休党支部工作补贴</t>
  </si>
  <si>
    <t>深化供销合作社综合改革工作经费</t>
  </si>
  <si>
    <t>2022年县级专项资金支出方向绩效目标表</t>
  </si>
  <si>
    <t>填报单位：（盖章）炎陵县供销合作社联合社</t>
  </si>
  <si>
    <t>金额单位：万元</t>
  </si>
  <si>
    <t xml:space="preserve">支出方向         </t>
  </si>
  <si>
    <t>所属专项</t>
  </si>
  <si>
    <t>名称</t>
  </si>
  <si>
    <t>非税收入安排的支出</t>
  </si>
  <si>
    <t>项目金额</t>
  </si>
  <si>
    <t>金额</t>
  </si>
  <si>
    <t>项目实施期</t>
  </si>
  <si>
    <t>2022年1月1日-2022年12月31日</t>
  </si>
  <si>
    <t>实施期绩效目标</t>
  </si>
  <si>
    <t>非税收入安排的支出按时按量发放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</si>
  <si>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</si>
  <si>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</si>
  <si>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</si>
  <si>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</si>
  <si>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</si>
  <si>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</si>
  <si>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</si>
  <si>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</si>
  <si>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</si>
  <si>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11.2992万元</t>
  </si>
  <si>
    <t>非税收入安排的支出11.2992万元</t>
  </si>
  <si>
    <t>质量指标</t>
  </si>
  <si>
    <t>非税收入安排的支出标准</t>
  </si>
  <si>
    <t>非税收入安排的支出标准11.2992万元</t>
  </si>
  <si>
    <t>时效指标</t>
  </si>
  <si>
    <t>资金安排及时率</t>
  </si>
  <si>
    <t>资金安排及时率100%</t>
  </si>
  <si>
    <t>成本指标</t>
  </si>
  <si>
    <t>效益指标</t>
  </si>
  <si>
    <t>经济效益指标</t>
  </si>
  <si>
    <t>弥补单位工作经费不足</t>
  </si>
  <si>
    <t>维持单位正常运转。</t>
  </si>
  <si>
    <t>弥补单位工作经费不足，维持单位正常运转。</t>
  </si>
  <si>
    <t>社会效益指标</t>
  </si>
  <si>
    <t>生态效益指标</t>
  </si>
  <si>
    <t>可持续影响指标</t>
  </si>
  <si>
    <t>社会公众及服务对象满意度指标</t>
  </si>
  <si>
    <t>满意度</t>
  </si>
  <si>
    <t>百分比</t>
  </si>
  <si>
    <t>支出明细及测算说明</t>
  </si>
  <si>
    <t>支出内容简介</t>
  </si>
  <si>
    <t>支出明细</t>
  </si>
  <si>
    <t>支出测算依据及过程说明</t>
  </si>
  <si>
    <t>单位负责人签字：</t>
  </si>
  <si>
    <t>股室审核意见</t>
  </si>
  <si>
    <t xml:space="preserve">填表人：周艳           联系电话：18692605706        填报日期：2022年3月25日          </t>
  </si>
  <si>
    <t>退休党支部工作补贴</t>
  </si>
  <si>
    <t>11.12</t>
  </si>
  <si>
    <t>退休党支部工作补贴按时按量发放</t>
  </si>
  <si>
    <t>经费安排金额</t>
  </si>
  <si>
    <t>经费安排金额11.12万元</t>
  </si>
  <si>
    <t>11.12万元</t>
  </si>
  <si>
    <t>经费保障水平</t>
  </si>
  <si>
    <t>经费保障水平一般</t>
  </si>
  <si>
    <t>一般</t>
  </si>
  <si>
    <t>离退休干部党组织满意度</t>
  </si>
  <si>
    <t>供销社综合改革工作</t>
  </si>
  <si>
    <t>10</t>
  </si>
  <si>
    <t>完成供销社综合改革工作。</t>
  </si>
  <si>
    <t>完成供销社综合改革工作考核事项</t>
  </si>
  <si>
    <t>完成供销社综合改革工作考核所有事项</t>
  </si>
  <si>
    <t>考核所有事项</t>
  </si>
  <si>
    <t>完成供销社综合改革工作达标率</t>
  </si>
  <si>
    <t>完成供销社综合改革工作达标率100%</t>
  </si>
  <si>
    <t>帮助农民增收，提升市场竞争力</t>
  </si>
  <si>
    <t>帮助农民增收</t>
  </si>
  <si>
    <t>提升市场竞争力</t>
  </si>
  <si>
    <t>全民素质提高</t>
  </si>
  <si>
    <t>群众满意度</t>
  </si>
  <si>
    <t>进行问卷调查</t>
  </si>
  <si>
    <t>供销社综合改革</t>
  </si>
  <si>
    <t>完成供销社综合改革工作</t>
  </si>
  <si>
    <t>2022年部门整体支出绩效目标表</t>
  </si>
  <si>
    <t>单位：万元</t>
  </si>
  <si>
    <t>部门名称</t>
  </si>
  <si>
    <t>年度预算申请（万元）</t>
  </si>
  <si>
    <t>资金总额：244.22</t>
  </si>
  <si>
    <t>按收入性质分：244.22</t>
  </si>
  <si>
    <t>按支出性质分：244.22</t>
  </si>
  <si>
    <t>其中：一般公共预算拨款</t>
  </si>
  <si>
    <t>其中：基本支出</t>
  </si>
  <si>
    <t xml:space="preserve">      政府性基金拨款</t>
  </si>
  <si>
    <t xml:space="preserve">          其他资金</t>
  </si>
  <si>
    <t>部门职能概述</t>
  </si>
  <si>
    <t>炎陵县供销合作社联合社是全县供销社的联合组织，是受县人民政府委托，为全县农业、农村和农民提供综合服务的事业机构。</t>
  </si>
  <si>
    <t>年度重点工作计划</t>
  </si>
  <si>
    <t>事项</t>
  </si>
  <si>
    <t>工作目标</t>
  </si>
  <si>
    <t>事项1</t>
  </si>
  <si>
    <t>完成上级部门下达综改各项工作任务。</t>
  </si>
  <si>
    <t>事项2</t>
  </si>
  <si>
    <t>加强系统资产盘活工作，加快基层社恢复建设，健全为农服务体系。</t>
  </si>
  <si>
    <t>事项3</t>
  </si>
  <si>
    <t>成立县级行业协会，进一步调动农民专业合作社、种植大户、乡贤能人等示范带头作用，密切与农。</t>
  </si>
  <si>
    <t>事项4</t>
  </si>
  <si>
    <t>维护系统稳定，创造更有利于改革发展的环境。</t>
  </si>
  <si>
    <t>…</t>
  </si>
  <si>
    <t>全面完成深化供销合作社综合改革各项目标。建立供销惠民综合服务中心11个；供销惠民综合服务社113个。</t>
  </si>
  <si>
    <t>积极领办专业合作社，创办示范社；带领农民增收。</t>
  </si>
  <si>
    <t>春节、老年节等节日慰问供销系统老党员、老干部、改制下岗职工和党建帮扶村的困难党员200余人；抓好基层支部建设和党员队伍的管理；深入开展“党建帮扶”工作。</t>
  </si>
  <si>
    <t>积极做好再生资源回收利用工作,创造更好的生态环境。</t>
  </si>
  <si>
    <t>逐步扩大影响力</t>
  </si>
  <si>
    <t>满意度96%</t>
  </si>
  <si>
    <t xml:space="preserve">      单位负责人签字：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</si>
</sst>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* #,##0.00;* \-#,##0.00;* &quot;&quot;??;@"/>
  </numFmts>
  <fonts count="51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b/>
      <sz val="19"/>
      <name val="SimSun"/>
      <charset val="134"/>
    </font>
    <font>
      <sz val="12"/>
      <name val="宋体"/>
      <charset val="134"/>
    </font>
    <font>
      <b/>
      <sz val="36"/>
      <name val="SimSun"/>
      <charset val="134"/>
    </font>
    <font>
      <b/>
      <sz val="22"/>
      <name val="SimSun"/>
      <charset val="134"/>
    </font>
    <font>
      <sz val="22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4"/>
      <color rgb="FF000000"/>
      <name val="宋体"/>
      <charset val="1"/>
      <scheme val="minor"/>
    </font>
    <font>
      <sz val="14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宋体"/>
      <charset val="1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6" borderId="18" applyNumberFormat="0" applyAlignment="0" applyProtection="0">
      <alignment vertical="center"/>
    </xf>
    <xf numFmtId="0" fontId="41" fillId="6" borderId="17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5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left" vertical="center" wrapText="1"/>
    </xf>
    <xf numFmtId="0" fontId="3" fillId="0" borderId="3" xfId="51" applyFont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51" applyFont="1" applyBorder="1" applyAlignment="1" applyProtection="1">
      <alignment horizontal="center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6" fillId="0" borderId="7" xfId="51" applyFont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/>
    </xf>
    <xf numFmtId="0" fontId="3" fillId="0" borderId="6" xfId="51" applyFont="1" applyBorder="1" applyAlignment="1" applyProtection="1">
      <alignment horizontal="center" vertical="center"/>
    </xf>
    <xf numFmtId="0" fontId="3" fillId="0" borderId="2" xfId="49" applyFont="1" applyFill="1" applyBorder="1" applyAlignment="1">
      <alignment vertical="center" wrapText="1"/>
    </xf>
    <xf numFmtId="0" fontId="6" fillId="0" borderId="8" xfId="51" applyFont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/>
    </xf>
    <xf numFmtId="0" fontId="3" fillId="0" borderId="3" xfId="51" applyFont="1" applyFill="1" applyBorder="1" applyAlignment="1" applyProtection="1">
      <alignment horizontal="left"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top" wrapText="1"/>
    </xf>
    <xf numFmtId="0" fontId="3" fillId="0" borderId="5" xfId="49" applyNumberFormat="1" applyFont="1" applyFill="1" applyBorder="1" applyAlignment="1">
      <alignment horizontal="center" vertical="top" wrapText="1"/>
    </xf>
    <xf numFmtId="0" fontId="3" fillId="0" borderId="6" xfId="49" applyNumberFormat="1" applyFont="1" applyFill="1" applyBorder="1" applyAlignment="1">
      <alignment horizontal="center" vertical="top" wrapText="1"/>
    </xf>
    <xf numFmtId="0" fontId="3" fillId="0" borderId="8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vertical="center" wrapText="1"/>
    </xf>
    <xf numFmtId="57" fontId="3" fillId="0" borderId="2" xfId="50" applyNumberFormat="1" applyFont="1" applyFill="1" applyBorder="1" applyAlignment="1">
      <alignment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left" vertical="center" wrapText="1"/>
    </xf>
    <xf numFmtId="0" fontId="3" fillId="0" borderId="0" xfId="49" applyFont="1" applyFill="1" applyBorder="1" applyAlignment="1">
      <alignment horizontal="right" vertical="center" wrapText="1"/>
    </xf>
    <xf numFmtId="0" fontId="3" fillId="0" borderId="0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vertical="center" wrapText="1"/>
    </xf>
    <xf numFmtId="49" fontId="3" fillId="0" borderId="4" xfId="50" applyNumberFormat="1" applyFont="1" applyFill="1" applyBorder="1" applyAlignment="1">
      <alignment horizontal="center" vertical="center" wrapText="1"/>
    </xf>
    <xf numFmtId="49" fontId="3" fillId="0" borderId="6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176" fontId="17" fillId="2" borderId="12" xfId="0" applyNumberFormat="1" applyFont="1" applyFill="1" applyBorder="1" applyAlignment="1">
      <alignment horizontal="center" vertical="center" wrapText="1"/>
    </xf>
    <xf numFmtId="176" fontId="17" fillId="0" borderId="12" xfId="0" applyNumberFormat="1" applyFont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4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1" fillId="3" borderId="0" xfId="0" applyFont="1" applyFill="1" applyAlignment="1"/>
    <xf numFmtId="0" fontId="0" fillId="3" borderId="0" xfId="0" applyFill="1">
      <alignment vertical="center"/>
    </xf>
    <xf numFmtId="0" fontId="11" fillId="3" borderId="0" xfId="0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 applyProtection="1">
      <alignment horizontal="center" vertical="center" wrapText="1"/>
    </xf>
    <xf numFmtId="0" fontId="19" fillId="3" borderId="4" xfId="0" applyNumberFormat="1" applyFont="1" applyFill="1" applyBorder="1" applyAlignment="1" applyProtection="1">
      <alignment horizontal="center" vertical="center" wrapText="1"/>
    </xf>
    <xf numFmtId="0" fontId="19" fillId="3" borderId="7" xfId="0" applyNumberFormat="1" applyFont="1" applyFill="1" applyBorder="1" applyAlignment="1" applyProtection="1">
      <alignment horizontal="center" vertical="center"/>
    </xf>
    <xf numFmtId="0" fontId="19" fillId="3" borderId="2" xfId="4" applyNumberFormat="1" applyFont="1" applyFill="1" applyBorder="1" applyAlignment="1" applyProtection="1">
      <alignment horizontal="center" vertical="center" wrapText="1"/>
    </xf>
    <xf numFmtId="177" fontId="19" fillId="3" borderId="3" xfId="0" applyNumberFormat="1" applyFont="1" applyFill="1" applyBorder="1" applyAlignment="1" applyProtection="1">
      <alignment horizontal="center" vertical="center" wrapText="1"/>
    </xf>
    <xf numFmtId="49" fontId="19" fillId="3" borderId="2" xfId="0" applyNumberFormat="1" applyFont="1" applyFill="1" applyBorder="1" applyAlignment="1" applyProtection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  <xf numFmtId="4" fontId="16" fillId="3" borderId="11" xfId="0" applyNumberFormat="1" applyFont="1" applyFill="1" applyBorder="1" applyAlignment="1">
      <alignment horizontal="right" vertical="center" wrapText="1"/>
    </xf>
    <xf numFmtId="0" fontId="16" fillId="3" borderId="11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 wrapText="1"/>
    </xf>
    <xf numFmtId="4" fontId="17" fillId="3" borderId="11" xfId="0" applyNumberFormat="1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vertical="center" wrapText="1"/>
    </xf>
    <xf numFmtId="4" fontId="16" fillId="0" borderId="11" xfId="0" applyNumberFormat="1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4" fontId="17" fillId="0" borderId="11" xfId="0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vertical="center" wrapText="1"/>
    </xf>
    <xf numFmtId="4" fontId="17" fillId="0" borderId="11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9" fillId="3" borderId="9" xfId="0" applyNumberFormat="1" applyFont="1" applyFill="1" applyBorder="1" applyAlignment="1" applyProtection="1">
      <alignment horizontal="center" vertical="center" wrapText="1"/>
    </xf>
    <xf numFmtId="4" fontId="16" fillId="3" borderId="11" xfId="0" applyNumberFormat="1" applyFont="1" applyFill="1" applyBorder="1" applyAlignment="1">
      <alignment vertical="center" wrapText="1"/>
    </xf>
    <xf numFmtId="4" fontId="17" fillId="3" borderId="11" xfId="0" applyNumberFormat="1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0" fillId="3" borderId="0" xfId="0" applyFill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9" fillId="3" borderId="8" xfId="0" applyNumberFormat="1" applyFont="1" applyFill="1" applyBorder="1" applyAlignment="1" applyProtection="1">
      <alignment horizontal="center" vertical="center"/>
    </xf>
    <xf numFmtId="0" fontId="19" fillId="3" borderId="8" xfId="0" applyNumberFormat="1" applyFont="1" applyFill="1" applyBorder="1" applyAlignment="1" applyProtection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" fontId="14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4" fontId="14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left" vertical="center" wrapText="1"/>
    </xf>
    <xf numFmtId="4" fontId="15" fillId="2" borderId="11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2" borderId="1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4" fontId="23" fillId="0" borderId="11" xfId="0" applyNumberFormat="1" applyFont="1" applyBorder="1" applyAlignment="1">
      <alignment horizontal="right" vertical="center" wrapText="1"/>
    </xf>
    <xf numFmtId="0" fontId="23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4" fontId="24" fillId="0" borderId="11" xfId="0" applyNumberFormat="1" applyFont="1" applyBorder="1" applyAlignment="1">
      <alignment horizontal="right" vertical="center" wrapText="1"/>
    </xf>
    <xf numFmtId="4" fontId="24" fillId="0" borderId="11" xfId="0" applyNumberFormat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9" fontId="0" fillId="0" borderId="0" xfId="3">
      <alignment vertical="center"/>
    </xf>
    <xf numFmtId="0" fontId="2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7" fillId="3" borderId="11" xfId="0" applyFont="1" applyFill="1" applyBorder="1" applyAlignment="1" quotePrefix="1">
      <alignment horizontal="center" vertical="center" wrapText="1"/>
    </xf>
    <xf numFmtId="0" fontId="16" fillId="3" borderId="11" xfId="0" applyFont="1" applyFill="1" applyBorder="1" applyAlignment="1" quotePrefix="1">
      <alignment horizontal="center" vertical="center" wrapText="1"/>
    </xf>
    <xf numFmtId="0" fontId="16" fillId="0" borderId="11" xfId="0" applyFont="1" applyFill="1" applyBorder="1" applyAlignment="1" quotePrefix="1">
      <alignment horizontal="left" vertical="center" wrapText="1"/>
    </xf>
    <xf numFmtId="0" fontId="16" fillId="3" borderId="11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19" sqref="F19"/>
    </sheetView>
  </sheetViews>
  <sheetFormatPr defaultColWidth="10" defaultRowHeight="13.5"/>
  <cols>
    <col min="1" max="1" width="3.63333333333333" customWidth="1"/>
    <col min="2" max="2" width="3.75" customWidth="1"/>
    <col min="3" max="3" width="4.63333333333333" customWidth="1"/>
    <col min="4" max="4" width="16.5583333333333" customWidth="1"/>
    <col min="5" max="10" width="9.75" customWidth="1"/>
  </cols>
  <sheetData>
    <row r="1" ht="64.15" customHeight="1" spans="1:9">
      <c r="A1" s="207" t="s">
        <v>0</v>
      </c>
      <c r="B1" s="207"/>
      <c r="C1" s="207"/>
      <c r="D1" s="207"/>
      <c r="E1" s="207"/>
      <c r="F1" s="207"/>
      <c r="G1" s="207"/>
      <c r="H1" s="207"/>
      <c r="I1" s="207"/>
    </row>
    <row r="2" ht="20.45" customHeight="1" spans="1:9">
      <c r="A2" s="97"/>
      <c r="B2" s="97"/>
      <c r="C2" s="97"/>
      <c r="D2" s="97"/>
      <c r="E2" s="97"/>
      <c r="F2" s="97"/>
      <c r="G2" s="97"/>
      <c r="H2" s="97"/>
      <c r="I2" s="97"/>
    </row>
    <row r="3" ht="18.75" customHeight="1" spans="1:9">
      <c r="A3" s="97"/>
      <c r="B3" s="97"/>
      <c r="C3" s="97"/>
      <c r="D3" s="97"/>
      <c r="E3" s="97"/>
      <c r="F3" s="97"/>
      <c r="G3" s="97"/>
      <c r="H3" s="97"/>
      <c r="I3" s="97"/>
    </row>
    <row r="4" ht="34.7" customHeight="1" spans="1:9">
      <c r="A4" s="208"/>
      <c r="B4" s="209"/>
      <c r="C4" s="78"/>
      <c r="D4" s="208" t="s">
        <v>1</v>
      </c>
      <c r="E4" s="209" t="s">
        <v>2</v>
      </c>
      <c r="F4" s="209"/>
      <c r="G4" s="209"/>
      <c r="H4" s="209"/>
      <c r="I4" s="78"/>
    </row>
    <row r="5" ht="47.45" customHeight="1" spans="1:9">
      <c r="A5" s="208"/>
      <c r="B5" s="209"/>
      <c r="C5" s="78"/>
      <c r="D5" s="208" t="s">
        <v>3</v>
      </c>
      <c r="E5" s="209" t="s">
        <v>4</v>
      </c>
      <c r="F5" s="209"/>
      <c r="G5" s="209"/>
      <c r="H5" s="209"/>
      <c r="I5" s="78"/>
    </row>
    <row r="12" spans="1:9">
      <c r="A12" s="210" t="s">
        <v>5</v>
      </c>
      <c r="B12" s="211"/>
      <c r="C12" s="211"/>
      <c r="D12" s="211"/>
      <c r="E12" s="211"/>
      <c r="F12" s="211"/>
      <c r="G12" s="211"/>
      <c r="H12" s="211"/>
      <c r="I12" s="211"/>
    </row>
    <row r="13" spans="1:9">
      <c r="A13" s="211"/>
      <c r="B13" s="211"/>
      <c r="C13" s="211"/>
      <c r="D13" s="211"/>
      <c r="E13" s="211"/>
      <c r="F13" s="211"/>
      <c r="G13" s="211"/>
      <c r="H13" s="211"/>
      <c r="I13" s="211"/>
    </row>
  </sheetData>
  <mergeCells count="4">
    <mergeCell ref="A1:I1"/>
    <mergeCell ref="E4:H4"/>
    <mergeCell ref="E5:H5"/>
    <mergeCell ref="A12:I13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160" zoomScaleNormal="160" topLeftCell="A13" workbookViewId="0">
      <selection activeCell="E21" sqref="E21:E22"/>
    </sheetView>
  </sheetViews>
  <sheetFormatPr defaultColWidth="10" defaultRowHeight="13.5"/>
  <cols>
    <col min="1" max="1" width="2.975" customWidth="1"/>
    <col min="2" max="2" width="2.88333333333333" customWidth="1"/>
    <col min="3" max="3" width="2.95833333333333" customWidth="1"/>
    <col min="4" max="4" width="6.00833333333333" customWidth="1"/>
    <col min="5" max="5" width="17.4166666666667" style="157" customWidth="1"/>
    <col min="6" max="6" width="9.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9.37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">
      <c r="A1" s="78"/>
    </row>
    <row r="2" ht="39.2" customHeight="1" spans="1:14">
      <c r="A2" s="79" t="s">
        <v>15</v>
      </c>
      <c r="B2" s="79"/>
      <c r="C2" s="79"/>
      <c r="D2" s="79"/>
      <c r="E2" s="158"/>
      <c r="F2" s="79"/>
      <c r="G2" s="79"/>
      <c r="H2" s="79"/>
      <c r="I2" s="79"/>
      <c r="J2" s="79"/>
      <c r="K2" s="79"/>
      <c r="L2" s="79"/>
      <c r="M2" s="79"/>
      <c r="N2" s="79"/>
    </row>
    <row r="3" ht="19.5" customHeight="1" spans="1:14">
      <c r="A3" s="97" t="s">
        <v>30</v>
      </c>
      <c r="B3" s="97"/>
      <c r="C3" s="97"/>
      <c r="D3" s="97"/>
      <c r="E3" s="159"/>
      <c r="F3" s="97"/>
      <c r="G3" s="97"/>
      <c r="H3" s="97"/>
      <c r="I3" s="97"/>
      <c r="J3" s="97"/>
      <c r="K3" s="97"/>
      <c r="L3" s="97"/>
      <c r="M3" s="96" t="s">
        <v>31</v>
      </c>
      <c r="N3" s="96"/>
    </row>
    <row r="4" ht="36.95" customHeight="1" spans="1:14">
      <c r="A4" s="82" t="s">
        <v>155</v>
      </c>
      <c r="B4" s="82"/>
      <c r="C4" s="82"/>
      <c r="D4" s="82" t="s">
        <v>202</v>
      </c>
      <c r="E4" s="160" t="s">
        <v>203</v>
      </c>
      <c r="F4" s="82" t="s">
        <v>244</v>
      </c>
      <c r="G4" s="82" t="s">
        <v>205</v>
      </c>
      <c r="H4" s="82"/>
      <c r="I4" s="82"/>
      <c r="J4" s="82"/>
      <c r="K4" s="82"/>
      <c r="L4" s="82" t="s">
        <v>209</v>
      </c>
      <c r="M4" s="82"/>
      <c r="N4" s="82"/>
    </row>
    <row r="5" ht="34.7" customHeight="1" spans="1:14">
      <c r="A5" s="82" t="s">
        <v>163</v>
      </c>
      <c r="B5" s="82" t="s">
        <v>164</v>
      </c>
      <c r="C5" s="82" t="s">
        <v>165</v>
      </c>
      <c r="D5" s="82"/>
      <c r="E5" s="160"/>
      <c r="F5" s="82"/>
      <c r="G5" s="82" t="s">
        <v>134</v>
      </c>
      <c r="H5" s="82" t="s">
        <v>245</v>
      </c>
      <c r="I5" s="82" t="s">
        <v>246</v>
      </c>
      <c r="J5" s="82" t="s">
        <v>247</v>
      </c>
      <c r="K5" s="82" t="s">
        <v>248</v>
      </c>
      <c r="L5" s="82" t="s">
        <v>134</v>
      </c>
      <c r="M5" s="82" t="s">
        <v>221</v>
      </c>
      <c r="N5" s="82" t="s">
        <v>249</v>
      </c>
    </row>
    <row r="6" ht="19.9" customHeight="1" spans="1:14">
      <c r="A6" s="84"/>
      <c r="B6" s="84"/>
      <c r="C6" s="84"/>
      <c r="D6" s="84"/>
      <c r="E6" s="99" t="s">
        <v>134</v>
      </c>
      <c r="F6" s="161">
        <v>1462334.68</v>
      </c>
      <c r="G6" s="161">
        <v>1462334.68</v>
      </c>
      <c r="H6" s="161">
        <v>992230</v>
      </c>
      <c r="I6" s="161">
        <v>200690.34</v>
      </c>
      <c r="J6" s="161">
        <v>119067.6</v>
      </c>
      <c r="K6" s="161">
        <v>150346.74</v>
      </c>
      <c r="L6" s="161"/>
      <c r="M6" s="161"/>
      <c r="N6" s="161"/>
    </row>
    <row r="7" ht="19.9" customHeight="1" spans="1:14">
      <c r="A7" s="84"/>
      <c r="B7" s="84"/>
      <c r="C7" s="84"/>
      <c r="D7" s="99" t="s">
        <v>152</v>
      </c>
      <c r="E7" s="99" t="s">
        <v>4</v>
      </c>
      <c r="F7" s="161">
        <v>1462334.68</v>
      </c>
      <c r="G7" s="161">
        <v>1462334.68</v>
      </c>
      <c r="H7" s="161">
        <v>992230</v>
      </c>
      <c r="I7" s="161">
        <v>200690.34</v>
      </c>
      <c r="J7" s="161">
        <v>119067.6</v>
      </c>
      <c r="K7" s="161">
        <v>150346.74</v>
      </c>
      <c r="L7" s="161"/>
      <c r="M7" s="161"/>
      <c r="N7" s="161"/>
    </row>
    <row r="8" ht="19.9" customHeight="1" spans="1:14">
      <c r="A8" s="84"/>
      <c r="B8" s="84"/>
      <c r="C8" s="84"/>
      <c r="D8" s="101" t="s">
        <v>153</v>
      </c>
      <c r="E8" s="100" t="s">
        <v>154</v>
      </c>
      <c r="F8" s="161">
        <v>1462334.68</v>
      </c>
      <c r="G8" s="161">
        <v>1462334.68</v>
      </c>
      <c r="H8" s="161">
        <v>992230</v>
      </c>
      <c r="I8" s="161">
        <v>200690.34</v>
      </c>
      <c r="J8" s="161">
        <v>119067.6</v>
      </c>
      <c r="K8" s="161">
        <v>150346.74</v>
      </c>
      <c r="L8" s="161"/>
      <c r="M8" s="161"/>
      <c r="N8" s="161"/>
    </row>
    <row r="9" ht="19.9" customHeight="1" spans="1:14">
      <c r="A9" s="105" t="s">
        <v>167</v>
      </c>
      <c r="B9" s="84"/>
      <c r="C9" s="84"/>
      <c r="D9" s="101" t="s">
        <v>153</v>
      </c>
      <c r="E9" s="162" t="s">
        <v>166</v>
      </c>
      <c r="F9" s="103">
        <f>F10</f>
        <v>119833.98</v>
      </c>
      <c r="G9" s="103">
        <f>G10</f>
        <v>119833.98</v>
      </c>
      <c r="H9" s="103"/>
      <c r="I9" s="103">
        <f>I10</f>
        <v>119833.98</v>
      </c>
      <c r="J9" s="161"/>
      <c r="K9" s="161"/>
      <c r="L9" s="161"/>
      <c r="M9" s="161"/>
      <c r="N9" s="161"/>
    </row>
    <row r="10" ht="19.9" customHeight="1" spans="1:14">
      <c r="A10" s="105" t="s">
        <v>167</v>
      </c>
      <c r="B10" s="105" t="s">
        <v>168</v>
      </c>
      <c r="C10" s="84"/>
      <c r="D10" s="101" t="s">
        <v>153</v>
      </c>
      <c r="E10" s="162" t="s">
        <v>169</v>
      </c>
      <c r="F10" s="103">
        <f>F11+F12</f>
        <v>119833.98</v>
      </c>
      <c r="G10" s="103">
        <f>G11+G12</f>
        <v>119833.98</v>
      </c>
      <c r="H10" s="103"/>
      <c r="I10" s="103">
        <f>I11+I12</f>
        <v>119833.98</v>
      </c>
      <c r="J10" s="161"/>
      <c r="K10" s="161"/>
      <c r="L10" s="161"/>
      <c r="M10" s="161"/>
      <c r="N10" s="161"/>
    </row>
    <row r="11" ht="19.9" customHeight="1" spans="1:14">
      <c r="A11" s="105" t="s">
        <v>167</v>
      </c>
      <c r="B11" s="105" t="s">
        <v>168</v>
      </c>
      <c r="C11" s="105" t="s">
        <v>173</v>
      </c>
      <c r="D11" s="101" t="s">
        <v>153</v>
      </c>
      <c r="E11" s="162" t="s">
        <v>175</v>
      </c>
      <c r="F11" s="102">
        <v>116516.8</v>
      </c>
      <c r="G11" s="102">
        <v>116516.8</v>
      </c>
      <c r="H11" s="103"/>
      <c r="I11" s="103">
        <v>116516.8</v>
      </c>
      <c r="J11" s="103"/>
      <c r="K11" s="103"/>
      <c r="L11" s="102"/>
      <c r="M11" s="103"/>
      <c r="N11" s="103"/>
    </row>
    <row r="12" ht="19.9" customHeight="1" spans="1:14">
      <c r="A12" s="105" t="s">
        <v>167</v>
      </c>
      <c r="B12" s="105" t="s">
        <v>176</v>
      </c>
      <c r="C12" s="105" t="s">
        <v>170</v>
      </c>
      <c r="D12" s="101" t="s">
        <v>153</v>
      </c>
      <c r="E12" s="162" t="s">
        <v>179</v>
      </c>
      <c r="F12" s="102">
        <v>3317.18</v>
      </c>
      <c r="G12" s="102">
        <v>3317.18</v>
      </c>
      <c r="H12" s="103"/>
      <c r="I12" s="103">
        <v>3317.18</v>
      </c>
      <c r="J12" s="103"/>
      <c r="K12" s="103"/>
      <c r="L12" s="102"/>
      <c r="M12" s="103"/>
      <c r="N12" s="103"/>
    </row>
    <row r="13" ht="19.9" customHeight="1" spans="1:14">
      <c r="A13" s="105" t="s">
        <v>182</v>
      </c>
      <c r="B13" s="105"/>
      <c r="C13" s="105"/>
      <c r="D13" s="101" t="s">
        <v>153</v>
      </c>
      <c r="E13" s="162" t="s">
        <v>180</v>
      </c>
      <c r="F13" s="102">
        <f>F14</f>
        <v>84696.36</v>
      </c>
      <c r="G13" s="102">
        <f>G14</f>
        <v>84696.36</v>
      </c>
      <c r="H13" s="102"/>
      <c r="I13" s="102">
        <f>I14</f>
        <v>80856.36</v>
      </c>
      <c r="J13" s="103"/>
      <c r="K13" s="103"/>
      <c r="L13" s="102"/>
      <c r="M13" s="103"/>
      <c r="N13" s="103"/>
    </row>
    <row r="14" ht="19.9" customHeight="1" spans="1:14">
      <c r="A14" s="105" t="s">
        <v>182</v>
      </c>
      <c r="B14" s="105" t="s">
        <v>183</v>
      </c>
      <c r="C14" s="105"/>
      <c r="D14" s="101" t="s">
        <v>153</v>
      </c>
      <c r="E14" s="162" t="s">
        <v>181</v>
      </c>
      <c r="F14" s="102">
        <f>F15+F16+F17</f>
        <v>84696.36</v>
      </c>
      <c r="G14" s="102">
        <f>G15+G16+G17</f>
        <v>84696.36</v>
      </c>
      <c r="H14" s="102"/>
      <c r="I14" s="102">
        <f>I15+I16+I17</f>
        <v>80856.36</v>
      </c>
      <c r="J14" s="103"/>
      <c r="K14" s="103"/>
      <c r="L14" s="102"/>
      <c r="M14" s="103"/>
      <c r="N14" s="103"/>
    </row>
    <row r="15" ht="19.9" customHeight="1" spans="1:14">
      <c r="A15" s="105" t="s">
        <v>182</v>
      </c>
      <c r="B15" s="105" t="s">
        <v>183</v>
      </c>
      <c r="C15" s="105" t="s">
        <v>184</v>
      </c>
      <c r="D15" s="101" t="s">
        <v>153</v>
      </c>
      <c r="E15" s="162" t="s">
        <v>186</v>
      </c>
      <c r="F15" s="102">
        <v>60123.96</v>
      </c>
      <c r="G15" s="102">
        <v>60123.96</v>
      </c>
      <c r="H15" s="103"/>
      <c r="I15" s="103">
        <v>60123.96</v>
      </c>
      <c r="J15" s="103"/>
      <c r="K15" s="103"/>
      <c r="L15" s="102"/>
      <c r="M15" s="103"/>
      <c r="N15" s="103"/>
    </row>
    <row r="16" ht="19.9" customHeight="1" spans="1:14">
      <c r="A16" s="105" t="s">
        <v>182</v>
      </c>
      <c r="B16" s="105" t="s">
        <v>183</v>
      </c>
      <c r="C16" s="105" t="s">
        <v>187</v>
      </c>
      <c r="D16" s="101" t="s">
        <v>153</v>
      </c>
      <c r="E16" s="162" t="s">
        <v>189</v>
      </c>
      <c r="F16" s="102">
        <v>20732.4</v>
      </c>
      <c r="G16" s="102">
        <v>20732.4</v>
      </c>
      <c r="H16" s="103"/>
      <c r="I16" s="103">
        <v>20732.4</v>
      </c>
      <c r="J16" s="103"/>
      <c r="K16" s="103"/>
      <c r="L16" s="102"/>
      <c r="M16" s="103"/>
      <c r="N16" s="103"/>
    </row>
    <row r="17" ht="19.9" customHeight="1" spans="1:14">
      <c r="A17" s="105" t="s">
        <v>182</v>
      </c>
      <c r="B17" s="105" t="s">
        <v>183</v>
      </c>
      <c r="C17" s="105" t="s">
        <v>173</v>
      </c>
      <c r="D17" s="101" t="s">
        <v>153</v>
      </c>
      <c r="E17" s="162" t="s">
        <v>191</v>
      </c>
      <c r="F17" s="102">
        <v>3840</v>
      </c>
      <c r="G17" s="102">
        <v>3840</v>
      </c>
      <c r="H17" s="103"/>
      <c r="I17" s="103"/>
      <c r="J17" s="103"/>
      <c r="K17" s="103">
        <v>3840</v>
      </c>
      <c r="L17" s="102"/>
      <c r="M17" s="103"/>
      <c r="N17" s="103"/>
    </row>
    <row r="18" ht="19.9" customHeight="1" spans="1:14">
      <c r="A18" s="105" t="s">
        <v>194</v>
      </c>
      <c r="B18" s="105"/>
      <c r="C18" s="105"/>
      <c r="D18" s="101" t="s">
        <v>153</v>
      </c>
      <c r="E18" s="162" t="s">
        <v>192</v>
      </c>
      <c r="F18" s="102">
        <v>1138736.74</v>
      </c>
      <c r="G18" s="102">
        <v>1138736.74</v>
      </c>
      <c r="H18" s="103">
        <v>992230</v>
      </c>
      <c r="I18" s="103"/>
      <c r="J18" s="103"/>
      <c r="K18" s="103">
        <v>146506.74</v>
      </c>
      <c r="L18" s="102"/>
      <c r="M18" s="103"/>
      <c r="N18" s="103"/>
    </row>
    <row r="19" ht="19.9" customHeight="1" spans="1:14">
      <c r="A19" s="105" t="s">
        <v>194</v>
      </c>
      <c r="B19" s="105" t="s">
        <v>170</v>
      </c>
      <c r="C19" s="105"/>
      <c r="D19" s="101" t="s">
        <v>153</v>
      </c>
      <c r="E19" s="162" t="s">
        <v>193</v>
      </c>
      <c r="F19" s="102">
        <v>1138736.74</v>
      </c>
      <c r="G19" s="102">
        <v>1138736.74</v>
      </c>
      <c r="H19" s="103">
        <v>992230</v>
      </c>
      <c r="I19" s="103"/>
      <c r="J19" s="103"/>
      <c r="K19" s="103">
        <v>146506.74</v>
      </c>
      <c r="L19" s="102"/>
      <c r="M19" s="103"/>
      <c r="N19" s="103"/>
    </row>
    <row r="20" ht="19.9" customHeight="1" spans="1:14">
      <c r="A20" s="105" t="s">
        <v>194</v>
      </c>
      <c r="B20" s="105" t="s">
        <v>170</v>
      </c>
      <c r="C20" s="105" t="s">
        <v>184</v>
      </c>
      <c r="D20" s="101" t="s">
        <v>153</v>
      </c>
      <c r="E20" s="162" t="s">
        <v>196</v>
      </c>
      <c r="F20" s="102">
        <v>1138736.74</v>
      </c>
      <c r="G20" s="102">
        <v>1138736.74</v>
      </c>
      <c r="H20" s="103">
        <v>992230</v>
      </c>
      <c r="I20" s="103"/>
      <c r="J20" s="103"/>
      <c r="K20" s="103">
        <v>146506.74</v>
      </c>
      <c r="L20" s="102"/>
      <c r="M20" s="103"/>
      <c r="N20" s="103"/>
    </row>
    <row r="21" ht="19.9" customHeight="1" spans="1:14">
      <c r="A21" s="105" t="s">
        <v>199</v>
      </c>
      <c r="B21" s="105"/>
      <c r="C21" s="105"/>
      <c r="D21" s="101" t="s">
        <v>153</v>
      </c>
      <c r="E21" s="162" t="s">
        <v>197</v>
      </c>
      <c r="F21" s="102">
        <v>119067.6</v>
      </c>
      <c r="G21" s="102">
        <v>119067.6</v>
      </c>
      <c r="H21" s="103"/>
      <c r="I21" s="103"/>
      <c r="J21" s="103">
        <v>119067.6</v>
      </c>
      <c r="K21" s="103"/>
      <c r="L21" s="102"/>
      <c r="M21" s="103"/>
      <c r="N21" s="103"/>
    </row>
    <row r="22" ht="19.9" customHeight="1" spans="1:14">
      <c r="A22" s="105" t="s">
        <v>199</v>
      </c>
      <c r="B22" s="105" t="s">
        <v>170</v>
      </c>
      <c r="C22" s="105"/>
      <c r="D22" s="101" t="s">
        <v>153</v>
      </c>
      <c r="E22" s="162" t="s">
        <v>198</v>
      </c>
      <c r="F22" s="102">
        <v>119067.6</v>
      </c>
      <c r="G22" s="102">
        <v>119067.6</v>
      </c>
      <c r="H22" s="103"/>
      <c r="I22" s="103"/>
      <c r="J22" s="103">
        <v>119067.6</v>
      </c>
      <c r="K22" s="103"/>
      <c r="L22" s="102"/>
      <c r="M22" s="103"/>
      <c r="N22" s="103"/>
    </row>
    <row r="23" ht="19.9" customHeight="1" spans="1:14">
      <c r="A23" s="105" t="s">
        <v>199</v>
      </c>
      <c r="B23" s="105" t="s">
        <v>170</v>
      </c>
      <c r="C23" s="105" t="s">
        <v>184</v>
      </c>
      <c r="D23" s="101" t="s">
        <v>153</v>
      </c>
      <c r="E23" s="162" t="s">
        <v>201</v>
      </c>
      <c r="F23" s="102">
        <v>119067.6</v>
      </c>
      <c r="G23" s="102">
        <v>119067.6</v>
      </c>
      <c r="H23" s="103"/>
      <c r="I23" s="103"/>
      <c r="J23" s="103">
        <v>119067.6</v>
      </c>
      <c r="K23" s="103"/>
      <c r="L23" s="102"/>
      <c r="M23" s="103"/>
      <c r="N23" s="10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4"/>
  <sheetViews>
    <sheetView zoomScale="130" zoomScaleNormal="130" topLeftCell="A10" workbookViewId="0">
      <selection activeCell="F26" sqref="F26"/>
    </sheetView>
  </sheetViews>
  <sheetFormatPr defaultColWidth="10" defaultRowHeight="13.5"/>
  <cols>
    <col min="1" max="1" width="3.26666666666667" style="109" customWidth="1"/>
    <col min="2" max="2" width="3.175" style="109" customWidth="1"/>
    <col min="3" max="3" width="2.88333333333333" style="109" customWidth="1"/>
    <col min="4" max="4" width="8" style="150" customWidth="1"/>
    <col min="5" max="5" width="18.7416666666667" style="109" customWidth="1"/>
    <col min="6" max="6" width="10.95" style="109" customWidth="1"/>
    <col min="7" max="10" width="9.225" style="109" customWidth="1"/>
    <col min="11" max="11" width="7.75" style="109" customWidth="1"/>
    <col min="12" max="13" width="9.225" style="109" customWidth="1"/>
    <col min="14" max="17" width="7.75" style="109" customWidth="1"/>
    <col min="18" max="19" width="9.225" style="109" customWidth="1"/>
    <col min="20" max="21" width="7.75" style="109" customWidth="1"/>
    <col min="22" max="22" width="9.225" style="109" customWidth="1"/>
    <col min="23" max="24" width="9.75" style="109" customWidth="1"/>
    <col min="25" max="16384" width="10" style="109"/>
  </cols>
  <sheetData>
    <row r="1" ht="14.25" customHeight="1" spans="1:1">
      <c r="A1" s="110"/>
    </row>
    <row r="2" ht="43.7" customHeight="1" spans="1:22">
      <c r="A2" s="151" t="s">
        <v>16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</row>
    <row r="3" ht="21.2" customHeight="1" spans="1:22">
      <c r="A3" s="152" t="s">
        <v>30</v>
      </c>
      <c r="B3" s="152"/>
      <c r="C3" s="152"/>
      <c r="D3" s="153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29" t="s">
        <v>31</v>
      </c>
      <c r="V3" s="129"/>
    </row>
    <row r="4" ht="23.45" customHeight="1" spans="1:22">
      <c r="A4" s="113" t="s">
        <v>155</v>
      </c>
      <c r="B4" s="113"/>
      <c r="C4" s="113"/>
      <c r="D4" s="113" t="s">
        <v>202</v>
      </c>
      <c r="E4" s="113" t="s">
        <v>203</v>
      </c>
      <c r="F4" s="113" t="s">
        <v>244</v>
      </c>
      <c r="G4" s="113" t="s">
        <v>250</v>
      </c>
      <c r="H4" s="113"/>
      <c r="I4" s="113"/>
      <c r="J4" s="113"/>
      <c r="K4" s="113"/>
      <c r="L4" s="113" t="s">
        <v>251</v>
      </c>
      <c r="M4" s="113"/>
      <c r="N4" s="113"/>
      <c r="O4" s="113"/>
      <c r="P4" s="113"/>
      <c r="Q4" s="113"/>
      <c r="R4" s="113" t="s">
        <v>247</v>
      </c>
      <c r="S4" s="113" t="s">
        <v>252</v>
      </c>
      <c r="T4" s="113"/>
      <c r="U4" s="113"/>
      <c r="V4" s="113"/>
    </row>
    <row r="5" ht="48.95" customHeight="1" spans="1:22">
      <c r="A5" s="113" t="s">
        <v>163</v>
      </c>
      <c r="B5" s="113" t="s">
        <v>164</v>
      </c>
      <c r="C5" s="113" t="s">
        <v>165</v>
      </c>
      <c r="D5" s="113"/>
      <c r="E5" s="113"/>
      <c r="F5" s="113"/>
      <c r="G5" s="113" t="s">
        <v>134</v>
      </c>
      <c r="H5" s="113" t="s">
        <v>253</v>
      </c>
      <c r="I5" s="113" t="s">
        <v>254</v>
      </c>
      <c r="J5" s="113" t="s">
        <v>255</v>
      </c>
      <c r="K5" s="113" t="s">
        <v>256</v>
      </c>
      <c r="L5" s="113" t="s">
        <v>134</v>
      </c>
      <c r="M5" s="113" t="s">
        <v>257</v>
      </c>
      <c r="N5" s="113" t="s">
        <v>258</v>
      </c>
      <c r="O5" s="113" t="s">
        <v>259</v>
      </c>
      <c r="P5" s="113" t="s">
        <v>260</v>
      </c>
      <c r="Q5" s="113" t="s">
        <v>261</v>
      </c>
      <c r="R5" s="113"/>
      <c r="S5" s="113" t="s">
        <v>134</v>
      </c>
      <c r="T5" s="113" t="s">
        <v>262</v>
      </c>
      <c r="U5" s="113" t="s">
        <v>263</v>
      </c>
      <c r="V5" s="113" t="s">
        <v>248</v>
      </c>
    </row>
    <row r="6" s="108" customFormat="1" ht="29" customHeight="1" spans="1:62">
      <c r="A6" s="114"/>
      <c r="B6" s="114"/>
      <c r="C6" s="114"/>
      <c r="D6" s="154"/>
      <c r="E6" s="117" t="s">
        <v>264</v>
      </c>
      <c r="F6" s="155"/>
      <c r="G6" s="114"/>
      <c r="H6" s="146">
        <v>30101</v>
      </c>
      <c r="I6" s="146">
        <v>30102</v>
      </c>
      <c r="J6" s="146">
        <v>30103</v>
      </c>
      <c r="K6" s="146">
        <v>30107</v>
      </c>
      <c r="L6" s="146"/>
      <c r="M6" s="146">
        <v>30108</v>
      </c>
      <c r="N6" s="146">
        <v>30109</v>
      </c>
      <c r="O6" s="146">
        <v>30110</v>
      </c>
      <c r="P6" s="146">
        <v>30111</v>
      </c>
      <c r="Q6" s="146">
        <v>30112</v>
      </c>
      <c r="R6" s="146">
        <v>30114</v>
      </c>
      <c r="S6" s="146"/>
      <c r="T6" s="146">
        <v>30113</v>
      </c>
      <c r="U6" s="146">
        <v>30106</v>
      </c>
      <c r="V6" s="114">
        <v>30199</v>
      </c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6"/>
      <c r="BI6" s="156"/>
      <c r="BJ6" s="156"/>
    </row>
    <row r="7" ht="19.9" customHeight="1" spans="1:22">
      <c r="A7" s="124"/>
      <c r="B7" s="124"/>
      <c r="C7" s="124"/>
      <c r="D7" s="120"/>
      <c r="E7" s="124" t="s">
        <v>134</v>
      </c>
      <c r="F7" s="147">
        <v>1462334.68</v>
      </c>
      <c r="G7" s="147">
        <v>992230</v>
      </c>
      <c r="H7" s="147">
        <v>445800</v>
      </c>
      <c r="I7" s="147">
        <v>245280</v>
      </c>
      <c r="J7" s="147">
        <v>301150</v>
      </c>
      <c r="K7" s="147"/>
      <c r="L7" s="147">
        <v>200690.34</v>
      </c>
      <c r="M7" s="147">
        <v>116516.8</v>
      </c>
      <c r="N7" s="147"/>
      <c r="O7" s="147">
        <v>60123.96</v>
      </c>
      <c r="P7" s="147">
        <v>20732.4</v>
      </c>
      <c r="Q7" s="147">
        <v>3317.18</v>
      </c>
      <c r="R7" s="147">
        <v>119067.6</v>
      </c>
      <c r="S7" s="147">
        <v>150346.74</v>
      </c>
      <c r="T7" s="147"/>
      <c r="U7" s="147">
        <v>3840</v>
      </c>
      <c r="V7" s="147">
        <v>146506.74</v>
      </c>
    </row>
    <row r="8" ht="19.9" customHeight="1" spans="1:22">
      <c r="A8" s="124"/>
      <c r="B8" s="124"/>
      <c r="C8" s="124"/>
      <c r="D8" s="120" t="s">
        <v>152</v>
      </c>
      <c r="E8" s="125" t="s">
        <v>4</v>
      </c>
      <c r="F8" s="147">
        <v>1462334.68</v>
      </c>
      <c r="G8" s="147">
        <v>992230</v>
      </c>
      <c r="H8" s="147">
        <v>445800</v>
      </c>
      <c r="I8" s="147">
        <v>245280</v>
      </c>
      <c r="J8" s="147">
        <v>301150</v>
      </c>
      <c r="K8" s="147"/>
      <c r="L8" s="147">
        <v>200690.34</v>
      </c>
      <c r="M8" s="147">
        <v>116516.8</v>
      </c>
      <c r="N8" s="147"/>
      <c r="O8" s="147">
        <v>60123.96</v>
      </c>
      <c r="P8" s="147">
        <v>20732.4</v>
      </c>
      <c r="Q8" s="147">
        <v>3317.18</v>
      </c>
      <c r="R8" s="147">
        <v>119067.6</v>
      </c>
      <c r="S8" s="147">
        <v>150346.74</v>
      </c>
      <c r="T8" s="147"/>
      <c r="U8" s="147">
        <v>3840</v>
      </c>
      <c r="V8" s="147">
        <v>146506.74</v>
      </c>
    </row>
    <row r="9" ht="19.9" customHeight="1" spans="1:22">
      <c r="A9" s="124"/>
      <c r="B9" s="124"/>
      <c r="C9" s="124"/>
      <c r="D9" s="120" t="s">
        <v>153</v>
      </c>
      <c r="E9" s="125" t="s">
        <v>154</v>
      </c>
      <c r="F9" s="147">
        <v>1462334.68</v>
      </c>
      <c r="G9" s="147">
        <v>992230</v>
      </c>
      <c r="H9" s="147">
        <v>445800</v>
      </c>
      <c r="I9" s="147">
        <v>245280</v>
      </c>
      <c r="J9" s="147">
        <v>301150</v>
      </c>
      <c r="K9" s="147"/>
      <c r="L9" s="147">
        <v>200690.34</v>
      </c>
      <c r="M9" s="147">
        <v>116516.8</v>
      </c>
      <c r="N9" s="147"/>
      <c r="O9" s="147">
        <v>60123.96</v>
      </c>
      <c r="P9" s="147">
        <v>20732.4</v>
      </c>
      <c r="Q9" s="147">
        <v>3317.18</v>
      </c>
      <c r="R9" s="147">
        <v>119067.6</v>
      </c>
      <c r="S9" s="147">
        <v>150346.74</v>
      </c>
      <c r="T9" s="147"/>
      <c r="U9" s="147">
        <v>3840</v>
      </c>
      <c r="V9" s="147">
        <v>146506.74</v>
      </c>
    </row>
    <row r="10" s="149" customFormat="1" ht="19.9" customHeight="1" spans="1:22">
      <c r="A10" s="126" t="s">
        <v>167</v>
      </c>
      <c r="B10" s="122"/>
      <c r="C10" s="122"/>
      <c r="D10" s="212" t="s">
        <v>2</v>
      </c>
      <c r="E10" s="127" t="s">
        <v>166</v>
      </c>
      <c r="F10" s="148">
        <f>F11</f>
        <v>119833.98</v>
      </c>
      <c r="G10" s="148"/>
      <c r="H10" s="148"/>
      <c r="I10" s="148"/>
      <c r="J10" s="148"/>
      <c r="K10" s="148"/>
      <c r="L10" s="148">
        <f>L11</f>
        <v>119833.98</v>
      </c>
      <c r="M10" s="148">
        <f>M11</f>
        <v>116516.8</v>
      </c>
      <c r="N10" s="148"/>
      <c r="O10" s="148"/>
      <c r="P10" s="148"/>
      <c r="Q10" s="148">
        <f>Q11</f>
        <v>3317.18</v>
      </c>
      <c r="R10" s="148"/>
      <c r="S10" s="148"/>
      <c r="T10" s="148"/>
      <c r="U10" s="148"/>
      <c r="V10" s="148"/>
    </row>
    <row r="11" ht="19.9" customHeight="1" spans="1:22">
      <c r="A11" s="126" t="s">
        <v>167</v>
      </c>
      <c r="B11" s="126" t="s">
        <v>168</v>
      </c>
      <c r="C11" s="124"/>
      <c r="D11" s="213" t="s">
        <v>2</v>
      </c>
      <c r="E11" s="127" t="s">
        <v>169</v>
      </c>
      <c r="F11" s="148">
        <f>F12+F13</f>
        <v>119833.98</v>
      </c>
      <c r="G11" s="148"/>
      <c r="H11" s="148"/>
      <c r="I11" s="148"/>
      <c r="J11" s="148"/>
      <c r="K11" s="148"/>
      <c r="L11" s="148">
        <f>L12+L13</f>
        <v>119833.98</v>
      </c>
      <c r="M11" s="148">
        <f>M12+M13</f>
        <v>116516.8</v>
      </c>
      <c r="N11" s="148"/>
      <c r="O11" s="148"/>
      <c r="P11" s="148"/>
      <c r="Q11" s="148">
        <f>Q12+Q13</f>
        <v>3317.18</v>
      </c>
      <c r="R11" s="147"/>
      <c r="S11" s="147"/>
      <c r="T11" s="147"/>
      <c r="U11" s="147"/>
      <c r="V11" s="147"/>
    </row>
    <row r="12" ht="19.9" customHeight="1" spans="1:22">
      <c r="A12" s="126" t="s">
        <v>167</v>
      </c>
      <c r="B12" s="126" t="s">
        <v>168</v>
      </c>
      <c r="C12" s="126" t="s">
        <v>173</v>
      </c>
      <c r="D12" s="126" t="s">
        <v>219</v>
      </c>
      <c r="E12" s="122" t="s">
        <v>175</v>
      </c>
      <c r="F12" s="148">
        <v>116516.8</v>
      </c>
      <c r="G12" s="128"/>
      <c r="H12" s="128"/>
      <c r="I12" s="128"/>
      <c r="J12" s="128"/>
      <c r="K12" s="128"/>
      <c r="L12" s="148">
        <v>116516.8</v>
      </c>
      <c r="M12" s="128">
        <v>116516.8</v>
      </c>
      <c r="N12" s="128"/>
      <c r="O12" s="128"/>
      <c r="P12" s="128"/>
      <c r="Q12" s="128"/>
      <c r="R12" s="128"/>
      <c r="S12" s="148"/>
      <c r="T12" s="128"/>
      <c r="U12" s="128"/>
      <c r="V12" s="128"/>
    </row>
    <row r="13" ht="19.9" customHeight="1" spans="1:22">
      <c r="A13" s="126" t="s">
        <v>167</v>
      </c>
      <c r="B13" s="126" t="s">
        <v>176</v>
      </c>
      <c r="C13" s="126" t="s">
        <v>170</v>
      </c>
      <c r="D13" s="126" t="s">
        <v>219</v>
      </c>
      <c r="E13" s="122" t="s">
        <v>179</v>
      </c>
      <c r="F13" s="148">
        <v>3317.18</v>
      </c>
      <c r="G13" s="128"/>
      <c r="H13" s="128"/>
      <c r="I13" s="128"/>
      <c r="J13" s="128"/>
      <c r="K13" s="128"/>
      <c r="L13" s="148">
        <v>3317.18</v>
      </c>
      <c r="M13" s="128"/>
      <c r="N13" s="128"/>
      <c r="O13" s="128"/>
      <c r="P13" s="128"/>
      <c r="Q13" s="128">
        <v>3317.18</v>
      </c>
      <c r="R13" s="128"/>
      <c r="S13" s="148"/>
      <c r="T13" s="128"/>
      <c r="U13" s="128"/>
      <c r="V13" s="128"/>
    </row>
    <row r="14" ht="19.9" customHeight="1" spans="1:22">
      <c r="A14" s="126" t="s">
        <v>182</v>
      </c>
      <c r="B14" s="126"/>
      <c r="C14" s="126"/>
      <c r="D14" s="212" t="s">
        <v>2</v>
      </c>
      <c r="E14" s="122" t="s">
        <v>180</v>
      </c>
      <c r="F14" s="148">
        <f>F15</f>
        <v>84696.36</v>
      </c>
      <c r="G14" s="148"/>
      <c r="H14" s="148"/>
      <c r="I14" s="148"/>
      <c r="J14" s="148"/>
      <c r="K14" s="148"/>
      <c r="L14" s="148">
        <f>L15</f>
        <v>80856.36</v>
      </c>
      <c r="M14" s="148"/>
      <c r="N14" s="148"/>
      <c r="O14" s="148">
        <f>O15</f>
        <v>60123.96</v>
      </c>
      <c r="P14" s="148">
        <f>P15</f>
        <v>20732.4</v>
      </c>
      <c r="Q14" s="148"/>
      <c r="R14" s="148"/>
      <c r="S14" s="148">
        <f>S15</f>
        <v>3840</v>
      </c>
      <c r="T14" s="148"/>
      <c r="U14" s="148">
        <f>U15</f>
        <v>3840</v>
      </c>
      <c r="V14" s="148"/>
    </row>
    <row r="15" ht="19.9" customHeight="1" spans="1:22">
      <c r="A15" s="126" t="s">
        <v>182</v>
      </c>
      <c r="B15" s="126" t="s">
        <v>183</v>
      </c>
      <c r="C15" s="126"/>
      <c r="D15" s="212" t="s">
        <v>2</v>
      </c>
      <c r="E15" s="122" t="s">
        <v>181</v>
      </c>
      <c r="F15" s="148">
        <f>F16+F17+F18</f>
        <v>84696.36</v>
      </c>
      <c r="G15" s="148"/>
      <c r="H15" s="148"/>
      <c r="I15" s="148"/>
      <c r="J15" s="148"/>
      <c r="K15" s="148"/>
      <c r="L15" s="148">
        <f>L16+L17+L18</f>
        <v>80856.36</v>
      </c>
      <c r="M15" s="148"/>
      <c r="N15" s="148"/>
      <c r="O15" s="148">
        <f>O16+O17+O18</f>
        <v>60123.96</v>
      </c>
      <c r="P15" s="148">
        <f>P16+P17+P18</f>
        <v>20732.4</v>
      </c>
      <c r="Q15" s="148"/>
      <c r="R15" s="148"/>
      <c r="S15" s="148">
        <f>S16+S17+S18</f>
        <v>3840</v>
      </c>
      <c r="T15" s="148"/>
      <c r="U15" s="148">
        <f>U16+U17+U18</f>
        <v>3840</v>
      </c>
      <c r="V15" s="148"/>
    </row>
    <row r="16" ht="19.9" customHeight="1" spans="1:22">
      <c r="A16" s="126" t="s">
        <v>182</v>
      </c>
      <c r="B16" s="126" t="s">
        <v>183</v>
      </c>
      <c r="C16" s="126" t="s">
        <v>184</v>
      </c>
      <c r="D16" s="126" t="s">
        <v>219</v>
      </c>
      <c r="E16" s="122" t="s">
        <v>186</v>
      </c>
      <c r="F16" s="148">
        <v>60123.96</v>
      </c>
      <c r="G16" s="128"/>
      <c r="H16" s="128"/>
      <c r="I16" s="128"/>
      <c r="J16" s="128"/>
      <c r="K16" s="128"/>
      <c r="L16" s="148">
        <v>60123.96</v>
      </c>
      <c r="M16" s="128"/>
      <c r="N16" s="128"/>
      <c r="O16" s="128">
        <v>60123.96</v>
      </c>
      <c r="P16" s="128"/>
      <c r="Q16" s="128"/>
      <c r="R16" s="128"/>
      <c r="S16" s="148"/>
      <c r="T16" s="128"/>
      <c r="U16" s="128"/>
      <c r="V16" s="128"/>
    </row>
    <row r="17" ht="19.9" customHeight="1" spans="1:22">
      <c r="A17" s="126" t="s">
        <v>182</v>
      </c>
      <c r="B17" s="126" t="s">
        <v>183</v>
      </c>
      <c r="C17" s="126" t="s">
        <v>187</v>
      </c>
      <c r="D17" s="126" t="s">
        <v>219</v>
      </c>
      <c r="E17" s="122" t="s">
        <v>189</v>
      </c>
      <c r="F17" s="148">
        <v>20732.4</v>
      </c>
      <c r="G17" s="128"/>
      <c r="H17" s="128"/>
      <c r="I17" s="128"/>
      <c r="J17" s="128"/>
      <c r="K17" s="128"/>
      <c r="L17" s="148">
        <v>20732.4</v>
      </c>
      <c r="M17" s="128"/>
      <c r="N17" s="128"/>
      <c r="O17" s="128"/>
      <c r="P17" s="128">
        <v>20732.4</v>
      </c>
      <c r="Q17" s="128"/>
      <c r="R17" s="128"/>
      <c r="S17" s="148"/>
      <c r="T17" s="128"/>
      <c r="U17" s="128"/>
      <c r="V17" s="128"/>
    </row>
    <row r="18" ht="19.9" customHeight="1" spans="1:22">
      <c r="A18" s="126" t="s">
        <v>182</v>
      </c>
      <c r="B18" s="126" t="s">
        <v>183</v>
      </c>
      <c r="C18" s="126" t="s">
        <v>173</v>
      </c>
      <c r="D18" s="126" t="s">
        <v>219</v>
      </c>
      <c r="E18" s="122" t="s">
        <v>191</v>
      </c>
      <c r="F18" s="148">
        <v>3840</v>
      </c>
      <c r="G18" s="128"/>
      <c r="H18" s="128"/>
      <c r="I18" s="128"/>
      <c r="J18" s="128"/>
      <c r="K18" s="128"/>
      <c r="L18" s="148"/>
      <c r="M18" s="128"/>
      <c r="N18" s="128"/>
      <c r="O18" s="128"/>
      <c r="P18" s="128"/>
      <c r="Q18" s="128"/>
      <c r="R18" s="128"/>
      <c r="S18" s="148">
        <v>3840</v>
      </c>
      <c r="T18" s="128"/>
      <c r="U18" s="128">
        <v>3840</v>
      </c>
      <c r="V18" s="128"/>
    </row>
    <row r="19" ht="19.9" customHeight="1" spans="1:22">
      <c r="A19" s="126" t="s">
        <v>194</v>
      </c>
      <c r="B19" s="126"/>
      <c r="C19" s="126"/>
      <c r="D19" s="212" t="s">
        <v>2</v>
      </c>
      <c r="E19" s="122" t="s">
        <v>192</v>
      </c>
      <c r="F19" s="148">
        <v>1138736.74</v>
      </c>
      <c r="G19" s="128">
        <v>992230</v>
      </c>
      <c r="H19" s="128">
        <v>445800</v>
      </c>
      <c r="I19" s="128">
        <v>245280</v>
      </c>
      <c r="J19" s="128">
        <v>301150</v>
      </c>
      <c r="K19" s="128"/>
      <c r="L19" s="148"/>
      <c r="M19" s="128"/>
      <c r="N19" s="128"/>
      <c r="O19" s="128"/>
      <c r="P19" s="128"/>
      <c r="Q19" s="128"/>
      <c r="R19" s="128"/>
      <c r="S19" s="148">
        <v>146506.74</v>
      </c>
      <c r="T19" s="128"/>
      <c r="U19" s="128"/>
      <c r="V19" s="128">
        <v>146506.74</v>
      </c>
    </row>
    <row r="20" ht="19.9" customHeight="1" spans="1:22">
      <c r="A20" s="126" t="s">
        <v>194</v>
      </c>
      <c r="B20" s="126" t="s">
        <v>170</v>
      </c>
      <c r="C20" s="126"/>
      <c r="D20" s="212" t="s">
        <v>2</v>
      </c>
      <c r="E20" s="122" t="s">
        <v>193</v>
      </c>
      <c r="F20" s="148">
        <v>1138736.74</v>
      </c>
      <c r="G20" s="128">
        <v>992230</v>
      </c>
      <c r="H20" s="128">
        <v>445800</v>
      </c>
      <c r="I20" s="128">
        <v>245280</v>
      </c>
      <c r="J20" s="128">
        <v>301150</v>
      </c>
      <c r="K20" s="128"/>
      <c r="L20" s="148"/>
      <c r="M20" s="128"/>
      <c r="N20" s="128"/>
      <c r="O20" s="128"/>
      <c r="P20" s="128"/>
      <c r="Q20" s="128"/>
      <c r="R20" s="128"/>
      <c r="S20" s="148">
        <v>146506.74</v>
      </c>
      <c r="T20" s="128"/>
      <c r="U20" s="128"/>
      <c r="V20" s="128">
        <v>146506.74</v>
      </c>
    </row>
    <row r="21" ht="19.9" customHeight="1" spans="1:22">
      <c r="A21" s="126" t="s">
        <v>194</v>
      </c>
      <c r="B21" s="126" t="s">
        <v>170</v>
      </c>
      <c r="C21" s="126" t="s">
        <v>184</v>
      </c>
      <c r="D21" s="126" t="s">
        <v>219</v>
      </c>
      <c r="E21" s="122" t="s">
        <v>196</v>
      </c>
      <c r="F21" s="148">
        <v>1138736.74</v>
      </c>
      <c r="G21" s="128">
        <v>992230</v>
      </c>
      <c r="H21" s="128">
        <v>445800</v>
      </c>
      <c r="I21" s="128">
        <v>245280</v>
      </c>
      <c r="J21" s="128">
        <v>301150</v>
      </c>
      <c r="K21" s="128"/>
      <c r="L21" s="148"/>
      <c r="M21" s="128"/>
      <c r="N21" s="128"/>
      <c r="O21" s="128"/>
      <c r="P21" s="128"/>
      <c r="Q21" s="128"/>
      <c r="R21" s="128"/>
      <c r="S21" s="148">
        <v>146506.74</v>
      </c>
      <c r="T21" s="128"/>
      <c r="U21" s="128"/>
      <c r="V21" s="128">
        <v>146506.74</v>
      </c>
    </row>
    <row r="22" ht="19.9" customHeight="1" spans="1:22">
      <c r="A22" s="126" t="s">
        <v>199</v>
      </c>
      <c r="B22" s="126"/>
      <c r="C22" s="126"/>
      <c r="D22" s="212" t="s">
        <v>2</v>
      </c>
      <c r="E22" s="122" t="s">
        <v>197</v>
      </c>
      <c r="F22" s="148">
        <v>119067.6</v>
      </c>
      <c r="G22" s="128"/>
      <c r="H22" s="128"/>
      <c r="I22" s="128"/>
      <c r="J22" s="128"/>
      <c r="K22" s="128"/>
      <c r="L22" s="148"/>
      <c r="M22" s="128"/>
      <c r="N22" s="128"/>
      <c r="O22" s="128"/>
      <c r="P22" s="128"/>
      <c r="Q22" s="128"/>
      <c r="R22" s="128">
        <v>119067.6</v>
      </c>
      <c r="S22" s="148"/>
      <c r="T22" s="128"/>
      <c r="U22" s="128"/>
      <c r="V22" s="128"/>
    </row>
    <row r="23" ht="19.9" customHeight="1" spans="1:22">
      <c r="A23" s="126" t="s">
        <v>199</v>
      </c>
      <c r="B23" s="126" t="s">
        <v>170</v>
      </c>
      <c r="C23" s="126"/>
      <c r="D23" s="212" t="s">
        <v>2</v>
      </c>
      <c r="E23" s="122" t="s">
        <v>198</v>
      </c>
      <c r="F23" s="148">
        <v>119067.6</v>
      </c>
      <c r="G23" s="128"/>
      <c r="H23" s="128"/>
      <c r="I23" s="128"/>
      <c r="J23" s="128"/>
      <c r="K23" s="128"/>
      <c r="L23" s="148"/>
      <c r="M23" s="128"/>
      <c r="N23" s="128"/>
      <c r="O23" s="128"/>
      <c r="P23" s="128"/>
      <c r="Q23" s="128"/>
      <c r="R23" s="128">
        <v>119067.6</v>
      </c>
      <c r="S23" s="148"/>
      <c r="T23" s="128"/>
      <c r="U23" s="128"/>
      <c r="V23" s="128"/>
    </row>
    <row r="24" ht="19.9" customHeight="1" spans="1:22">
      <c r="A24" s="126" t="s">
        <v>199</v>
      </c>
      <c r="B24" s="126" t="s">
        <v>170</v>
      </c>
      <c r="C24" s="126" t="s">
        <v>184</v>
      </c>
      <c r="D24" s="126" t="s">
        <v>219</v>
      </c>
      <c r="E24" s="122" t="s">
        <v>201</v>
      </c>
      <c r="F24" s="148">
        <v>119067.6</v>
      </c>
      <c r="G24" s="128"/>
      <c r="H24" s="128"/>
      <c r="I24" s="128"/>
      <c r="J24" s="128"/>
      <c r="K24" s="128"/>
      <c r="L24" s="148"/>
      <c r="M24" s="128"/>
      <c r="N24" s="128"/>
      <c r="O24" s="128"/>
      <c r="P24" s="128"/>
      <c r="Q24" s="128"/>
      <c r="R24" s="128">
        <v>119067.6</v>
      </c>
      <c r="S24" s="148"/>
      <c r="T24" s="128"/>
      <c r="U24" s="128"/>
      <c r="V24" s="12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30" zoomScaleNormal="130" workbookViewId="0">
      <selection activeCell="E9" sqref="E9:E10"/>
    </sheetView>
  </sheetViews>
  <sheetFormatPr defaultColWidth="10" defaultRowHeight="13.5"/>
  <cols>
    <col min="1" max="1" width="2.88333333333333" customWidth="1"/>
    <col min="2" max="2" width="2.59166666666667" customWidth="1"/>
    <col min="3" max="3" width="2.975" customWidth="1"/>
    <col min="4" max="4" width="7.5" customWidth="1"/>
    <col min="5" max="5" width="22.7833333333333" customWidth="1"/>
    <col min="6" max="6" width="11.058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78"/>
    </row>
    <row r="2" ht="40.7" customHeight="1" spans="1:1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2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96" t="s">
        <v>31</v>
      </c>
      <c r="K3" s="96"/>
    </row>
    <row r="4" ht="20.45" customHeight="1" spans="1:11">
      <c r="A4" s="82" t="s">
        <v>155</v>
      </c>
      <c r="B4" s="82"/>
      <c r="C4" s="82"/>
      <c r="D4" s="82" t="s">
        <v>202</v>
      </c>
      <c r="E4" s="82" t="s">
        <v>203</v>
      </c>
      <c r="F4" s="82" t="s">
        <v>265</v>
      </c>
      <c r="G4" s="82" t="s">
        <v>266</v>
      </c>
      <c r="H4" s="82" t="s">
        <v>267</v>
      </c>
      <c r="I4" s="82" t="s">
        <v>268</v>
      </c>
      <c r="J4" s="82" t="s">
        <v>269</v>
      </c>
      <c r="K4" s="82" t="s">
        <v>270</v>
      </c>
    </row>
    <row r="5" ht="20.45" customHeight="1" spans="1:11">
      <c r="A5" s="82" t="s">
        <v>163</v>
      </c>
      <c r="B5" s="82" t="s">
        <v>164</v>
      </c>
      <c r="C5" s="82" t="s">
        <v>165</v>
      </c>
      <c r="D5" s="82"/>
      <c r="E5" s="82"/>
      <c r="F5" s="82"/>
      <c r="G5" s="82"/>
      <c r="H5" s="82"/>
      <c r="I5" s="82"/>
      <c r="J5" s="82"/>
      <c r="K5" s="82"/>
    </row>
    <row r="6" ht="19.9" customHeight="1" spans="1:11">
      <c r="A6" s="84"/>
      <c r="B6" s="84"/>
      <c r="C6" s="84"/>
      <c r="D6" s="84"/>
      <c r="E6" s="84" t="s">
        <v>134</v>
      </c>
      <c r="F6" s="98">
        <v>478077</v>
      </c>
      <c r="G6" s="98">
        <v>76080</v>
      </c>
      <c r="H6" s="98"/>
      <c r="I6" s="98"/>
      <c r="J6" s="98">
        <v>401997</v>
      </c>
      <c r="K6" s="98"/>
    </row>
    <row r="7" ht="19.9" customHeight="1" spans="1:11">
      <c r="A7" s="84"/>
      <c r="B7" s="84"/>
      <c r="C7" s="84"/>
      <c r="D7" s="99" t="s">
        <v>152</v>
      </c>
      <c r="E7" s="99" t="s">
        <v>4</v>
      </c>
      <c r="F7" s="98">
        <v>478077</v>
      </c>
      <c r="G7" s="98">
        <v>76080</v>
      </c>
      <c r="H7" s="98"/>
      <c r="I7" s="98"/>
      <c r="J7" s="98">
        <v>401997</v>
      </c>
      <c r="K7" s="98"/>
    </row>
    <row r="8" ht="19.9" customHeight="1" spans="1:11">
      <c r="A8" s="84"/>
      <c r="B8" s="84"/>
      <c r="C8" s="84"/>
      <c r="D8" s="102" t="s">
        <v>153</v>
      </c>
      <c r="E8" s="102" t="s">
        <v>154</v>
      </c>
      <c r="F8" s="98">
        <v>478077</v>
      </c>
      <c r="G8" s="98">
        <v>76080</v>
      </c>
      <c r="H8" s="98"/>
      <c r="I8" s="98"/>
      <c r="J8" s="98">
        <v>401997</v>
      </c>
      <c r="K8" s="98"/>
    </row>
    <row r="9" ht="19.9" customHeight="1" spans="1:11">
      <c r="A9" s="102" t="s">
        <v>167</v>
      </c>
      <c r="B9" s="102"/>
      <c r="C9" s="102"/>
      <c r="D9" s="102" t="s">
        <v>153</v>
      </c>
      <c r="E9" s="102" t="s">
        <v>166</v>
      </c>
      <c r="F9" s="102">
        <f>F10</f>
        <v>478077</v>
      </c>
      <c r="G9" s="102">
        <f>G10</f>
        <v>76080</v>
      </c>
      <c r="H9" s="102"/>
      <c r="I9" s="102"/>
      <c r="J9" s="102">
        <f>J10</f>
        <v>401997</v>
      </c>
      <c r="K9" s="98"/>
    </row>
    <row r="10" ht="19.9" customHeight="1" spans="1:11">
      <c r="A10" s="102" t="s">
        <v>167</v>
      </c>
      <c r="B10" s="102" t="s">
        <v>168</v>
      </c>
      <c r="C10" s="102"/>
      <c r="D10" s="102" t="s">
        <v>153</v>
      </c>
      <c r="E10" s="102" t="s">
        <v>169</v>
      </c>
      <c r="F10" s="102">
        <f>F11+F12</f>
        <v>478077</v>
      </c>
      <c r="G10" s="102">
        <f>G11+G12</f>
        <v>76080</v>
      </c>
      <c r="H10" s="102"/>
      <c r="I10" s="102"/>
      <c r="J10" s="102">
        <f>J11+J12</f>
        <v>401997</v>
      </c>
      <c r="K10" s="98"/>
    </row>
    <row r="11" ht="19.9" customHeight="1" spans="1:11">
      <c r="A11" s="102" t="s">
        <v>167</v>
      </c>
      <c r="B11" s="102" t="s">
        <v>168</v>
      </c>
      <c r="C11" s="102" t="s">
        <v>170</v>
      </c>
      <c r="D11" s="102" t="s">
        <v>153</v>
      </c>
      <c r="E11" s="102" t="s">
        <v>172</v>
      </c>
      <c r="F11" s="102">
        <v>33120</v>
      </c>
      <c r="G11" s="103">
        <v>33120</v>
      </c>
      <c r="H11" s="103"/>
      <c r="I11" s="103"/>
      <c r="J11" s="103"/>
      <c r="K11" s="103"/>
    </row>
    <row r="12" ht="19.9" customHeight="1" spans="1:11">
      <c r="A12" s="102" t="s">
        <v>167</v>
      </c>
      <c r="B12" s="102" t="s">
        <v>168</v>
      </c>
      <c r="C12" s="102" t="s">
        <v>173</v>
      </c>
      <c r="D12" s="102" t="s">
        <v>153</v>
      </c>
      <c r="E12" s="102" t="s">
        <v>175</v>
      </c>
      <c r="F12" s="102">
        <v>444957</v>
      </c>
      <c r="G12" s="103">
        <v>42960</v>
      </c>
      <c r="H12" s="103"/>
      <c r="I12" s="103"/>
      <c r="J12" s="103">
        <v>401997</v>
      </c>
      <c r="K12" s="10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60" zoomScaleNormal="160" workbookViewId="0">
      <selection activeCell="H11" sqref="H11"/>
    </sheetView>
  </sheetViews>
  <sheetFormatPr defaultColWidth="10" defaultRowHeight="13.5"/>
  <cols>
    <col min="1" max="1" width="3.11666666666667" style="109" customWidth="1"/>
    <col min="2" max="2" width="3.275" style="109" customWidth="1"/>
    <col min="3" max="3" width="3.43333333333333" style="109" customWidth="1"/>
    <col min="4" max="4" width="6.475" style="109" customWidth="1"/>
    <col min="5" max="5" width="20.1333333333333" style="109" customWidth="1"/>
    <col min="6" max="6" width="9.38333333333333" style="109" customWidth="1"/>
    <col min="7" max="7" width="8" style="109" customWidth="1"/>
    <col min="8" max="18" width="7.75" style="109" customWidth="1"/>
    <col min="19" max="20" width="9.75" style="109" customWidth="1"/>
    <col min="21" max="16384" width="10" style="109"/>
  </cols>
  <sheetData>
    <row r="1" ht="14.25" customHeight="1" spans="1:1">
      <c r="A1" s="110"/>
    </row>
    <row r="2" ht="35.45" customHeight="1" spans="1:18">
      <c r="A2" s="145" t="s">
        <v>18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ht="21.2" customHeight="1" spans="1:18">
      <c r="A3" s="112" t="s">
        <v>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29" t="s">
        <v>31</v>
      </c>
      <c r="R3" s="129"/>
    </row>
    <row r="4" ht="21.2" customHeight="1" spans="1:18">
      <c r="A4" s="113" t="s">
        <v>155</v>
      </c>
      <c r="B4" s="113"/>
      <c r="C4" s="113"/>
      <c r="D4" s="113" t="s">
        <v>202</v>
      </c>
      <c r="E4" s="113" t="s">
        <v>203</v>
      </c>
      <c r="F4" s="113" t="s">
        <v>265</v>
      </c>
      <c r="G4" s="113" t="s">
        <v>271</v>
      </c>
      <c r="H4" s="113" t="s">
        <v>272</v>
      </c>
      <c r="I4" s="113" t="s">
        <v>273</v>
      </c>
      <c r="J4" s="113" t="s">
        <v>274</v>
      </c>
      <c r="K4" s="113" t="s">
        <v>275</v>
      </c>
      <c r="L4" s="113" t="s">
        <v>276</v>
      </c>
      <c r="M4" s="113" t="s">
        <v>277</v>
      </c>
      <c r="N4" s="113" t="s">
        <v>267</v>
      </c>
      <c r="O4" s="113" t="s">
        <v>278</v>
      </c>
      <c r="P4" s="113" t="s">
        <v>279</v>
      </c>
      <c r="Q4" s="113" t="s">
        <v>268</v>
      </c>
      <c r="R4" s="113" t="s">
        <v>270</v>
      </c>
    </row>
    <row r="5" ht="18.75" customHeight="1" spans="1:18">
      <c r="A5" s="113" t="s">
        <v>163</v>
      </c>
      <c r="B5" s="113" t="s">
        <v>164</v>
      </c>
      <c r="C5" s="113" t="s">
        <v>165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s="109" customFormat="1" ht="18.75" customHeight="1" spans="1:18">
      <c r="A6" s="113"/>
      <c r="B6" s="113"/>
      <c r="C6" s="113"/>
      <c r="D6" s="113"/>
      <c r="E6" s="117" t="s">
        <v>264</v>
      </c>
      <c r="F6" s="113"/>
      <c r="G6" s="146">
        <v>30301</v>
      </c>
      <c r="H6" s="146">
        <v>30302</v>
      </c>
      <c r="I6" s="146">
        <v>30303</v>
      </c>
      <c r="J6" s="146">
        <v>30304</v>
      </c>
      <c r="K6" s="146">
        <v>30305</v>
      </c>
      <c r="L6" s="146">
        <v>30306</v>
      </c>
      <c r="M6" s="146">
        <v>30307</v>
      </c>
      <c r="N6" s="146">
        <v>30308</v>
      </c>
      <c r="O6" s="146">
        <v>30309</v>
      </c>
      <c r="P6" s="146">
        <v>30311</v>
      </c>
      <c r="Q6" s="146">
        <v>30310</v>
      </c>
      <c r="R6" s="114">
        <v>30399</v>
      </c>
    </row>
    <row r="7" ht="19.9" customHeight="1" spans="1:18">
      <c r="A7" s="124"/>
      <c r="B7" s="124"/>
      <c r="C7" s="124"/>
      <c r="D7" s="124"/>
      <c r="E7" s="124" t="s">
        <v>134</v>
      </c>
      <c r="F7" s="147">
        <v>478077</v>
      </c>
      <c r="G7" s="147">
        <v>401997</v>
      </c>
      <c r="H7" s="147"/>
      <c r="I7" s="147"/>
      <c r="J7" s="147"/>
      <c r="K7" s="147">
        <v>76080</v>
      </c>
      <c r="L7" s="147"/>
      <c r="M7" s="147"/>
      <c r="N7" s="147"/>
      <c r="O7" s="147"/>
      <c r="P7" s="147"/>
      <c r="Q7" s="147"/>
      <c r="R7" s="147"/>
    </row>
    <row r="8" ht="19.9" customHeight="1" spans="1:18">
      <c r="A8" s="124"/>
      <c r="B8" s="124"/>
      <c r="C8" s="124"/>
      <c r="D8" s="125" t="s">
        <v>152</v>
      </c>
      <c r="E8" s="125" t="s">
        <v>4</v>
      </c>
      <c r="F8" s="147">
        <v>478077</v>
      </c>
      <c r="G8" s="147">
        <v>401997</v>
      </c>
      <c r="H8" s="147"/>
      <c r="I8" s="147"/>
      <c r="J8" s="147"/>
      <c r="K8" s="147">
        <v>76080</v>
      </c>
      <c r="L8" s="147"/>
      <c r="M8" s="147"/>
      <c r="N8" s="147"/>
      <c r="O8" s="147"/>
      <c r="P8" s="147"/>
      <c r="Q8" s="147"/>
      <c r="R8" s="147"/>
    </row>
    <row r="9" ht="19.9" customHeight="1" spans="1:18">
      <c r="A9" s="124"/>
      <c r="B9" s="124"/>
      <c r="C9" s="124"/>
      <c r="D9" s="125" t="s">
        <v>153</v>
      </c>
      <c r="E9" s="125" t="s">
        <v>154</v>
      </c>
      <c r="F9" s="147">
        <v>478077</v>
      </c>
      <c r="G9" s="147">
        <v>401997</v>
      </c>
      <c r="H9" s="147"/>
      <c r="I9" s="147"/>
      <c r="J9" s="147"/>
      <c r="K9" s="147">
        <v>76080</v>
      </c>
      <c r="L9" s="147"/>
      <c r="M9" s="147"/>
      <c r="N9" s="147"/>
      <c r="O9" s="147"/>
      <c r="P9" s="147"/>
      <c r="Q9" s="147"/>
      <c r="R9" s="147"/>
    </row>
    <row r="10" ht="19.9" customHeight="1" spans="1:18">
      <c r="A10" s="126" t="s">
        <v>167</v>
      </c>
      <c r="B10" s="124"/>
      <c r="C10" s="124"/>
      <c r="D10" s="127" t="s">
        <v>219</v>
      </c>
      <c r="E10" s="127" t="s">
        <v>166</v>
      </c>
      <c r="F10" s="148">
        <f>F11</f>
        <v>478077</v>
      </c>
      <c r="G10" s="148">
        <f>G11</f>
        <v>401997</v>
      </c>
      <c r="H10" s="148"/>
      <c r="I10" s="148"/>
      <c r="J10" s="148"/>
      <c r="K10" s="148">
        <f>K11</f>
        <v>76080</v>
      </c>
      <c r="L10" s="147"/>
      <c r="M10" s="147"/>
      <c r="N10" s="147"/>
      <c r="O10" s="147"/>
      <c r="P10" s="147"/>
      <c r="Q10" s="147"/>
      <c r="R10" s="147"/>
    </row>
    <row r="11" ht="19.9" customHeight="1" spans="1:18">
      <c r="A11" s="126" t="s">
        <v>167</v>
      </c>
      <c r="B11" s="126" t="s">
        <v>168</v>
      </c>
      <c r="C11" s="124"/>
      <c r="D11" s="127" t="s">
        <v>219</v>
      </c>
      <c r="E11" s="127" t="s">
        <v>169</v>
      </c>
      <c r="F11" s="148">
        <f>F12+F13</f>
        <v>478077</v>
      </c>
      <c r="G11" s="148">
        <f>G12+G13</f>
        <v>401997</v>
      </c>
      <c r="H11" s="148"/>
      <c r="I11" s="148"/>
      <c r="J11" s="148"/>
      <c r="K11" s="148">
        <f>K12+K13</f>
        <v>76080</v>
      </c>
      <c r="L11" s="147"/>
      <c r="M11" s="147"/>
      <c r="N11" s="147"/>
      <c r="O11" s="147"/>
      <c r="P11" s="147"/>
      <c r="Q11" s="147"/>
      <c r="R11" s="147"/>
    </row>
    <row r="12" ht="19.9" customHeight="1" spans="1:18">
      <c r="A12" s="126" t="s">
        <v>167</v>
      </c>
      <c r="B12" s="126" t="s">
        <v>168</v>
      </c>
      <c r="C12" s="126" t="s">
        <v>170</v>
      </c>
      <c r="D12" s="127" t="s">
        <v>219</v>
      </c>
      <c r="E12" s="122" t="s">
        <v>172</v>
      </c>
      <c r="F12" s="148">
        <v>33120</v>
      </c>
      <c r="G12" s="128"/>
      <c r="H12" s="128"/>
      <c r="I12" s="128"/>
      <c r="J12" s="128"/>
      <c r="K12" s="128">
        <v>33120</v>
      </c>
      <c r="L12" s="128"/>
      <c r="M12" s="128"/>
      <c r="N12" s="128"/>
      <c r="O12" s="128"/>
      <c r="P12" s="128"/>
      <c r="Q12" s="128"/>
      <c r="R12" s="128"/>
    </row>
    <row r="13" ht="19.9" customHeight="1" spans="1:18">
      <c r="A13" s="126" t="s">
        <v>167</v>
      </c>
      <c r="B13" s="126" t="s">
        <v>168</v>
      </c>
      <c r="C13" s="126" t="s">
        <v>173</v>
      </c>
      <c r="D13" s="127" t="s">
        <v>219</v>
      </c>
      <c r="E13" s="122" t="s">
        <v>175</v>
      </c>
      <c r="F13" s="148">
        <v>444957</v>
      </c>
      <c r="G13" s="128">
        <v>401997</v>
      </c>
      <c r="H13" s="128"/>
      <c r="I13" s="128"/>
      <c r="J13" s="128"/>
      <c r="K13" s="128">
        <v>42960</v>
      </c>
      <c r="L13" s="128"/>
      <c r="M13" s="128"/>
      <c r="N13" s="128"/>
      <c r="O13" s="128"/>
      <c r="P13" s="128"/>
      <c r="Q13" s="128"/>
      <c r="R13" s="128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5" zoomScaleNormal="145" workbookViewId="0">
      <selection activeCell="C9" sqref="C9"/>
    </sheetView>
  </sheetViews>
  <sheetFormatPr defaultColWidth="10" defaultRowHeight="13.5"/>
  <cols>
    <col min="1" max="1" width="2.75833333333333" style="131" customWidth="1"/>
    <col min="2" max="2" width="2.675" style="131" customWidth="1"/>
    <col min="3" max="3" width="3.01666666666667" style="131" customWidth="1"/>
    <col min="4" max="4" width="7" style="131" customWidth="1"/>
    <col min="5" max="5" width="15.8833333333333" style="131" customWidth="1"/>
    <col min="6" max="6" width="9.63333333333333" style="131" customWidth="1"/>
    <col min="7" max="8" width="9.38333333333333" style="131" customWidth="1"/>
    <col min="9" max="12" width="7.13333333333333" style="131" customWidth="1"/>
    <col min="13" max="13" width="8.63333333333333" style="131" customWidth="1"/>
    <col min="14" max="15" width="7.13333333333333" style="131" customWidth="1"/>
    <col min="16" max="16" width="8.63333333333333" style="131" customWidth="1"/>
    <col min="17" max="17" width="7.13333333333333" style="131" customWidth="1"/>
    <col min="18" max="18" width="8.5" style="131" customWidth="1"/>
    <col min="19" max="20" width="7.13333333333333" style="131" customWidth="1"/>
    <col min="21" max="22" width="9.75" style="131" customWidth="1"/>
    <col min="23" max="16384" width="10" style="131"/>
  </cols>
  <sheetData>
    <row r="1" ht="14.25" customHeight="1" spans="1:1">
      <c r="A1" s="132"/>
    </row>
    <row r="2" ht="31.7" customHeight="1" spans="1:20">
      <c r="A2" s="133" t="s">
        <v>19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ht="21.2" customHeight="1" spans="1:20">
      <c r="A3" s="134" t="s">
        <v>30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44" t="s">
        <v>31</v>
      </c>
      <c r="T3" s="144"/>
    </row>
    <row r="4" ht="24.95" customHeight="1" spans="1:20">
      <c r="A4" s="135" t="s">
        <v>155</v>
      </c>
      <c r="B4" s="135"/>
      <c r="C4" s="135"/>
      <c r="D4" s="135" t="s">
        <v>202</v>
      </c>
      <c r="E4" s="135" t="s">
        <v>203</v>
      </c>
      <c r="F4" s="135" t="s">
        <v>265</v>
      </c>
      <c r="G4" s="135" t="s">
        <v>206</v>
      </c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 t="s">
        <v>209</v>
      </c>
      <c r="S4" s="135"/>
      <c r="T4" s="135"/>
    </row>
    <row r="5" ht="31.7" customHeight="1" spans="1:20">
      <c r="A5" s="135" t="s">
        <v>163</v>
      </c>
      <c r="B5" s="135" t="s">
        <v>164</v>
      </c>
      <c r="C5" s="135" t="s">
        <v>165</v>
      </c>
      <c r="D5" s="135"/>
      <c r="E5" s="135"/>
      <c r="F5" s="135"/>
      <c r="G5" s="135" t="s">
        <v>134</v>
      </c>
      <c r="H5" s="135" t="s">
        <v>280</v>
      </c>
      <c r="I5" s="135" t="s">
        <v>281</v>
      </c>
      <c r="J5" s="135" t="s">
        <v>282</v>
      </c>
      <c r="K5" s="135" t="s">
        <v>283</v>
      </c>
      <c r="L5" s="135" t="s">
        <v>284</v>
      </c>
      <c r="M5" s="135" t="s">
        <v>285</v>
      </c>
      <c r="N5" s="135" t="s">
        <v>286</v>
      </c>
      <c r="O5" s="135" t="s">
        <v>287</v>
      </c>
      <c r="P5" s="135" t="s">
        <v>288</v>
      </c>
      <c r="Q5" s="135" t="s">
        <v>289</v>
      </c>
      <c r="R5" s="135" t="s">
        <v>134</v>
      </c>
      <c r="S5" s="135" t="s">
        <v>290</v>
      </c>
      <c r="T5" s="135" t="s">
        <v>249</v>
      </c>
    </row>
    <row r="6" ht="19.9" customHeight="1" spans="1:20">
      <c r="A6" s="136"/>
      <c r="B6" s="136"/>
      <c r="C6" s="136"/>
      <c r="D6" s="136"/>
      <c r="E6" s="136" t="s">
        <v>134</v>
      </c>
      <c r="F6" s="137">
        <v>177599.4</v>
      </c>
      <c r="G6" s="137">
        <v>177599.4</v>
      </c>
      <c r="H6" s="137">
        <v>152599.4</v>
      </c>
      <c r="I6" s="137"/>
      <c r="J6" s="137"/>
      <c r="K6" s="137"/>
      <c r="L6" s="137"/>
      <c r="M6" s="137">
        <v>15000</v>
      </c>
      <c r="N6" s="137"/>
      <c r="O6" s="137"/>
      <c r="P6" s="137">
        <v>10000</v>
      </c>
      <c r="Q6" s="137"/>
      <c r="R6" s="137"/>
      <c r="S6" s="137"/>
      <c r="T6" s="137"/>
    </row>
    <row r="7" ht="19.9" customHeight="1" spans="1:20">
      <c r="A7" s="136"/>
      <c r="B7" s="136"/>
      <c r="C7" s="136"/>
      <c r="D7" s="138" t="s">
        <v>152</v>
      </c>
      <c r="E7" s="138" t="s">
        <v>4</v>
      </c>
      <c r="F7" s="137">
        <v>177599.4</v>
      </c>
      <c r="G7" s="137">
        <v>177599.4</v>
      </c>
      <c r="H7" s="137">
        <v>152599.4</v>
      </c>
      <c r="I7" s="137"/>
      <c r="J7" s="137"/>
      <c r="K7" s="137"/>
      <c r="L7" s="137"/>
      <c r="M7" s="137">
        <v>15000</v>
      </c>
      <c r="N7" s="137"/>
      <c r="O7" s="137"/>
      <c r="P7" s="137">
        <v>10000</v>
      </c>
      <c r="Q7" s="137"/>
      <c r="R7" s="137"/>
      <c r="S7" s="137"/>
      <c r="T7" s="137"/>
    </row>
    <row r="8" ht="19.9" customHeight="1" spans="1:20">
      <c r="A8" s="136"/>
      <c r="B8" s="136"/>
      <c r="C8" s="136"/>
      <c r="D8" s="138" t="s">
        <v>153</v>
      </c>
      <c r="E8" s="138" t="s">
        <v>154</v>
      </c>
      <c r="F8" s="137">
        <v>177599.4</v>
      </c>
      <c r="G8" s="137">
        <v>177599.4</v>
      </c>
      <c r="H8" s="137">
        <v>152599.4</v>
      </c>
      <c r="I8" s="137"/>
      <c r="J8" s="137"/>
      <c r="K8" s="137"/>
      <c r="L8" s="137"/>
      <c r="M8" s="137">
        <v>15000</v>
      </c>
      <c r="N8" s="137"/>
      <c r="O8" s="137"/>
      <c r="P8" s="137">
        <v>10000</v>
      </c>
      <c r="Q8" s="137"/>
      <c r="R8" s="137"/>
      <c r="S8" s="137"/>
      <c r="T8" s="137"/>
    </row>
    <row r="9" ht="19.9" customHeight="1" spans="1:20">
      <c r="A9" s="139" t="s">
        <v>194</v>
      </c>
      <c r="B9" s="136"/>
      <c r="C9" s="136"/>
      <c r="D9" s="214" t="s">
        <v>2</v>
      </c>
      <c r="E9" s="140" t="s">
        <v>192</v>
      </c>
      <c r="F9" s="141">
        <f>F10</f>
        <v>177599.4</v>
      </c>
      <c r="G9" s="141">
        <f>G10</f>
        <v>177599.4</v>
      </c>
      <c r="H9" s="141">
        <f>H10</f>
        <v>152599.4</v>
      </c>
      <c r="I9" s="141"/>
      <c r="J9" s="141"/>
      <c r="K9" s="141"/>
      <c r="L9" s="141"/>
      <c r="M9" s="141">
        <f>M10</f>
        <v>15000</v>
      </c>
      <c r="N9" s="141"/>
      <c r="O9" s="141"/>
      <c r="P9" s="141">
        <f>P10</f>
        <v>10000</v>
      </c>
      <c r="Q9" s="141"/>
      <c r="R9" s="137"/>
      <c r="S9" s="137"/>
      <c r="T9" s="137"/>
    </row>
    <row r="10" ht="19.9" customHeight="1" spans="1:20">
      <c r="A10" s="139" t="s">
        <v>194</v>
      </c>
      <c r="B10" s="139" t="s">
        <v>170</v>
      </c>
      <c r="C10" s="136"/>
      <c r="D10" s="214" t="s">
        <v>2</v>
      </c>
      <c r="E10" s="140" t="s">
        <v>193</v>
      </c>
      <c r="F10" s="141">
        <f>F11</f>
        <v>177599.4</v>
      </c>
      <c r="G10" s="141">
        <f>G11</f>
        <v>177599.4</v>
      </c>
      <c r="H10" s="141">
        <f>H11</f>
        <v>152599.4</v>
      </c>
      <c r="I10" s="141"/>
      <c r="J10" s="141"/>
      <c r="K10" s="141"/>
      <c r="L10" s="141"/>
      <c r="M10" s="141">
        <f>M11</f>
        <v>15000</v>
      </c>
      <c r="N10" s="141"/>
      <c r="O10" s="141"/>
      <c r="P10" s="141">
        <f>P11</f>
        <v>10000</v>
      </c>
      <c r="Q10" s="141"/>
      <c r="R10" s="137"/>
      <c r="S10" s="137"/>
      <c r="T10" s="137"/>
    </row>
    <row r="11" ht="19.9" customHeight="1" spans="1:20">
      <c r="A11" s="139" t="s">
        <v>194</v>
      </c>
      <c r="B11" s="139" t="s">
        <v>170</v>
      </c>
      <c r="C11" s="139" t="s">
        <v>184</v>
      </c>
      <c r="D11" s="140" t="s">
        <v>219</v>
      </c>
      <c r="E11" s="142" t="s">
        <v>196</v>
      </c>
      <c r="F11" s="143">
        <v>177599.4</v>
      </c>
      <c r="G11" s="141">
        <v>177599.4</v>
      </c>
      <c r="H11" s="141">
        <v>152599.4</v>
      </c>
      <c r="I11" s="141"/>
      <c r="J11" s="141"/>
      <c r="K11" s="141"/>
      <c r="L11" s="141"/>
      <c r="M11" s="141">
        <v>15000</v>
      </c>
      <c r="N11" s="141"/>
      <c r="O11" s="141"/>
      <c r="P11" s="141">
        <v>10000</v>
      </c>
      <c r="Q11" s="141"/>
      <c r="R11" s="141"/>
      <c r="S11" s="141"/>
      <c r="T11" s="1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12"/>
  <sheetViews>
    <sheetView tabSelected="1" zoomScale="145" zoomScaleNormal="145" workbookViewId="0">
      <selection activeCell="E10" sqref="E10"/>
    </sheetView>
  </sheetViews>
  <sheetFormatPr defaultColWidth="10" defaultRowHeight="13.5"/>
  <cols>
    <col min="1" max="1" width="5.25" style="109" customWidth="1"/>
    <col min="2" max="2" width="3.35833333333333" style="109" customWidth="1"/>
    <col min="3" max="3" width="2.84166666666667" style="109" customWidth="1"/>
    <col min="4" max="4" width="6.11666666666667" style="109" customWidth="1"/>
    <col min="5" max="5" width="18.1333333333333" style="109" customWidth="1"/>
    <col min="6" max="6" width="10.75" style="109" customWidth="1"/>
    <col min="7" max="7" width="8.63333333333333" style="109" customWidth="1"/>
    <col min="8" max="10" width="7.13333333333333" style="109" customWidth="1"/>
    <col min="11" max="12" width="7.75" style="109" customWidth="1"/>
    <col min="13" max="15" width="7.13333333333333" style="109" customWidth="1"/>
    <col min="16" max="16" width="8.63333333333333" style="109" customWidth="1"/>
    <col min="17" max="17" width="7.13333333333333" style="109" customWidth="1"/>
    <col min="18" max="18" width="8.63333333333333" style="109" customWidth="1"/>
    <col min="19" max="21" width="7.13333333333333" style="109" customWidth="1"/>
    <col min="22" max="22" width="8.63333333333333" style="109" customWidth="1"/>
    <col min="23" max="27" width="7.13333333333333" style="109" customWidth="1"/>
    <col min="28" max="28" width="8.63333333333333" style="109" customWidth="1"/>
    <col min="29" max="30" width="7.13333333333333" style="109" customWidth="1"/>
    <col min="31" max="31" width="8.63333333333333" style="109" customWidth="1"/>
    <col min="32" max="33" width="7.13333333333333" style="109" customWidth="1"/>
    <col min="34" max="16384" width="10" style="109"/>
  </cols>
  <sheetData>
    <row r="1" ht="14.25" customHeight="1" spans="1:1">
      <c r="A1" s="110"/>
    </row>
    <row r="2" ht="38.45" customHeight="1" spans="1:33">
      <c r="A2" s="111" t="s">
        <v>20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ht="21.2" customHeight="1" spans="1:33">
      <c r="A3" s="112" t="s">
        <v>30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29" t="s">
        <v>31</v>
      </c>
      <c r="AG3" s="129"/>
    </row>
    <row r="4" ht="21.95" customHeight="1" spans="1:33">
      <c r="A4" s="113" t="s">
        <v>155</v>
      </c>
      <c r="B4" s="113"/>
      <c r="C4" s="113"/>
      <c r="D4" s="113" t="s">
        <v>202</v>
      </c>
      <c r="E4" s="113" t="s">
        <v>203</v>
      </c>
      <c r="F4" s="113" t="s">
        <v>291</v>
      </c>
      <c r="G4" s="113" t="s">
        <v>292</v>
      </c>
      <c r="H4" s="113" t="s">
        <v>293</v>
      </c>
      <c r="I4" s="113" t="s">
        <v>294</v>
      </c>
      <c r="J4" s="113" t="s">
        <v>295</v>
      </c>
      <c r="K4" s="113" t="s">
        <v>296</v>
      </c>
      <c r="L4" s="113" t="s">
        <v>297</v>
      </c>
      <c r="M4" s="113" t="s">
        <v>298</v>
      </c>
      <c r="N4" s="113" t="s">
        <v>299</v>
      </c>
      <c r="O4" s="113" t="s">
        <v>300</v>
      </c>
      <c r="P4" s="113" t="s">
        <v>301</v>
      </c>
      <c r="Q4" s="113" t="s">
        <v>286</v>
      </c>
      <c r="R4" s="113" t="s">
        <v>288</v>
      </c>
      <c r="S4" s="113" t="s">
        <v>302</v>
      </c>
      <c r="T4" s="113" t="s">
        <v>281</v>
      </c>
      <c r="U4" s="113" t="s">
        <v>282</v>
      </c>
      <c r="V4" s="113" t="s">
        <v>285</v>
      </c>
      <c r="W4" s="113" t="s">
        <v>303</v>
      </c>
      <c r="X4" s="113" t="s">
        <v>304</v>
      </c>
      <c r="Y4" s="113" t="s">
        <v>305</v>
      </c>
      <c r="Z4" s="113" t="s">
        <v>306</v>
      </c>
      <c r="AA4" s="113" t="s">
        <v>284</v>
      </c>
      <c r="AB4" s="113" t="s">
        <v>307</v>
      </c>
      <c r="AC4" s="113" t="s">
        <v>308</v>
      </c>
      <c r="AD4" s="113" t="s">
        <v>287</v>
      </c>
      <c r="AE4" s="113" t="s">
        <v>309</v>
      </c>
      <c r="AF4" s="113" t="s">
        <v>310</v>
      </c>
      <c r="AG4" s="113" t="s">
        <v>289</v>
      </c>
    </row>
    <row r="5" ht="18.75" customHeight="1" spans="1:33">
      <c r="A5" s="113" t="s">
        <v>163</v>
      </c>
      <c r="B5" s="113" t="s">
        <v>164</v>
      </c>
      <c r="C5" s="113" t="s">
        <v>165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</row>
    <row r="6" s="108" customFormat="1" ht="28" customHeight="1" spans="1:246">
      <c r="A6" s="114"/>
      <c r="B6" s="114"/>
      <c r="C6" s="115"/>
      <c r="D6" s="116"/>
      <c r="E6" s="117" t="s">
        <v>264</v>
      </c>
      <c r="F6" s="118"/>
      <c r="G6" s="119">
        <v>30201</v>
      </c>
      <c r="H6" s="119">
        <v>30202</v>
      </c>
      <c r="I6" s="119">
        <v>30203</v>
      </c>
      <c r="J6" s="119">
        <v>30204</v>
      </c>
      <c r="K6" s="119">
        <v>30205</v>
      </c>
      <c r="L6" s="119">
        <v>30206</v>
      </c>
      <c r="M6" s="119">
        <v>30207</v>
      </c>
      <c r="N6" s="119">
        <v>30208</v>
      </c>
      <c r="O6" s="119" t="s">
        <v>311</v>
      </c>
      <c r="P6" s="119" t="s">
        <v>312</v>
      </c>
      <c r="Q6" s="119" t="s">
        <v>313</v>
      </c>
      <c r="R6" s="119" t="s">
        <v>311</v>
      </c>
      <c r="S6" s="119" t="s">
        <v>314</v>
      </c>
      <c r="T6" s="119" t="s">
        <v>315</v>
      </c>
      <c r="U6" s="119" t="s">
        <v>316</v>
      </c>
      <c r="V6" s="119" t="s">
        <v>317</v>
      </c>
      <c r="W6" s="119" t="s">
        <v>318</v>
      </c>
      <c r="X6" s="119" t="s">
        <v>319</v>
      </c>
      <c r="Y6" s="119" t="s">
        <v>320</v>
      </c>
      <c r="Z6" s="119" t="s">
        <v>321</v>
      </c>
      <c r="AA6" s="119" t="s">
        <v>322</v>
      </c>
      <c r="AB6" s="119" t="s">
        <v>323</v>
      </c>
      <c r="AC6" s="119" t="s">
        <v>324</v>
      </c>
      <c r="AD6" s="119" t="s">
        <v>325</v>
      </c>
      <c r="AE6" s="119" t="s">
        <v>326</v>
      </c>
      <c r="AF6" s="119" t="s">
        <v>327</v>
      </c>
      <c r="AG6" s="119" t="s">
        <v>328</v>
      </c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</row>
    <row r="7" ht="19.9" customHeight="1" spans="1:33">
      <c r="A7" s="120"/>
      <c r="B7" s="121"/>
      <c r="C7" s="121"/>
      <c r="D7" s="122"/>
      <c r="E7" s="122" t="s">
        <v>134</v>
      </c>
      <c r="F7" s="123">
        <v>177599.4</v>
      </c>
      <c r="G7" s="123">
        <v>39000</v>
      </c>
      <c r="H7" s="123"/>
      <c r="I7" s="123"/>
      <c r="J7" s="123"/>
      <c r="K7" s="123">
        <v>3000</v>
      </c>
      <c r="L7" s="123">
        <v>5000</v>
      </c>
      <c r="M7" s="123"/>
      <c r="N7" s="123"/>
      <c r="O7" s="123"/>
      <c r="P7" s="123">
        <v>12000</v>
      </c>
      <c r="Q7" s="123"/>
      <c r="R7" s="123">
        <v>10000</v>
      </c>
      <c r="S7" s="123"/>
      <c r="T7" s="123"/>
      <c r="U7" s="123"/>
      <c r="V7" s="123">
        <v>15000</v>
      </c>
      <c r="W7" s="123"/>
      <c r="X7" s="123"/>
      <c r="Y7" s="123"/>
      <c r="Z7" s="123"/>
      <c r="AA7" s="123"/>
      <c r="AB7" s="123">
        <v>11879.4</v>
      </c>
      <c r="AC7" s="123"/>
      <c r="AD7" s="123"/>
      <c r="AE7" s="123">
        <v>81720</v>
      </c>
      <c r="AF7" s="123"/>
      <c r="AG7" s="123"/>
    </row>
    <row r="8" ht="19.9" customHeight="1" spans="1:33">
      <c r="A8" s="124"/>
      <c r="B8" s="124"/>
      <c r="C8" s="124"/>
      <c r="D8" s="125" t="s">
        <v>152</v>
      </c>
      <c r="E8" s="125" t="s">
        <v>4</v>
      </c>
      <c r="F8" s="123">
        <v>177599.4</v>
      </c>
      <c r="G8" s="123">
        <v>39000</v>
      </c>
      <c r="H8" s="123"/>
      <c r="I8" s="123"/>
      <c r="J8" s="123"/>
      <c r="K8" s="123">
        <v>3000</v>
      </c>
      <c r="L8" s="123">
        <v>5000</v>
      </c>
      <c r="M8" s="123"/>
      <c r="N8" s="123"/>
      <c r="O8" s="123"/>
      <c r="P8" s="123">
        <v>12000</v>
      </c>
      <c r="Q8" s="123"/>
      <c r="R8" s="123">
        <v>10000</v>
      </c>
      <c r="S8" s="123"/>
      <c r="T8" s="123"/>
      <c r="U8" s="123"/>
      <c r="V8" s="123">
        <v>15000</v>
      </c>
      <c r="W8" s="123"/>
      <c r="X8" s="123"/>
      <c r="Y8" s="123"/>
      <c r="Z8" s="123"/>
      <c r="AA8" s="123"/>
      <c r="AB8" s="123">
        <v>11879.4</v>
      </c>
      <c r="AC8" s="123"/>
      <c r="AD8" s="123"/>
      <c r="AE8" s="123">
        <v>81720</v>
      </c>
      <c r="AF8" s="123"/>
      <c r="AG8" s="123"/>
    </row>
    <row r="9" ht="19.9" customHeight="1" spans="1:33">
      <c r="A9" s="124"/>
      <c r="B9" s="124"/>
      <c r="C9" s="124"/>
      <c r="D9" s="125" t="s">
        <v>153</v>
      </c>
      <c r="E9" s="125" t="s">
        <v>154</v>
      </c>
      <c r="F9" s="123">
        <v>177599.4</v>
      </c>
      <c r="G9" s="123">
        <v>39000</v>
      </c>
      <c r="H9" s="123"/>
      <c r="I9" s="123"/>
      <c r="J9" s="123"/>
      <c r="K9" s="123">
        <v>3000</v>
      </c>
      <c r="L9" s="123">
        <v>5000</v>
      </c>
      <c r="M9" s="123"/>
      <c r="N9" s="123"/>
      <c r="O9" s="123"/>
      <c r="P9" s="123">
        <v>12000</v>
      </c>
      <c r="Q9" s="123"/>
      <c r="R9" s="123">
        <v>10000</v>
      </c>
      <c r="S9" s="123"/>
      <c r="T9" s="123"/>
      <c r="U9" s="123"/>
      <c r="V9" s="123">
        <v>15000</v>
      </c>
      <c r="W9" s="123"/>
      <c r="X9" s="123"/>
      <c r="Y9" s="123"/>
      <c r="Z9" s="123"/>
      <c r="AA9" s="123"/>
      <c r="AB9" s="123">
        <v>11879.4</v>
      </c>
      <c r="AC9" s="123"/>
      <c r="AD9" s="123"/>
      <c r="AE9" s="123">
        <v>81720</v>
      </c>
      <c r="AF9" s="123"/>
      <c r="AG9" s="123"/>
    </row>
    <row r="10" ht="19.9" customHeight="1" spans="1:33">
      <c r="A10" s="126" t="s">
        <v>194</v>
      </c>
      <c r="B10" s="124"/>
      <c r="C10" s="124"/>
      <c r="D10" s="215" t="s">
        <v>2</v>
      </c>
      <c r="E10" s="127" t="s">
        <v>192</v>
      </c>
      <c r="F10" s="128">
        <v>177599.4</v>
      </c>
      <c r="G10" s="128">
        <v>39000</v>
      </c>
      <c r="H10" s="128"/>
      <c r="I10" s="128"/>
      <c r="J10" s="128"/>
      <c r="K10" s="128">
        <v>3000</v>
      </c>
      <c r="L10" s="128">
        <v>5000</v>
      </c>
      <c r="M10" s="128"/>
      <c r="N10" s="128"/>
      <c r="O10" s="128"/>
      <c r="P10" s="128">
        <v>12000</v>
      </c>
      <c r="Q10" s="128"/>
      <c r="R10" s="128">
        <v>10000</v>
      </c>
      <c r="S10" s="128"/>
      <c r="T10" s="128"/>
      <c r="U10" s="128"/>
      <c r="V10" s="128">
        <v>15000</v>
      </c>
      <c r="W10" s="128"/>
      <c r="X10" s="128"/>
      <c r="Y10" s="128"/>
      <c r="Z10" s="128"/>
      <c r="AA10" s="128"/>
      <c r="AB10" s="128">
        <v>11879.4</v>
      </c>
      <c r="AC10" s="128"/>
      <c r="AD10" s="128"/>
      <c r="AE10" s="128">
        <v>81720</v>
      </c>
      <c r="AF10" s="128"/>
      <c r="AG10" s="123"/>
    </row>
    <row r="11" ht="19.9" customHeight="1" spans="1:33">
      <c r="A11" s="126" t="s">
        <v>194</v>
      </c>
      <c r="B11" s="126" t="s">
        <v>170</v>
      </c>
      <c r="C11" s="124"/>
      <c r="D11" s="215" t="s">
        <v>2</v>
      </c>
      <c r="E11" s="127" t="s">
        <v>193</v>
      </c>
      <c r="F11" s="128">
        <v>177599.4</v>
      </c>
      <c r="G11" s="128">
        <v>39000</v>
      </c>
      <c r="H11" s="128"/>
      <c r="I11" s="128"/>
      <c r="J11" s="128"/>
      <c r="K11" s="128">
        <v>3000</v>
      </c>
      <c r="L11" s="128">
        <v>5000</v>
      </c>
      <c r="M11" s="128"/>
      <c r="N11" s="128"/>
      <c r="O11" s="128"/>
      <c r="P11" s="128">
        <v>12000</v>
      </c>
      <c r="Q11" s="128"/>
      <c r="R11" s="128">
        <v>10000</v>
      </c>
      <c r="S11" s="128"/>
      <c r="T11" s="128"/>
      <c r="U11" s="128"/>
      <c r="V11" s="128">
        <v>15000</v>
      </c>
      <c r="W11" s="128"/>
      <c r="X11" s="128"/>
      <c r="Y11" s="128"/>
      <c r="Z11" s="128"/>
      <c r="AA11" s="128"/>
      <c r="AB11" s="128">
        <v>11879.4</v>
      </c>
      <c r="AC11" s="128"/>
      <c r="AD11" s="128"/>
      <c r="AE11" s="128">
        <v>81720</v>
      </c>
      <c r="AF11" s="128"/>
      <c r="AG11" s="123"/>
    </row>
    <row r="12" ht="19.9" customHeight="1" spans="1:33">
      <c r="A12" s="126" t="s">
        <v>194</v>
      </c>
      <c r="B12" s="126" t="s">
        <v>170</v>
      </c>
      <c r="C12" s="126" t="s">
        <v>184</v>
      </c>
      <c r="D12" s="127" t="s">
        <v>219</v>
      </c>
      <c r="E12" s="122" t="s">
        <v>196</v>
      </c>
      <c r="F12" s="128">
        <v>177599.4</v>
      </c>
      <c r="G12" s="128">
        <v>39000</v>
      </c>
      <c r="H12" s="128"/>
      <c r="I12" s="128"/>
      <c r="J12" s="128"/>
      <c r="K12" s="128">
        <v>3000</v>
      </c>
      <c r="L12" s="128">
        <v>5000</v>
      </c>
      <c r="M12" s="128"/>
      <c r="N12" s="128"/>
      <c r="O12" s="128"/>
      <c r="P12" s="128">
        <v>12000</v>
      </c>
      <c r="Q12" s="128"/>
      <c r="R12" s="128">
        <v>10000</v>
      </c>
      <c r="S12" s="128"/>
      <c r="T12" s="128"/>
      <c r="U12" s="128"/>
      <c r="V12" s="128">
        <v>15000</v>
      </c>
      <c r="W12" s="128"/>
      <c r="X12" s="128"/>
      <c r="Y12" s="128"/>
      <c r="Z12" s="128"/>
      <c r="AA12" s="128"/>
      <c r="AB12" s="128">
        <v>11879.4</v>
      </c>
      <c r="AC12" s="128"/>
      <c r="AD12" s="128"/>
      <c r="AE12" s="128">
        <v>81720</v>
      </c>
      <c r="AF12" s="128"/>
      <c r="AG12" s="128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4.25" customHeight="1" spans="1:1">
      <c r="A1" s="78"/>
    </row>
    <row r="2" ht="29.45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1.2" customHeight="1" spans="1:8">
      <c r="A3" s="97" t="s">
        <v>30</v>
      </c>
      <c r="B3" s="97"/>
      <c r="C3" s="97"/>
      <c r="D3" s="97"/>
      <c r="E3" s="97"/>
      <c r="F3" s="97"/>
      <c r="G3" s="96" t="s">
        <v>31</v>
      </c>
      <c r="H3" s="96"/>
    </row>
    <row r="4" ht="20.45" customHeight="1" spans="1:8">
      <c r="A4" s="82" t="s">
        <v>329</v>
      </c>
      <c r="B4" s="82" t="s">
        <v>330</v>
      </c>
      <c r="C4" s="82" t="s">
        <v>331</v>
      </c>
      <c r="D4" s="82" t="s">
        <v>332</v>
      </c>
      <c r="E4" s="82" t="s">
        <v>333</v>
      </c>
      <c r="F4" s="82"/>
      <c r="G4" s="82"/>
      <c r="H4" s="82" t="s">
        <v>334</v>
      </c>
    </row>
    <row r="5" ht="22.7" customHeight="1" spans="1:8">
      <c r="A5" s="82"/>
      <c r="B5" s="82"/>
      <c r="C5" s="82"/>
      <c r="D5" s="82"/>
      <c r="E5" s="82" t="s">
        <v>136</v>
      </c>
      <c r="F5" s="82" t="s">
        <v>335</v>
      </c>
      <c r="G5" s="82" t="s">
        <v>336</v>
      </c>
      <c r="H5" s="82"/>
    </row>
    <row r="6" ht="19.9" customHeight="1" spans="1:8">
      <c r="A6" s="84"/>
      <c r="B6" s="84" t="s">
        <v>134</v>
      </c>
      <c r="C6" s="98">
        <v>15000</v>
      </c>
      <c r="D6" s="98"/>
      <c r="E6" s="98"/>
      <c r="F6" s="98"/>
      <c r="G6" s="98"/>
      <c r="H6" s="98">
        <v>15000</v>
      </c>
    </row>
    <row r="7" ht="19.9" customHeight="1" spans="1:8">
      <c r="A7" s="99" t="s">
        <v>152</v>
      </c>
      <c r="B7" s="99" t="s">
        <v>4</v>
      </c>
      <c r="C7" s="98">
        <v>15000</v>
      </c>
      <c r="D7" s="98"/>
      <c r="E7" s="98"/>
      <c r="F7" s="98"/>
      <c r="G7" s="98"/>
      <c r="H7" s="98">
        <v>15000</v>
      </c>
    </row>
    <row r="8" ht="19.9" customHeight="1" spans="1:8">
      <c r="A8" s="101" t="s">
        <v>153</v>
      </c>
      <c r="B8" s="101" t="s">
        <v>154</v>
      </c>
      <c r="C8" s="103">
        <v>15000</v>
      </c>
      <c r="D8" s="103"/>
      <c r="E8" s="102"/>
      <c r="F8" s="103"/>
      <c r="G8" s="103"/>
      <c r="H8" s="103">
        <v>15000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1" sqref="F2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4.25" customHeight="1" spans="1:1">
      <c r="A1" s="78"/>
    </row>
    <row r="2" ht="33.95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1.2" customHeight="1" spans="1:8">
      <c r="A3" s="97" t="s">
        <v>30</v>
      </c>
      <c r="B3" s="97"/>
      <c r="C3" s="97"/>
      <c r="D3" s="97"/>
      <c r="E3" s="97"/>
      <c r="F3" s="97"/>
      <c r="G3" s="96" t="s">
        <v>31</v>
      </c>
      <c r="H3" s="96"/>
    </row>
    <row r="4" ht="20.45" customHeight="1" spans="1:8">
      <c r="A4" s="82" t="s">
        <v>156</v>
      </c>
      <c r="B4" s="82" t="s">
        <v>157</v>
      </c>
      <c r="C4" s="82" t="s">
        <v>134</v>
      </c>
      <c r="D4" s="82" t="s">
        <v>337</v>
      </c>
      <c r="E4" s="82"/>
      <c r="F4" s="82"/>
      <c r="G4" s="82"/>
      <c r="H4" s="82" t="s">
        <v>159</v>
      </c>
    </row>
    <row r="5" ht="17.25" customHeight="1" spans="1:8">
      <c r="A5" s="82"/>
      <c r="B5" s="82"/>
      <c r="C5" s="82"/>
      <c r="D5" s="82" t="s">
        <v>136</v>
      </c>
      <c r="E5" s="82" t="s">
        <v>234</v>
      </c>
      <c r="F5" s="82"/>
      <c r="G5" s="82" t="s">
        <v>235</v>
      </c>
      <c r="H5" s="82"/>
    </row>
    <row r="6" ht="24.2" customHeight="1" spans="1:8">
      <c r="A6" s="82"/>
      <c r="B6" s="82"/>
      <c r="C6" s="82"/>
      <c r="D6" s="82"/>
      <c r="E6" s="82" t="s">
        <v>221</v>
      </c>
      <c r="F6" s="82" t="s">
        <v>213</v>
      </c>
      <c r="G6" s="82"/>
      <c r="H6" s="82"/>
    </row>
    <row r="7" ht="19.9" customHeight="1" spans="1:8">
      <c r="A7" s="84"/>
      <c r="B7" s="86" t="s">
        <v>134</v>
      </c>
      <c r="C7" s="98">
        <v>0</v>
      </c>
      <c r="D7" s="98"/>
      <c r="E7" s="98"/>
      <c r="F7" s="98"/>
      <c r="G7" s="98"/>
      <c r="H7" s="98"/>
    </row>
    <row r="8" ht="19.9" customHeight="1" spans="1:8">
      <c r="A8" s="99"/>
      <c r="B8" s="99"/>
      <c r="C8" s="98"/>
      <c r="D8" s="98"/>
      <c r="E8" s="98"/>
      <c r="F8" s="98"/>
      <c r="G8" s="98"/>
      <c r="H8" s="98"/>
    </row>
    <row r="9" ht="19.9" customHeight="1" spans="1:8">
      <c r="A9" s="100"/>
      <c r="B9" s="100"/>
      <c r="C9" s="98"/>
      <c r="D9" s="98"/>
      <c r="E9" s="98"/>
      <c r="F9" s="98"/>
      <c r="G9" s="98"/>
      <c r="H9" s="98"/>
    </row>
    <row r="10" ht="19.9" customHeight="1" spans="1:8">
      <c r="A10" s="100"/>
      <c r="B10" s="100"/>
      <c r="C10" s="98"/>
      <c r="D10" s="98"/>
      <c r="E10" s="98"/>
      <c r="F10" s="98"/>
      <c r="G10" s="98"/>
      <c r="H10" s="98"/>
    </row>
    <row r="11" ht="19.9" customHeight="1" spans="1:8">
      <c r="A11" s="100"/>
      <c r="B11" s="100"/>
      <c r="C11" s="98"/>
      <c r="D11" s="98"/>
      <c r="E11" s="98"/>
      <c r="F11" s="98"/>
      <c r="G11" s="98"/>
      <c r="H11" s="98"/>
    </row>
    <row r="12" ht="19.9" customHeight="1" spans="1:8">
      <c r="A12" s="101"/>
      <c r="B12" s="101"/>
      <c r="C12" s="102"/>
      <c r="D12" s="102"/>
      <c r="E12" s="103"/>
      <c r="F12" s="103"/>
      <c r="G12" s="103"/>
      <c r="H12" s="103"/>
    </row>
    <row r="14" spans="1:1">
      <c r="A14" t="s">
        <v>338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1" sqref="G1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1">
      <c r="A1" s="78"/>
    </row>
    <row r="2" ht="41.45" customHeight="1" spans="1:17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1.2" customHeight="1" spans="1:20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6" t="s">
        <v>31</v>
      </c>
      <c r="T3" s="96"/>
    </row>
    <row r="4" ht="24.2" customHeight="1" spans="1:20">
      <c r="A4" s="82" t="s">
        <v>155</v>
      </c>
      <c r="B4" s="82"/>
      <c r="C4" s="82"/>
      <c r="D4" s="82" t="s">
        <v>202</v>
      </c>
      <c r="E4" s="82" t="s">
        <v>203</v>
      </c>
      <c r="F4" s="82" t="s">
        <v>204</v>
      </c>
      <c r="G4" s="82" t="s">
        <v>205</v>
      </c>
      <c r="H4" s="82" t="s">
        <v>206</v>
      </c>
      <c r="I4" s="82" t="s">
        <v>207</v>
      </c>
      <c r="J4" s="82" t="s">
        <v>208</v>
      </c>
      <c r="K4" s="82" t="s">
        <v>209</v>
      </c>
      <c r="L4" s="82" t="s">
        <v>210</v>
      </c>
      <c r="M4" s="82" t="s">
        <v>211</v>
      </c>
      <c r="N4" s="82" t="s">
        <v>212</v>
      </c>
      <c r="O4" s="82" t="s">
        <v>213</v>
      </c>
      <c r="P4" s="82" t="s">
        <v>214</v>
      </c>
      <c r="Q4" s="82" t="s">
        <v>215</v>
      </c>
      <c r="R4" s="82" t="s">
        <v>216</v>
      </c>
      <c r="S4" s="82" t="s">
        <v>217</v>
      </c>
      <c r="T4" s="82" t="s">
        <v>218</v>
      </c>
    </row>
    <row r="5" ht="17.25" customHeight="1" spans="1:20">
      <c r="A5" s="82" t="s">
        <v>163</v>
      </c>
      <c r="B5" s="82" t="s">
        <v>164</v>
      </c>
      <c r="C5" s="82" t="s">
        <v>165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</row>
    <row r="6" ht="19.9" customHeight="1" spans="1:20">
      <c r="A6" s="84"/>
      <c r="B6" s="84"/>
      <c r="C6" s="84"/>
      <c r="D6" s="84"/>
      <c r="E6" s="84" t="s">
        <v>134</v>
      </c>
      <c r="F6" s="98">
        <v>0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ht="19.9" customHeight="1" spans="1:20">
      <c r="A7" s="84"/>
      <c r="B7" s="84"/>
      <c r="C7" s="84"/>
      <c r="D7" s="99"/>
      <c r="E7" s="99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19.9" customHeight="1" spans="1:20">
      <c r="A8" s="104"/>
      <c r="B8" s="104"/>
      <c r="C8" s="104"/>
      <c r="D8" s="100"/>
      <c r="E8" s="100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ht="19.9" customHeight="1" spans="1:20">
      <c r="A9" s="105"/>
      <c r="B9" s="105"/>
      <c r="C9" s="105"/>
      <c r="D9" s="101"/>
      <c r="E9" s="10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pans="1:1">
      <c r="A10" t="s">
        <v>338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3" sqref="H13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1">
      <c r="A1" s="78"/>
    </row>
    <row r="2" ht="41.45" customHeight="1" spans="1:20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9.45" customHeight="1" spans="1:20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6" t="s">
        <v>31</v>
      </c>
      <c r="Q3" s="96"/>
      <c r="R3" s="96"/>
      <c r="S3" s="96"/>
      <c r="T3" s="96"/>
    </row>
    <row r="4" ht="25.7" customHeight="1" spans="1:20">
      <c r="A4" s="82" t="s">
        <v>155</v>
      </c>
      <c r="B4" s="82"/>
      <c r="C4" s="82"/>
      <c r="D4" s="82" t="s">
        <v>202</v>
      </c>
      <c r="E4" s="82" t="s">
        <v>203</v>
      </c>
      <c r="F4" s="82" t="s">
        <v>244</v>
      </c>
      <c r="G4" s="82" t="s">
        <v>158</v>
      </c>
      <c r="H4" s="82"/>
      <c r="I4" s="82"/>
      <c r="J4" s="82"/>
      <c r="K4" s="82" t="s">
        <v>159</v>
      </c>
      <c r="L4" s="82"/>
      <c r="M4" s="82"/>
      <c r="N4" s="82"/>
      <c r="O4" s="82"/>
      <c r="P4" s="82"/>
      <c r="Q4" s="82"/>
      <c r="R4" s="82"/>
      <c r="S4" s="82"/>
      <c r="T4" s="82"/>
    </row>
    <row r="5" ht="43.7" customHeight="1" spans="1:20">
      <c r="A5" s="82" t="s">
        <v>163</v>
      </c>
      <c r="B5" s="82" t="s">
        <v>164</v>
      </c>
      <c r="C5" s="82" t="s">
        <v>165</v>
      </c>
      <c r="D5" s="82"/>
      <c r="E5" s="82"/>
      <c r="F5" s="82"/>
      <c r="G5" s="82" t="s">
        <v>134</v>
      </c>
      <c r="H5" s="82" t="s">
        <v>221</v>
      </c>
      <c r="I5" s="82" t="s">
        <v>222</v>
      </c>
      <c r="J5" s="82" t="s">
        <v>213</v>
      </c>
      <c r="K5" s="82" t="s">
        <v>134</v>
      </c>
      <c r="L5" s="82" t="s">
        <v>339</v>
      </c>
      <c r="M5" s="82" t="s">
        <v>340</v>
      </c>
      <c r="N5" s="82" t="s">
        <v>215</v>
      </c>
      <c r="O5" s="82" t="s">
        <v>341</v>
      </c>
      <c r="P5" s="82" t="s">
        <v>342</v>
      </c>
      <c r="Q5" s="82" t="s">
        <v>343</v>
      </c>
      <c r="R5" s="82" t="s">
        <v>211</v>
      </c>
      <c r="S5" s="82" t="s">
        <v>214</v>
      </c>
      <c r="T5" s="82" t="s">
        <v>218</v>
      </c>
    </row>
    <row r="6" ht="19.9" customHeight="1" spans="1:20">
      <c r="A6" s="84"/>
      <c r="B6" s="84"/>
      <c r="C6" s="84"/>
      <c r="D6" s="84"/>
      <c r="E6" s="84" t="s">
        <v>134</v>
      </c>
      <c r="F6" s="98">
        <v>0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ht="19.9" customHeight="1" spans="1:20">
      <c r="A7" s="84"/>
      <c r="B7" s="84"/>
      <c r="C7" s="84"/>
      <c r="D7" s="99"/>
      <c r="E7" s="99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</row>
    <row r="8" ht="19.9" customHeight="1" spans="1:20">
      <c r="A8" s="104"/>
      <c r="B8" s="104"/>
      <c r="C8" s="104"/>
      <c r="D8" s="100"/>
      <c r="E8" s="100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ht="19.9" customHeight="1" spans="1:20">
      <c r="A9" s="105"/>
      <c r="B9" s="105"/>
      <c r="C9" s="105"/>
      <c r="D9" s="101"/>
      <c r="E9" s="106"/>
      <c r="F9" s="103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1:1">
      <c r="A10" t="s">
        <v>338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4" workbookViewId="0">
      <selection activeCell="E9" sqref="E9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style="109" customWidth="1"/>
    <col min="4" max="4" width="9.75" customWidth="1"/>
  </cols>
  <sheetData>
    <row r="1" ht="28.7" customHeight="1" spans="1:3">
      <c r="A1" s="78"/>
      <c r="B1" s="201" t="s">
        <v>6</v>
      </c>
      <c r="C1" s="202"/>
    </row>
    <row r="2" ht="21.95" customHeight="1" spans="2:3">
      <c r="B2" s="201"/>
      <c r="C2" s="202"/>
    </row>
    <row r="3" ht="27.2" customHeight="1" spans="2:3">
      <c r="B3" s="203" t="s">
        <v>7</v>
      </c>
      <c r="C3" s="204"/>
    </row>
    <row r="4" ht="28.5" customHeight="1" spans="2:3">
      <c r="B4" s="205">
        <v>1</v>
      </c>
      <c r="C4" s="206" t="s">
        <v>8</v>
      </c>
    </row>
    <row r="5" ht="28.5" customHeight="1" spans="2:3">
      <c r="B5" s="205">
        <v>2</v>
      </c>
      <c r="C5" s="206" t="s">
        <v>9</v>
      </c>
    </row>
    <row r="6" ht="28.5" customHeight="1" spans="2:3">
      <c r="B6" s="205">
        <v>3</v>
      </c>
      <c r="C6" s="206" t="s">
        <v>10</v>
      </c>
    </row>
    <row r="7" ht="28.5" customHeight="1" spans="2:3">
      <c r="B7" s="205">
        <v>4</v>
      </c>
      <c r="C7" s="206" t="s">
        <v>11</v>
      </c>
    </row>
    <row r="8" ht="28.5" customHeight="1" spans="2:3">
      <c r="B8" s="205">
        <v>5</v>
      </c>
      <c r="C8" s="206" t="s">
        <v>12</v>
      </c>
    </row>
    <row r="9" ht="28.5" customHeight="1" spans="2:3">
      <c r="B9" s="205">
        <v>6</v>
      </c>
      <c r="C9" s="206" t="s">
        <v>13</v>
      </c>
    </row>
    <row r="10" ht="28.5" customHeight="1" spans="2:3">
      <c r="B10" s="205">
        <v>7</v>
      </c>
      <c r="C10" s="206" t="s">
        <v>14</v>
      </c>
    </row>
    <row r="11" ht="28.5" customHeight="1" spans="2:3">
      <c r="B11" s="205">
        <v>8</v>
      </c>
      <c r="C11" s="206" t="s">
        <v>15</v>
      </c>
    </row>
    <row r="12" ht="28.5" customHeight="1" spans="2:3">
      <c r="B12" s="205">
        <v>9</v>
      </c>
      <c r="C12" s="206" t="s">
        <v>16</v>
      </c>
    </row>
    <row r="13" ht="28.5" customHeight="1" spans="2:3">
      <c r="B13" s="205">
        <v>10</v>
      </c>
      <c r="C13" s="206" t="s">
        <v>17</v>
      </c>
    </row>
    <row r="14" ht="28.5" customHeight="1" spans="2:3">
      <c r="B14" s="205">
        <v>11</v>
      </c>
      <c r="C14" s="206" t="s">
        <v>18</v>
      </c>
    </row>
    <row r="15" ht="28.5" customHeight="1" spans="2:3">
      <c r="B15" s="205">
        <v>12</v>
      </c>
      <c r="C15" s="206" t="s">
        <v>19</v>
      </c>
    </row>
    <row r="16" ht="28.5" customHeight="1" spans="2:3">
      <c r="B16" s="205">
        <v>13</v>
      </c>
      <c r="C16" s="206" t="s">
        <v>20</v>
      </c>
    </row>
    <row r="17" ht="28.5" customHeight="1" spans="2:3">
      <c r="B17" s="205">
        <v>14</v>
      </c>
      <c r="C17" s="206" t="s">
        <v>21</v>
      </c>
    </row>
    <row r="18" ht="28.5" customHeight="1" spans="2:3">
      <c r="B18" s="205">
        <v>15</v>
      </c>
      <c r="C18" s="206" t="s">
        <v>22</v>
      </c>
    </row>
    <row r="19" ht="28.5" customHeight="1" spans="2:3">
      <c r="B19" s="205">
        <v>16</v>
      </c>
      <c r="C19" s="206" t="s">
        <v>23</v>
      </c>
    </row>
    <row r="20" ht="28.5" customHeight="1" spans="2:3">
      <c r="B20" s="205">
        <v>17</v>
      </c>
      <c r="C20" s="206" t="s">
        <v>24</v>
      </c>
    </row>
    <row r="21" ht="28.5" customHeight="1" spans="2:3">
      <c r="B21" s="205">
        <v>18</v>
      </c>
      <c r="C21" s="206" t="s">
        <v>25</v>
      </c>
    </row>
    <row r="22" ht="28.5" customHeight="1" spans="2:3">
      <c r="B22" s="205">
        <v>19</v>
      </c>
      <c r="C22" s="206" t="s">
        <v>26</v>
      </c>
    </row>
    <row r="23" ht="28.5" customHeight="1" spans="2:3">
      <c r="B23" s="205">
        <v>20</v>
      </c>
      <c r="C23" s="206" t="s">
        <v>27</v>
      </c>
    </row>
    <row r="24" ht="28.5" customHeight="1" spans="2:3">
      <c r="B24" s="205">
        <v>21</v>
      </c>
      <c r="C24" s="206" t="s">
        <v>28</v>
      </c>
    </row>
    <row r="25" ht="28.5" customHeight="1" spans="2:3">
      <c r="B25" s="205">
        <v>22</v>
      </c>
      <c r="C25" s="206" t="s">
        <v>29</v>
      </c>
    </row>
  </sheetData>
  <mergeCells count="2">
    <mergeCell ref="B3:C3"/>
    <mergeCell ref="B1:C2"/>
  </mergeCells>
  <printOptions horizontalCentered="1"/>
  <pageMargins left="0.0780000016093254" right="0.0780000016093254" top="1.25972222222222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7" sqref="E1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1">
      <c r="A1" s="78"/>
    </row>
    <row r="2" ht="33.95" customHeight="1" spans="1:8">
      <c r="A2" s="79" t="s">
        <v>344</v>
      </c>
      <c r="B2" s="79"/>
      <c r="C2" s="79"/>
      <c r="D2" s="79"/>
      <c r="E2" s="79"/>
      <c r="F2" s="79"/>
      <c r="G2" s="79"/>
      <c r="H2" s="79"/>
    </row>
    <row r="3" ht="21.2" customHeight="1" spans="1:8">
      <c r="A3" s="97" t="s">
        <v>30</v>
      </c>
      <c r="B3" s="97"/>
      <c r="C3" s="97"/>
      <c r="D3" s="97"/>
      <c r="E3" s="97"/>
      <c r="F3" s="97"/>
      <c r="G3" s="97"/>
      <c r="H3" s="96" t="s">
        <v>31</v>
      </c>
    </row>
    <row r="4" ht="17.25" customHeight="1" spans="1:8">
      <c r="A4" s="82" t="s">
        <v>156</v>
      </c>
      <c r="B4" s="82" t="s">
        <v>157</v>
      </c>
      <c r="C4" s="82" t="s">
        <v>134</v>
      </c>
      <c r="D4" s="82" t="s">
        <v>345</v>
      </c>
      <c r="E4" s="82"/>
      <c r="F4" s="82"/>
      <c r="G4" s="82"/>
      <c r="H4" s="82" t="s">
        <v>159</v>
      </c>
    </row>
    <row r="5" ht="20.45" customHeight="1" spans="1:8">
      <c r="A5" s="82"/>
      <c r="B5" s="82"/>
      <c r="C5" s="82"/>
      <c r="D5" s="82" t="s">
        <v>136</v>
      </c>
      <c r="E5" s="82" t="s">
        <v>234</v>
      </c>
      <c r="F5" s="82"/>
      <c r="G5" s="82" t="s">
        <v>235</v>
      </c>
      <c r="H5" s="82"/>
    </row>
    <row r="6" ht="20.45" customHeight="1" spans="1:8">
      <c r="A6" s="82"/>
      <c r="B6" s="82"/>
      <c r="C6" s="82"/>
      <c r="D6" s="82"/>
      <c r="E6" s="82" t="s">
        <v>221</v>
      </c>
      <c r="F6" s="82" t="s">
        <v>213</v>
      </c>
      <c r="G6" s="82"/>
      <c r="H6" s="82"/>
    </row>
    <row r="7" ht="19.9" customHeight="1" spans="1:8">
      <c r="A7" s="84"/>
      <c r="B7" s="86" t="s">
        <v>134</v>
      </c>
      <c r="C7" s="98">
        <v>0</v>
      </c>
      <c r="D7" s="98"/>
      <c r="E7" s="98"/>
      <c r="F7" s="98"/>
      <c r="G7" s="98"/>
      <c r="H7" s="98"/>
    </row>
    <row r="8" ht="19.9" customHeight="1" spans="1:8">
      <c r="A8" s="99"/>
      <c r="B8" s="99"/>
      <c r="C8" s="98"/>
      <c r="D8" s="98"/>
      <c r="E8" s="98"/>
      <c r="F8" s="98"/>
      <c r="G8" s="98"/>
      <c r="H8" s="98"/>
    </row>
    <row r="9" ht="19.9" customHeight="1" spans="1:8">
      <c r="A9" s="100"/>
      <c r="B9" s="100"/>
      <c r="C9" s="98"/>
      <c r="D9" s="98"/>
      <c r="E9" s="98"/>
      <c r="F9" s="98"/>
      <c r="G9" s="98"/>
      <c r="H9" s="98"/>
    </row>
    <row r="10" ht="19.9" customHeight="1" spans="1:8">
      <c r="A10" s="100"/>
      <c r="B10" s="100"/>
      <c r="C10" s="98"/>
      <c r="D10" s="98"/>
      <c r="E10" s="98"/>
      <c r="F10" s="98"/>
      <c r="G10" s="98"/>
      <c r="H10" s="98"/>
    </row>
    <row r="11" ht="19.9" customHeight="1" spans="1:8">
      <c r="A11" s="100"/>
      <c r="B11" s="100"/>
      <c r="C11" s="98"/>
      <c r="D11" s="98"/>
      <c r="E11" s="98"/>
      <c r="F11" s="98"/>
      <c r="G11" s="98"/>
      <c r="H11" s="98"/>
    </row>
    <row r="12" ht="19.9" customHeight="1" spans="1:8">
      <c r="A12" s="101"/>
      <c r="B12" s="101"/>
      <c r="C12" s="102"/>
      <c r="D12" s="102"/>
      <c r="E12" s="103"/>
      <c r="F12" s="103"/>
      <c r="G12" s="103"/>
      <c r="H12" s="103"/>
    </row>
    <row r="13" spans="1:1">
      <c r="A13" t="s">
        <v>346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6" sqref="B1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1">
      <c r="A1" s="78"/>
    </row>
    <row r="2" ht="33.95" customHeight="1" spans="1:8">
      <c r="A2" s="79" t="s">
        <v>26</v>
      </c>
      <c r="B2" s="79"/>
      <c r="C2" s="79"/>
      <c r="D2" s="79"/>
      <c r="E2" s="79"/>
      <c r="F2" s="79"/>
      <c r="G2" s="79"/>
      <c r="H2" s="79"/>
    </row>
    <row r="3" ht="21.2" customHeight="1" spans="1:8">
      <c r="A3" s="97" t="s">
        <v>30</v>
      </c>
      <c r="B3" s="97"/>
      <c r="C3" s="97"/>
      <c r="D3" s="97"/>
      <c r="E3" s="97"/>
      <c r="F3" s="97"/>
      <c r="G3" s="97"/>
      <c r="H3" s="96" t="s">
        <v>31</v>
      </c>
    </row>
    <row r="4" ht="21.95" customHeight="1" spans="1:8">
      <c r="A4" s="82" t="s">
        <v>156</v>
      </c>
      <c r="B4" s="82" t="s">
        <v>157</v>
      </c>
      <c r="C4" s="82" t="s">
        <v>134</v>
      </c>
      <c r="D4" s="82" t="s">
        <v>347</v>
      </c>
      <c r="E4" s="82"/>
      <c r="F4" s="82"/>
      <c r="G4" s="82"/>
      <c r="H4" s="82" t="s">
        <v>159</v>
      </c>
    </row>
    <row r="5" ht="22.7" customHeight="1" spans="1:8">
      <c r="A5" s="82"/>
      <c r="B5" s="82"/>
      <c r="C5" s="82"/>
      <c r="D5" s="82" t="s">
        <v>136</v>
      </c>
      <c r="E5" s="82" t="s">
        <v>234</v>
      </c>
      <c r="F5" s="82"/>
      <c r="G5" s="82" t="s">
        <v>235</v>
      </c>
      <c r="H5" s="82"/>
    </row>
    <row r="6" ht="30.95" customHeight="1" spans="1:8">
      <c r="A6" s="82"/>
      <c r="B6" s="82"/>
      <c r="C6" s="82"/>
      <c r="D6" s="82"/>
      <c r="E6" s="82" t="s">
        <v>221</v>
      </c>
      <c r="F6" s="82" t="s">
        <v>213</v>
      </c>
      <c r="G6" s="82"/>
      <c r="H6" s="82"/>
    </row>
    <row r="7" ht="19.9" customHeight="1" spans="1:8">
      <c r="A7" s="84"/>
      <c r="B7" s="86" t="s">
        <v>134</v>
      </c>
      <c r="C7" s="98">
        <v>0</v>
      </c>
      <c r="D7" s="98"/>
      <c r="E7" s="98"/>
      <c r="F7" s="98"/>
      <c r="G7" s="98"/>
      <c r="H7" s="98"/>
    </row>
    <row r="8" ht="19.9" customHeight="1" spans="1:8">
      <c r="A8" s="99"/>
      <c r="B8" s="99"/>
      <c r="C8" s="98"/>
      <c r="D8" s="98"/>
      <c r="E8" s="98"/>
      <c r="F8" s="98"/>
      <c r="G8" s="98"/>
      <c r="H8" s="98"/>
    </row>
    <row r="9" ht="19.9" customHeight="1" spans="1:8">
      <c r="A9" s="100"/>
      <c r="B9" s="100"/>
      <c r="C9" s="98"/>
      <c r="D9" s="98"/>
      <c r="E9" s="98"/>
      <c r="F9" s="98"/>
      <c r="G9" s="98"/>
      <c r="H9" s="98"/>
    </row>
    <row r="10" ht="19.9" customHeight="1" spans="1:8">
      <c r="A10" s="100"/>
      <c r="B10" s="100"/>
      <c r="C10" s="98"/>
      <c r="D10" s="98"/>
      <c r="E10" s="98"/>
      <c r="F10" s="98"/>
      <c r="G10" s="98"/>
      <c r="H10" s="98"/>
    </row>
    <row r="11" ht="19.9" customHeight="1" spans="1:8">
      <c r="A11" s="100"/>
      <c r="B11" s="100"/>
      <c r="C11" s="98"/>
      <c r="D11" s="98"/>
      <c r="E11" s="98"/>
      <c r="F11" s="98"/>
      <c r="G11" s="98"/>
      <c r="H11" s="98"/>
    </row>
    <row r="12" ht="19.9" customHeight="1" spans="1:8">
      <c r="A12" s="101"/>
      <c r="B12" s="101"/>
      <c r="C12" s="102"/>
      <c r="D12" s="102"/>
      <c r="E12" s="103"/>
      <c r="F12" s="103"/>
      <c r="G12" s="103"/>
      <c r="H12" s="103"/>
    </row>
    <row r="13" spans="1:1">
      <c r="A13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K17" sqref="K17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style="77" customWidth="1"/>
    <col min="5" max="7" width="9.38333333333333" style="77" customWidth="1"/>
    <col min="8" max="13" width="7.75" style="77" customWidth="1"/>
    <col min="14" max="14" width="9.5" style="77" customWidth="1"/>
    <col min="15" max="15" width="7.75" customWidth="1"/>
    <col min="16" max="18" width="9.75" customWidth="1"/>
  </cols>
  <sheetData>
    <row r="1" ht="14.25" customHeight="1" spans="1:1">
      <c r="A1" s="78"/>
    </row>
    <row r="2" ht="39.95" customHeight="1" spans="1:15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ht="21.2" customHeight="1" spans="1:15">
      <c r="A3" s="80" t="s">
        <v>30</v>
      </c>
      <c r="B3" s="80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95" t="s">
        <v>31</v>
      </c>
      <c r="O3" s="96"/>
    </row>
    <row r="4" ht="22.7" customHeight="1" spans="1:15">
      <c r="A4" s="82" t="s">
        <v>202</v>
      </c>
      <c r="B4" s="83"/>
      <c r="C4" s="82" t="s">
        <v>349</v>
      </c>
      <c r="D4" s="82" t="s">
        <v>350</v>
      </c>
      <c r="E4" s="82"/>
      <c r="F4" s="82"/>
      <c r="G4" s="82"/>
      <c r="H4" s="82"/>
      <c r="I4" s="82"/>
      <c r="J4" s="82"/>
      <c r="K4" s="82"/>
      <c r="L4" s="82"/>
      <c r="M4" s="82"/>
      <c r="N4" s="82" t="s">
        <v>351</v>
      </c>
      <c r="O4" s="82"/>
    </row>
    <row r="5" ht="27.95" customHeight="1" spans="1:15">
      <c r="A5" s="82"/>
      <c r="B5" s="83"/>
      <c r="C5" s="82"/>
      <c r="D5" s="82" t="s">
        <v>352</v>
      </c>
      <c r="E5" s="82" t="s">
        <v>137</v>
      </c>
      <c r="F5" s="82"/>
      <c r="G5" s="82"/>
      <c r="H5" s="82"/>
      <c r="I5" s="82"/>
      <c r="J5" s="82"/>
      <c r="K5" s="82" t="s">
        <v>353</v>
      </c>
      <c r="L5" s="82" t="s">
        <v>139</v>
      </c>
      <c r="M5" s="82" t="s">
        <v>140</v>
      </c>
      <c r="N5" s="82" t="s">
        <v>354</v>
      </c>
      <c r="O5" s="82" t="s">
        <v>355</v>
      </c>
    </row>
    <row r="6" ht="39.2" customHeight="1" spans="1:15">
      <c r="A6" s="82"/>
      <c r="B6" s="83"/>
      <c r="C6" s="82"/>
      <c r="D6" s="82"/>
      <c r="E6" s="82" t="s">
        <v>356</v>
      </c>
      <c r="F6" s="82" t="s">
        <v>357</v>
      </c>
      <c r="G6" s="82" t="s">
        <v>358</v>
      </c>
      <c r="H6" s="82" t="s">
        <v>359</v>
      </c>
      <c r="I6" s="82" t="s">
        <v>360</v>
      </c>
      <c r="J6" s="82" t="s">
        <v>361</v>
      </c>
      <c r="K6" s="82"/>
      <c r="L6" s="82"/>
      <c r="M6" s="82"/>
      <c r="N6" s="82"/>
      <c r="O6" s="82"/>
    </row>
    <row r="7" ht="19.9" customHeight="1" spans="1:15">
      <c r="A7" s="84"/>
      <c r="B7" s="85"/>
      <c r="C7" s="86" t="s">
        <v>134</v>
      </c>
      <c r="D7" s="87">
        <v>324192</v>
      </c>
      <c r="E7" s="87">
        <v>224192</v>
      </c>
      <c r="F7" s="87">
        <v>111200</v>
      </c>
      <c r="G7" s="87">
        <v>112992</v>
      </c>
      <c r="H7" s="87"/>
      <c r="I7" s="87"/>
      <c r="J7" s="87"/>
      <c r="K7" s="87"/>
      <c r="L7" s="87"/>
      <c r="M7" s="87"/>
      <c r="N7" s="87">
        <v>324192</v>
      </c>
      <c r="O7" s="84"/>
    </row>
    <row r="8" ht="19.9" customHeight="1" spans="1:15">
      <c r="A8" s="88" t="s">
        <v>152</v>
      </c>
      <c r="B8" s="89"/>
      <c r="C8" s="88" t="s">
        <v>4</v>
      </c>
      <c r="D8" s="88">
        <v>324192</v>
      </c>
      <c r="E8" s="88">
        <v>224192</v>
      </c>
      <c r="F8" s="88">
        <v>111200</v>
      </c>
      <c r="G8" s="88">
        <v>112992</v>
      </c>
      <c r="H8" s="88"/>
      <c r="I8" s="88"/>
      <c r="J8" s="88"/>
      <c r="K8" s="88"/>
      <c r="L8" s="88"/>
      <c r="M8" s="88"/>
      <c r="N8" s="88">
        <v>324192</v>
      </c>
      <c r="O8" s="88"/>
    </row>
    <row r="9" ht="19.9" customHeight="1" spans="1:15">
      <c r="A9" s="90" t="s">
        <v>362</v>
      </c>
      <c r="B9" s="89" t="s">
        <v>363</v>
      </c>
      <c r="C9" s="90" t="s">
        <v>364</v>
      </c>
      <c r="D9" s="91">
        <v>112992</v>
      </c>
      <c r="E9" s="91">
        <v>112992</v>
      </c>
      <c r="F9" s="91"/>
      <c r="G9" s="91">
        <v>112992</v>
      </c>
      <c r="H9" s="91"/>
      <c r="I9" s="91"/>
      <c r="J9" s="91"/>
      <c r="K9" s="91"/>
      <c r="L9" s="91"/>
      <c r="M9" s="91"/>
      <c r="N9" s="91">
        <v>112992</v>
      </c>
      <c r="O9" s="91"/>
    </row>
    <row r="10" ht="19.9" customHeight="1" spans="1:15">
      <c r="A10" s="92" t="s">
        <v>362</v>
      </c>
      <c r="B10" s="93" t="s">
        <v>365</v>
      </c>
      <c r="C10" s="92" t="s">
        <v>366</v>
      </c>
      <c r="D10" s="93">
        <v>111200</v>
      </c>
      <c r="E10" s="93">
        <v>111200</v>
      </c>
      <c r="F10" s="93">
        <v>111200</v>
      </c>
      <c r="G10" s="93"/>
      <c r="H10" s="93"/>
      <c r="I10" s="93"/>
      <c r="J10" s="93"/>
      <c r="K10" s="93"/>
      <c r="L10" s="93"/>
      <c r="M10" s="93"/>
      <c r="N10" s="93">
        <v>111200</v>
      </c>
      <c r="O10" s="93"/>
    </row>
    <row r="11" spans="1:15">
      <c r="A11" s="94"/>
      <c r="B11" s="94"/>
      <c r="C11" s="92" t="s">
        <v>367</v>
      </c>
      <c r="D11" s="92">
        <v>100000</v>
      </c>
      <c r="E11" s="92">
        <v>100000</v>
      </c>
      <c r="F11" s="92">
        <v>100000</v>
      </c>
      <c r="G11" s="94"/>
      <c r="H11" s="94"/>
      <c r="I11" s="94"/>
      <c r="J11" s="94"/>
      <c r="K11" s="94"/>
      <c r="L11" s="94"/>
      <c r="M11" s="94"/>
      <c r="N11" s="92">
        <v>100000</v>
      </c>
      <c r="O11" s="9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H10" sqref="H10"/>
    </sheetView>
  </sheetViews>
  <sheetFormatPr defaultColWidth="7.5" defaultRowHeight="11.25" outlineLevelCol="7"/>
  <cols>
    <col min="1" max="1" width="13.8166666666667" style="1" customWidth="1"/>
    <col min="2" max="2" width="14.225" style="1" customWidth="1"/>
    <col min="3" max="3" width="15.8916666666667" style="1" customWidth="1"/>
    <col min="4" max="4" width="5.18333333333333" style="1" customWidth="1"/>
    <col min="5" max="5" width="11.3333333333333" style="1" customWidth="1"/>
    <col min="6" max="6" width="18.3333333333333" style="1" customWidth="1"/>
    <col min="7" max="7" width="12.8916666666667" style="58" customWidth="1"/>
    <col min="8" max="8" width="34.775" style="1" customWidth="1"/>
    <col min="9" max="16384" width="7.5" style="1"/>
  </cols>
  <sheetData>
    <row r="1" s="1" customFormat="1" ht="17.25" customHeight="1" spans="1:7">
      <c r="A1" s="3"/>
      <c r="C1" s="59"/>
      <c r="G1" s="58"/>
    </row>
    <row r="2" s="1" customFormat="1" ht="31.5" customHeight="1" spans="1:8">
      <c r="A2" s="60" t="s">
        <v>368</v>
      </c>
      <c r="B2" s="60"/>
      <c r="C2" s="60"/>
      <c r="D2" s="60"/>
      <c r="E2" s="60"/>
      <c r="F2" s="60"/>
      <c r="G2" s="60"/>
      <c r="H2" s="61"/>
    </row>
    <row r="3" s="1" customFormat="1" ht="26" customHeight="1" spans="1:7">
      <c r="A3" s="62" t="s">
        <v>369</v>
      </c>
      <c r="B3" s="62"/>
      <c r="C3" s="62"/>
      <c r="D3" s="63"/>
      <c r="E3" s="63"/>
      <c r="F3" s="64" t="s">
        <v>370</v>
      </c>
      <c r="G3" s="65"/>
    </row>
    <row r="4" s="1" customFormat="1" ht="23" customHeight="1" spans="1:7">
      <c r="A4" s="11" t="s">
        <v>371</v>
      </c>
      <c r="B4" s="66" t="s">
        <v>4</v>
      </c>
      <c r="C4" s="67"/>
      <c r="D4" s="66" t="s">
        <v>372</v>
      </c>
      <c r="E4" s="68" t="s">
        <v>373</v>
      </c>
      <c r="F4" s="68" t="s">
        <v>374</v>
      </c>
      <c r="G4" s="68"/>
    </row>
    <row r="5" s="1" customFormat="1" ht="23" customHeight="1" spans="1:7">
      <c r="A5" s="11" t="s">
        <v>375</v>
      </c>
      <c r="B5" s="68">
        <v>11.2992</v>
      </c>
      <c r="C5" s="68"/>
      <c r="D5" s="66"/>
      <c r="E5" s="66" t="s">
        <v>376</v>
      </c>
      <c r="F5" s="68">
        <v>11.2992</v>
      </c>
      <c r="G5" s="68"/>
    </row>
    <row r="6" s="1" customFormat="1" ht="23" customHeight="1" spans="1:7">
      <c r="A6" s="66" t="s">
        <v>377</v>
      </c>
      <c r="B6" s="69" t="s">
        <v>378</v>
      </c>
      <c r="C6" s="70"/>
      <c r="D6" s="70"/>
      <c r="E6" s="70"/>
      <c r="F6" s="70"/>
      <c r="G6" s="71"/>
    </row>
    <row r="7" s="1" customFormat="1" ht="23" customHeight="1" spans="1:7">
      <c r="A7" s="11" t="s">
        <v>379</v>
      </c>
      <c r="B7" s="27" t="s">
        <v>380</v>
      </c>
      <c r="C7" s="27"/>
      <c r="D7" s="27"/>
      <c r="E7" s="27"/>
      <c r="F7" s="27"/>
      <c r="G7" s="27"/>
    </row>
    <row r="8" s="1" customFormat="1" ht="23" customHeight="1" spans="1:7">
      <c r="A8" s="11" t="s">
        <v>381</v>
      </c>
      <c r="B8" s="27" t="s">
        <v>380</v>
      </c>
      <c r="C8" s="27"/>
      <c r="D8" s="27"/>
      <c r="E8" s="27"/>
      <c r="F8" s="27"/>
      <c r="G8" s="27"/>
    </row>
    <row r="9" s="1" customFormat="1" ht="23" customHeight="1" spans="1:7">
      <c r="A9" s="37" t="s">
        <v>382</v>
      </c>
      <c r="B9" s="37" t="s">
        <v>383</v>
      </c>
      <c r="C9" s="37" t="s">
        <v>384</v>
      </c>
      <c r="D9" s="38" t="s">
        <v>385</v>
      </c>
      <c r="E9" s="39"/>
      <c r="F9" s="37" t="s">
        <v>386</v>
      </c>
      <c r="G9" s="11" t="s">
        <v>387</v>
      </c>
    </row>
    <row r="10" s="1" customFormat="1" ht="58" customHeight="1" spans="1:7">
      <c r="A10" s="37"/>
      <c r="B10" s="40" t="s">
        <v>388</v>
      </c>
      <c r="C10" s="41" t="s">
        <v>389</v>
      </c>
      <c r="D10" s="42" t="s">
        <v>374</v>
      </c>
      <c r="E10" s="42"/>
      <c r="F10" s="43" t="s">
        <v>390</v>
      </c>
      <c r="G10" s="42" t="s">
        <v>391</v>
      </c>
    </row>
    <row r="11" s="1" customFormat="1" ht="50" customHeight="1" spans="1:7">
      <c r="A11" s="37"/>
      <c r="B11" s="40"/>
      <c r="C11" s="41" t="s">
        <v>392</v>
      </c>
      <c r="D11" s="42" t="s">
        <v>393</v>
      </c>
      <c r="E11" s="42"/>
      <c r="F11" s="43" t="s">
        <v>390</v>
      </c>
      <c r="G11" s="42" t="s">
        <v>394</v>
      </c>
    </row>
    <row r="12" s="1" customFormat="1" ht="23" customHeight="1" spans="1:7">
      <c r="A12" s="37"/>
      <c r="B12" s="40"/>
      <c r="C12" s="41" t="s">
        <v>395</v>
      </c>
      <c r="D12" s="42" t="s">
        <v>396</v>
      </c>
      <c r="E12" s="42"/>
      <c r="F12" s="43" t="s">
        <v>397</v>
      </c>
      <c r="G12" s="50" t="s">
        <v>397</v>
      </c>
    </row>
    <row r="13" s="1" customFormat="1" ht="23" customHeight="1" spans="1:7">
      <c r="A13" s="37"/>
      <c r="B13" s="40"/>
      <c r="C13" s="41" t="s">
        <v>398</v>
      </c>
      <c r="D13" s="42"/>
      <c r="E13" s="42"/>
      <c r="F13" s="43"/>
      <c r="G13" s="42"/>
    </row>
    <row r="14" s="1" customFormat="1" ht="36" spans="1:7">
      <c r="A14" s="37"/>
      <c r="B14" s="45" t="s">
        <v>399</v>
      </c>
      <c r="C14" s="40" t="s">
        <v>400</v>
      </c>
      <c r="D14" s="46" t="s">
        <v>401</v>
      </c>
      <c r="E14" s="47"/>
      <c r="F14" s="43" t="s">
        <v>402</v>
      </c>
      <c r="G14" s="42" t="s">
        <v>403</v>
      </c>
    </row>
    <row r="15" s="1" customFormat="1" ht="36" spans="1:7">
      <c r="A15" s="37"/>
      <c r="B15" s="48"/>
      <c r="C15" s="40" t="s">
        <v>404</v>
      </c>
      <c r="D15" s="46" t="s">
        <v>401</v>
      </c>
      <c r="E15" s="47"/>
      <c r="F15" s="43" t="s">
        <v>402</v>
      </c>
      <c r="G15" s="42" t="s">
        <v>403</v>
      </c>
    </row>
    <row r="16" s="1" customFormat="1" ht="23" customHeight="1" spans="1:7">
      <c r="A16" s="37"/>
      <c r="B16" s="48"/>
      <c r="C16" s="40" t="s">
        <v>405</v>
      </c>
      <c r="D16" s="46"/>
      <c r="E16" s="47"/>
      <c r="F16" s="43"/>
      <c r="G16" s="42"/>
    </row>
    <row r="17" s="1" customFormat="1" ht="23" customHeight="1" spans="1:7">
      <c r="A17" s="37"/>
      <c r="B17" s="48"/>
      <c r="C17" s="40" t="s">
        <v>406</v>
      </c>
      <c r="D17" s="46"/>
      <c r="E17" s="47"/>
      <c r="F17" s="43"/>
      <c r="G17" s="42"/>
    </row>
    <row r="18" s="1" customFormat="1" ht="37" customHeight="1" spans="1:7">
      <c r="A18" s="37"/>
      <c r="B18" s="49"/>
      <c r="C18" s="40" t="s">
        <v>407</v>
      </c>
      <c r="D18" s="46" t="s">
        <v>408</v>
      </c>
      <c r="E18" s="47"/>
      <c r="F18" s="50">
        <v>1</v>
      </c>
      <c r="G18" s="50" t="s">
        <v>409</v>
      </c>
    </row>
    <row r="19" s="1" customFormat="1" ht="23" customHeight="1" spans="1:7">
      <c r="A19" s="11" t="s">
        <v>410</v>
      </c>
      <c r="B19" s="40" t="s">
        <v>411</v>
      </c>
      <c r="C19" s="40" t="s">
        <v>412</v>
      </c>
      <c r="D19" s="46" t="s">
        <v>376</v>
      </c>
      <c r="E19" s="47"/>
      <c r="F19" s="40" t="s">
        <v>413</v>
      </c>
      <c r="G19" s="40"/>
    </row>
    <row r="20" s="1" customFormat="1" ht="40" customHeight="1" spans="1:7">
      <c r="A20" s="11"/>
      <c r="B20" s="72" t="s">
        <v>374</v>
      </c>
      <c r="C20" s="72" t="s">
        <v>374</v>
      </c>
      <c r="D20" s="46">
        <v>11.2992</v>
      </c>
      <c r="E20" s="47"/>
      <c r="F20" s="40" t="s">
        <v>380</v>
      </c>
      <c r="G20" s="40"/>
    </row>
    <row r="21" s="1" customFormat="1" ht="23" customHeight="1" spans="1:7">
      <c r="A21" s="11"/>
      <c r="B21" s="72"/>
      <c r="C21" s="40"/>
      <c r="D21" s="46"/>
      <c r="E21" s="47"/>
      <c r="F21" s="40"/>
      <c r="G21" s="40"/>
    </row>
    <row r="22" s="1" customFormat="1" ht="23" customHeight="1" spans="1:7">
      <c r="A22" s="11"/>
      <c r="B22" s="40"/>
      <c r="C22" s="40"/>
      <c r="D22" s="46"/>
      <c r="E22" s="47"/>
      <c r="F22" s="40"/>
      <c r="G22" s="40"/>
    </row>
    <row r="23" s="1" customFormat="1" ht="23" customHeight="1" spans="1:7">
      <c r="A23" s="11"/>
      <c r="B23" s="40"/>
      <c r="C23" s="40"/>
      <c r="D23" s="46"/>
      <c r="E23" s="47"/>
      <c r="F23" s="73"/>
      <c r="G23" s="74"/>
    </row>
    <row r="24" s="1" customFormat="1" ht="23" customHeight="1" spans="1:7">
      <c r="A24" s="11"/>
      <c r="B24" s="73" t="s">
        <v>134</v>
      </c>
      <c r="C24" s="74"/>
      <c r="D24" s="46">
        <v>11.2992</v>
      </c>
      <c r="E24" s="47"/>
      <c r="F24" s="73"/>
      <c r="G24" s="74"/>
    </row>
    <row r="25" s="6" customFormat="1" ht="44" customHeight="1" spans="1:7">
      <c r="A25" s="75" t="s">
        <v>414</v>
      </c>
      <c r="B25" s="75"/>
      <c r="C25" s="75"/>
      <c r="D25" s="75"/>
      <c r="E25" s="75"/>
      <c r="F25" s="75"/>
      <c r="G25" s="52"/>
    </row>
    <row r="26" s="57" customFormat="1" ht="44" customHeight="1" spans="1:7">
      <c r="A26" s="52" t="s">
        <v>415</v>
      </c>
      <c r="B26" s="53"/>
      <c r="C26" s="54"/>
      <c r="D26" s="54"/>
      <c r="E26" s="54"/>
      <c r="F26" s="54"/>
      <c r="G26" s="55"/>
    </row>
    <row r="27" s="1" customFormat="1" ht="26" customHeight="1" spans="1:7">
      <c r="A27" s="56" t="s">
        <v>416</v>
      </c>
      <c r="B27" s="56"/>
      <c r="C27" s="56"/>
      <c r="D27" s="56"/>
      <c r="E27" s="56"/>
      <c r="F27" s="56"/>
      <c r="G27" s="76"/>
    </row>
    <row r="30" ht="24" spans="1:7">
      <c r="A30" s="60" t="s">
        <v>368</v>
      </c>
      <c r="B30" s="60"/>
      <c r="C30" s="60"/>
      <c r="D30" s="60"/>
      <c r="E30" s="60"/>
      <c r="F30" s="60"/>
      <c r="G30" s="60"/>
    </row>
    <row r="31" ht="12" spans="1:7">
      <c r="A31" s="62" t="s">
        <v>369</v>
      </c>
      <c r="B31" s="62"/>
      <c r="C31" s="62"/>
      <c r="D31" s="63"/>
      <c r="E31" s="63"/>
      <c r="F31" s="64" t="s">
        <v>370</v>
      </c>
      <c r="G31" s="65"/>
    </row>
    <row r="32" ht="19" customHeight="1" spans="1:7">
      <c r="A32" s="11" t="s">
        <v>371</v>
      </c>
      <c r="B32" s="66" t="s">
        <v>4</v>
      </c>
      <c r="C32" s="67"/>
      <c r="D32" s="66" t="s">
        <v>372</v>
      </c>
      <c r="E32" s="68" t="s">
        <v>373</v>
      </c>
      <c r="F32" s="68" t="s">
        <v>417</v>
      </c>
      <c r="G32" s="68"/>
    </row>
    <row r="33" ht="19" customHeight="1" spans="1:7">
      <c r="A33" s="11" t="s">
        <v>375</v>
      </c>
      <c r="B33" s="66" t="s">
        <v>418</v>
      </c>
      <c r="C33" s="66"/>
      <c r="D33" s="66"/>
      <c r="E33" s="66" t="s">
        <v>376</v>
      </c>
      <c r="F33" s="68">
        <v>11.12</v>
      </c>
      <c r="G33" s="68"/>
    </row>
    <row r="34" ht="19" customHeight="1" spans="1:7">
      <c r="A34" s="66" t="s">
        <v>377</v>
      </c>
      <c r="B34" s="69" t="s">
        <v>378</v>
      </c>
      <c r="C34" s="70"/>
      <c r="D34" s="70"/>
      <c r="E34" s="70"/>
      <c r="F34" s="70"/>
      <c r="G34" s="71"/>
    </row>
    <row r="35" ht="12" spans="1:7">
      <c r="A35" s="11" t="s">
        <v>379</v>
      </c>
      <c r="B35" s="27" t="s">
        <v>419</v>
      </c>
      <c r="C35" s="27"/>
      <c r="D35" s="27"/>
      <c r="E35" s="27"/>
      <c r="F35" s="27"/>
      <c r="G35" s="27"/>
    </row>
    <row r="36" ht="12" spans="1:7">
      <c r="A36" s="11" t="s">
        <v>381</v>
      </c>
      <c r="B36" s="27" t="s">
        <v>419</v>
      </c>
      <c r="C36" s="27"/>
      <c r="D36" s="27"/>
      <c r="E36" s="27"/>
      <c r="F36" s="27"/>
      <c r="G36" s="27"/>
    </row>
    <row r="37" ht="21" customHeight="1" spans="1:7">
      <c r="A37" s="37" t="s">
        <v>382</v>
      </c>
      <c r="B37" s="37" t="s">
        <v>383</v>
      </c>
      <c r="C37" s="37" t="s">
        <v>384</v>
      </c>
      <c r="D37" s="38" t="s">
        <v>385</v>
      </c>
      <c r="E37" s="39"/>
      <c r="F37" s="37" t="s">
        <v>386</v>
      </c>
      <c r="G37" s="11" t="s">
        <v>387</v>
      </c>
    </row>
    <row r="38" ht="12" spans="1:7">
      <c r="A38" s="37"/>
      <c r="B38" s="40" t="s">
        <v>388</v>
      </c>
      <c r="C38" s="41" t="s">
        <v>389</v>
      </c>
      <c r="D38" s="42" t="s">
        <v>420</v>
      </c>
      <c r="E38" s="42"/>
      <c r="F38" s="43" t="s">
        <v>421</v>
      </c>
      <c r="G38" s="42" t="s">
        <v>422</v>
      </c>
    </row>
    <row r="39" ht="12" spans="1:7">
      <c r="A39" s="37"/>
      <c r="B39" s="40"/>
      <c r="C39" s="41" t="s">
        <v>392</v>
      </c>
      <c r="D39" s="42" t="s">
        <v>420</v>
      </c>
      <c r="E39" s="42"/>
      <c r="F39" s="43" t="s">
        <v>421</v>
      </c>
      <c r="G39" s="42" t="s">
        <v>422</v>
      </c>
    </row>
    <row r="40" ht="12" spans="1:7">
      <c r="A40" s="37"/>
      <c r="B40" s="40"/>
      <c r="C40" s="41" t="s">
        <v>395</v>
      </c>
      <c r="D40" s="42" t="s">
        <v>420</v>
      </c>
      <c r="E40" s="42"/>
      <c r="F40" s="43" t="s">
        <v>421</v>
      </c>
      <c r="G40" s="42" t="s">
        <v>422</v>
      </c>
    </row>
    <row r="41" ht="12" spans="1:7">
      <c r="A41" s="37"/>
      <c r="B41" s="40"/>
      <c r="C41" s="41" t="s">
        <v>398</v>
      </c>
      <c r="D41" s="42"/>
      <c r="E41" s="42"/>
      <c r="F41" s="43"/>
      <c r="G41" s="42"/>
    </row>
    <row r="42" ht="17" customHeight="1" spans="1:7">
      <c r="A42" s="37"/>
      <c r="B42" s="45" t="s">
        <v>399</v>
      </c>
      <c r="C42" s="40" t="s">
        <v>400</v>
      </c>
      <c r="D42" s="46" t="s">
        <v>423</v>
      </c>
      <c r="E42" s="47"/>
      <c r="F42" s="42" t="s">
        <v>424</v>
      </c>
      <c r="G42" s="42" t="s">
        <v>425</v>
      </c>
    </row>
    <row r="43" ht="17" customHeight="1" spans="1:7">
      <c r="A43" s="37"/>
      <c r="B43" s="48"/>
      <c r="C43" s="40" t="s">
        <v>404</v>
      </c>
      <c r="D43" s="46" t="s">
        <v>423</v>
      </c>
      <c r="E43" s="47"/>
      <c r="F43" s="42" t="s">
        <v>424</v>
      </c>
      <c r="G43" s="42" t="s">
        <v>425</v>
      </c>
    </row>
    <row r="44" ht="17" customHeight="1" spans="1:7">
      <c r="A44" s="37"/>
      <c r="B44" s="48"/>
      <c r="C44" s="40" t="s">
        <v>405</v>
      </c>
      <c r="D44" s="46" t="s">
        <v>423</v>
      </c>
      <c r="E44" s="47"/>
      <c r="F44" s="42" t="s">
        <v>424</v>
      </c>
      <c r="G44" s="42" t="s">
        <v>425</v>
      </c>
    </row>
    <row r="45" ht="17" customHeight="1" spans="1:7">
      <c r="A45" s="37"/>
      <c r="B45" s="48"/>
      <c r="C45" s="40" t="s">
        <v>406</v>
      </c>
      <c r="D45" s="46" t="s">
        <v>423</v>
      </c>
      <c r="E45" s="47"/>
      <c r="F45" s="42" t="s">
        <v>424</v>
      </c>
      <c r="G45" s="42" t="s">
        <v>425</v>
      </c>
    </row>
    <row r="46" ht="36" customHeight="1" spans="1:7">
      <c r="A46" s="37"/>
      <c r="B46" s="49"/>
      <c r="C46" s="40" t="s">
        <v>407</v>
      </c>
      <c r="D46" s="46" t="s">
        <v>426</v>
      </c>
      <c r="E46" s="47"/>
      <c r="F46" s="50">
        <v>1</v>
      </c>
      <c r="G46" s="50" t="s">
        <v>409</v>
      </c>
    </row>
    <row r="47" ht="12" spans="1:7">
      <c r="A47" s="11" t="s">
        <v>410</v>
      </c>
      <c r="B47" s="40" t="s">
        <v>411</v>
      </c>
      <c r="C47" s="40" t="s">
        <v>412</v>
      </c>
      <c r="D47" s="46" t="s">
        <v>376</v>
      </c>
      <c r="E47" s="47"/>
      <c r="F47" s="40" t="s">
        <v>413</v>
      </c>
      <c r="G47" s="40"/>
    </row>
    <row r="48" ht="24" spans="1:7">
      <c r="A48" s="11"/>
      <c r="B48" s="72" t="s">
        <v>417</v>
      </c>
      <c r="C48" s="40" t="s">
        <v>417</v>
      </c>
      <c r="D48" s="46">
        <v>11.12</v>
      </c>
      <c r="E48" s="47"/>
      <c r="F48" s="40" t="s">
        <v>419</v>
      </c>
      <c r="G48" s="40"/>
    </row>
    <row r="49" ht="12" spans="1:7">
      <c r="A49" s="11"/>
      <c r="B49" s="72"/>
      <c r="C49" s="40"/>
      <c r="D49" s="46"/>
      <c r="E49" s="47"/>
      <c r="F49" s="40"/>
      <c r="G49" s="40"/>
    </row>
    <row r="50" ht="12" spans="1:7">
      <c r="A50" s="11"/>
      <c r="B50" s="40"/>
      <c r="C50" s="40"/>
      <c r="D50" s="46"/>
      <c r="E50" s="47"/>
      <c r="F50" s="40"/>
      <c r="G50" s="40"/>
    </row>
    <row r="51" ht="12" spans="1:7">
      <c r="A51" s="11"/>
      <c r="B51" s="40"/>
      <c r="C51" s="40"/>
      <c r="D51" s="46"/>
      <c r="E51" s="47"/>
      <c r="F51" s="73"/>
      <c r="G51" s="74"/>
    </row>
    <row r="52" ht="12" spans="1:7">
      <c r="A52" s="11"/>
      <c r="B52" s="73" t="s">
        <v>134</v>
      </c>
      <c r="C52" s="74"/>
      <c r="D52" s="46">
        <v>11.12</v>
      </c>
      <c r="E52" s="47"/>
      <c r="F52" s="73"/>
      <c r="G52" s="74"/>
    </row>
    <row r="53" ht="12" spans="1:7">
      <c r="A53" s="75" t="s">
        <v>414</v>
      </c>
      <c r="B53" s="75"/>
      <c r="C53" s="75"/>
      <c r="D53" s="75"/>
      <c r="E53" s="75"/>
      <c r="F53" s="75"/>
      <c r="G53" s="52"/>
    </row>
    <row r="54" ht="12" spans="1:7">
      <c r="A54" s="52" t="s">
        <v>415</v>
      </c>
      <c r="B54" s="53"/>
      <c r="C54" s="54"/>
      <c r="D54" s="54"/>
      <c r="E54" s="54"/>
      <c r="F54" s="54"/>
      <c r="G54" s="55"/>
    </row>
    <row r="55" ht="12.75" spans="1:7">
      <c r="A55" s="56" t="s">
        <v>416</v>
      </c>
      <c r="B55" s="56"/>
      <c r="C55" s="56"/>
      <c r="D55" s="56"/>
      <c r="E55" s="56"/>
      <c r="F55" s="56"/>
      <c r="G55" s="76"/>
    </row>
    <row r="58" ht="24" spans="1:7">
      <c r="A58" s="60" t="s">
        <v>368</v>
      </c>
      <c r="B58" s="60"/>
      <c r="C58" s="60"/>
      <c r="D58" s="60"/>
      <c r="E58" s="60"/>
      <c r="F58" s="60"/>
      <c r="G58" s="60"/>
    </row>
    <row r="59" ht="12" spans="1:7">
      <c r="A59" s="62" t="s">
        <v>369</v>
      </c>
      <c r="B59" s="62"/>
      <c r="C59" s="62"/>
      <c r="D59" s="63"/>
      <c r="E59" s="63"/>
      <c r="F59" s="64" t="s">
        <v>370</v>
      </c>
      <c r="G59" s="65"/>
    </row>
    <row r="60" ht="15" customHeight="1" spans="1:7">
      <c r="A60" s="11" t="s">
        <v>371</v>
      </c>
      <c r="B60" s="66" t="s">
        <v>4</v>
      </c>
      <c r="C60" s="67"/>
      <c r="D60" s="66" t="s">
        <v>372</v>
      </c>
      <c r="E60" s="68" t="s">
        <v>373</v>
      </c>
      <c r="F60" s="68" t="s">
        <v>427</v>
      </c>
      <c r="G60" s="68"/>
    </row>
    <row r="61" ht="15" customHeight="1" spans="1:7">
      <c r="A61" s="11" t="s">
        <v>375</v>
      </c>
      <c r="B61" s="66" t="s">
        <v>428</v>
      </c>
      <c r="C61" s="66"/>
      <c r="D61" s="66"/>
      <c r="E61" s="66" t="s">
        <v>376</v>
      </c>
      <c r="F61" s="68">
        <v>10</v>
      </c>
      <c r="G61" s="68"/>
    </row>
    <row r="62" ht="15" customHeight="1" spans="1:7">
      <c r="A62" s="66" t="s">
        <v>377</v>
      </c>
      <c r="B62" s="69" t="s">
        <v>378</v>
      </c>
      <c r="C62" s="70"/>
      <c r="D62" s="70"/>
      <c r="E62" s="70"/>
      <c r="F62" s="70"/>
      <c r="G62" s="71"/>
    </row>
    <row r="63" ht="15" customHeight="1" spans="1:7">
      <c r="A63" s="11" t="s">
        <v>379</v>
      </c>
      <c r="B63" s="27" t="s">
        <v>429</v>
      </c>
      <c r="C63" s="27"/>
      <c r="D63" s="27"/>
      <c r="E63" s="27"/>
      <c r="F63" s="27"/>
      <c r="G63" s="27"/>
    </row>
    <row r="64" ht="15" customHeight="1" spans="1:7">
      <c r="A64" s="11" t="s">
        <v>381</v>
      </c>
      <c r="B64" s="27" t="s">
        <v>429</v>
      </c>
      <c r="C64" s="27"/>
      <c r="D64" s="27"/>
      <c r="E64" s="27"/>
      <c r="F64" s="27"/>
      <c r="G64" s="27"/>
    </row>
    <row r="65" ht="15" customHeight="1" spans="1:7">
      <c r="A65" s="37" t="s">
        <v>382</v>
      </c>
      <c r="B65" s="37" t="s">
        <v>383</v>
      </c>
      <c r="C65" s="37" t="s">
        <v>384</v>
      </c>
      <c r="D65" s="38" t="s">
        <v>385</v>
      </c>
      <c r="E65" s="39"/>
      <c r="F65" s="37" t="s">
        <v>386</v>
      </c>
      <c r="G65" s="11" t="s">
        <v>387</v>
      </c>
    </row>
    <row r="66" ht="27" customHeight="1" spans="1:7">
      <c r="A66" s="37"/>
      <c r="B66" s="40" t="s">
        <v>388</v>
      </c>
      <c r="C66" s="41" t="s">
        <v>389</v>
      </c>
      <c r="D66" s="42" t="s">
        <v>430</v>
      </c>
      <c r="E66" s="42"/>
      <c r="F66" s="43" t="s">
        <v>431</v>
      </c>
      <c r="G66" s="42" t="s">
        <v>432</v>
      </c>
    </row>
    <row r="67" ht="27" customHeight="1" spans="1:7">
      <c r="A67" s="37"/>
      <c r="B67" s="40"/>
      <c r="C67" s="41" t="s">
        <v>392</v>
      </c>
      <c r="D67" s="42" t="s">
        <v>433</v>
      </c>
      <c r="E67" s="42"/>
      <c r="F67" s="43" t="s">
        <v>434</v>
      </c>
      <c r="G67" s="50">
        <v>1</v>
      </c>
    </row>
    <row r="68" ht="27" customHeight="1" spans="1:7">
      <c r="A68" s="37"/>
      <c r="B68" s="40"/>
      <c r="C68" s="41" t="s">
        <v>395</v>
      </c>
      <c r="D68" s="42" t="s">
        <v>396</v>
      </c>
      <c r="E68" s="42"/>
      <c r="F68" s="43" t="s">
        <v>397</v>
      </c>
      <c r="G68" s="50">
        <v>1</v>
      </c>
    </row>
    <row r="69" ht="27" customHeight="1" spans="1:7">
      <c r="A69" s="37"/>
      <c r="B69" s="40"/>
      <c r="C69" s="41" t="s">
        <v>398</v>
      </c>
      <c r="D69" s="42" t="s">
        <v>429</v>
      </c>
      <c r="E69" s="42"/>
      <c r="F69" s="43" t="s">
        <v>429</v>
      </c>
      <c r="G69" s="42"/>
    </row>
    <row r="70" ht="30" customHeight="1" spans="1:7">
      <c r="A70" s="37"/>
      <c r="B70" s="45" t="s">
        <v>399</v>
      </c>
      <c r="C70" s="40" t="s">
        <v>400</v>
      </c>
      <c r="D70" s="46" t="s">
        <v>435</v>
      </c>
      <c r="E70" s="47"/>
      <c r="F70" s="43" t="s">
        <v>435</v>
      </c>
      <c r="G70" s="42" t="s">
        <v>436</v>
      </c>
    </row>
    <row r="71" ht="31" customHeight="1" spans="1:7">
      <c r="A71" s="37"/>
      <c r="B71" s="48"/>
      <c r="C71" s="40" t="s">
        <v>404</v>
      </c>
      <c r="D71" s="46" t="s">
        <v>435</v>
      </c>
      <c r="E71" s="47"/>
      <c r="F71" s="43" t="s">
        <v>435</v>
      </c>
      <c r="G71" s="42" t="s">
        <v>437</v>
      </c>
    </row>
    <row r="72" ht="15" customHeight="1" spans="1:7">
      <c r="A72" s="37"/>
      <c r="B72" s="48"/>
      <c r="C72" s="40" t="s">
        <v>405</v>
      </c>
      <c r="D72" s="46" t="s">
        <v>438</v>
      </c>
      <c r="E72" s="47"/>
      <c r="F72" s="43" t="s">
        <v>438</v>
      </c>
      <c r="G72" s="42"/>
    </row>
    <row r="73" ht="15" customHeight="1" spans="1:7">
      <c r="A73" s="37"/>
      <c r="B73" s="48"/>
      <c r="C73" s="40" t="s">
        <v>406</v>
      </c>
      <c r="D73" s="46"/>
      <c r="E73" s="47"/>
      <c r="F73" s="43"/>
      <c r="G73" s="42"/>
    </row>
    <row r="74" ht="38" customHeight="1" spans="1:7">
      <c r="A74" s="37"/>
      <c r="B74" s="49"/>
      <c r="C74" s="40" t="s">
        <v>407</v>
      </c>
      <c r="D74" s="46" t="s">
        <v>439</v>
      </c>
      <c r="E74" s="47"/>
      <c r="F74" s="50" t="s">
        <v>440</v>
      </c>
      <c r="G74" s="50">
        <v>0.99</v>
      </c>
    </row>
    <row r="75" ht="15" customHeight="1" spans="1:7">
      <c r="A75" s="11" t="s">
        <v>410</v>
      </c>
      <c r="B75" s="40" t="s">
        <v>411</v>
      </c>
      <c r="C75" s="40" t="s">
        <v>412</v>
      </c>
      <c r="D75" s="46" t="s">
        <v>376</v>
      </c>
      <c r="E75" s="47"/>
      <c r="F75" s="40" t="s">
        <v>413</v>
      </c>
      <c r="G75" s="40"/>
    </row>
    <row r="76" ht="15" customHeight="1" spans="1:7">
      <c r="A76" s="11"/>
      <c r="B76" s="72" t="s">
        <v>441</v>
      </c>
      <c r="C76" s="40" t="s">
        <v>441</v>
      </c>
      <c r="D76" s="46">
        <v>10</v>
      </c>
      <c r="E76" s="47"/>
      <c r="F76" s="40" t="s">
        <v>442</v>
      </c>
      <c r="G76" s="40"/>
    </row>
    <row r="77" ht="15" customHeight="1" spans="1:7">
      <c r="A77" s="11"/>
      <c r="B77" s="72"/>
      <c r="C77" s="40"/>
      <c r="D77" s="46"/>
      <c r="E77" s="47"/>
      <c r="F77" s="40"/>
      <c r="G77" s="40"/>
    </row>
    <row r="78" ht="15" customHeight="1" spans="1:7">
      <c r="A78" s="11"/>
      <c r="B78" s="40"/>
      <c r="C78" s="40"/>
      <c r="D78" s="46"/>
      <c r="E78" s="47"/>
      <c r="F78" s="40"/>
      <c r="G78" s="40"/>
    </row>
    <row r="79" ht="15" customHeight="1" spans="1:7">
      <c r="A79" s="11"/>
      <c r="B79" s="40"/>
      <c r="C79" s="40"/>
      <c r="D79" s="46"/>
      <c r="E79" s="47"/>
      <c r="F79" s="73"/>
      <c r="G79" s="74"/>
    </row>
    <row r="80" ht="15" customHeight="1" spans="1:7">
      <c r="A80" s="11"/>
      <c r="B80" s="73" t="s">
        <v>134</v>
      </c>
      <c r="C80" s="74"/>
      <c r="D80" s="46">
        <v>10</v>
      </c>
      <c r="E80" s="47"/>
      <c r="F80" s="73"/>
      <c r="G80" s="74"/>
    </row>
    <row r="81" ht="15" customHeight="1" spans="1:7">
      <c r="A81" s="75" t="s">
        <v>414</v>
      </c>
      <c r="B81" s="75"/>
      <c r="C81" s="75"/>
      <c r="D81" s="75"/>
      <c r="E81" s="75"/>
      <c r="F81" s="75"/>
      <c r="G81" s="52"/>
    </row>
    <row r="82" ht="15" customHeight="1" spans="1:7">
      <c r="A82" s="52" t="s">
        <v>415</v>
      </c>
      <c r="B82" s="53"/>
      <c r="C82" s="54"/>
      <c r="D82" s="54"/>
      <c r="E82" s="54"/>
      <c r="F82" s="54"/>
      <c r="G82" s="55"/>
    </row>
    <row r="83" ht="15" customHeight="1" spans="1:7">
      <c r="A83" s="56" t="s">
        <v>416</v>
      </c>
      <c r="B83" s="56"/>
      <c r="C83" s="56"/>
      <c r="D83" s="56"/>
      <c r="E83" s="56"/>
      <c r="F83" s="56"/>
      <c r="G83" s="76"/>
    </row>
  </sheetData>
  <mergeCells count="12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30:G30"/>
    <mergeCell ref="A31:D31"/>
    <mergeCell ref="F31:G31"/>
    <mergeCell ref="B32:C32"/>
    <mergeCell ref="F32:G32"/>
    <mergeCell ref="B33:C33"/>
    <mergeCell ref="F33:G33"/>
    <mergeCell ref="B34:G34"/>
    <mergeCell ref="B35:G35"/>
    <mergeCell ref="B36:G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B52:C52"/>
    <mergeCell ref="D52:E52"/>
    <mergeCell ref="F52:G52"/>
    <mergeCell ref="A53:G53"/>
    <mergeCell ref="B54:G54"/>
    <mergeCell ref="A55:G55"/>
    <mergeCell ref="A58:G58"/>
    <mergeCell ref="A59:D59"/>
    <mergeCell ref="F59:G59"/>
    <mergeCell ref="B60:C60"/>
    <mergeCell ref="F60:G60"/>
    <mergeCell ref="B61:C61"/>
    <mergeCell ref="F61:G61"/>
    <mergeCell ref="B62:G62"/>
    <mergeCell ref="B63:G63"/>
    <mergeCell ref="B64:G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B80:C80"/>
    <mergeCell ref="D80:E80"/>
    <mergeCell ref="F80:G80"/>
    <mergeCell ref="A81:G81"/>
    <mergeCell ref="B82:G82"/>
    <mergeCell ref="A83:G83"/>
    <mergeCell ref="A9:A18"/>
    <mergeCell ref="A19:A24"/>
    <mergeCell ref="A37:A46"/>
    <mergeCell ref="A47:A52"/>
    <mergeCell ref="A65:A74"/>
    <mergeCell ref="A75:A80"/>
    <mergeCell ref="B10:B13"/>
    <mergeCell ref="B14:B18"/>
    <mergeCell ref="B38:B41"/>
    <mergeCell ref="B42:B46"/>
    <mergeCell ref="B66:B69"/>
    <mergeCell ref="B70:B74"/>
    <mergeCell ref="D4:D5"/>
    <mergeCell ref="D32:D33"/>
    <mergeCell ref="D60:D61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H14" sqref="H14"/>
    </sheetView>
  </sheetViews>
  <sheetFormatPr defaultColWidth="7.5" defaultRowHeight="12.75" customHeight="1" outlineLevelCol="5"/>
  <cols>
    <col min="1" max="1" width="24.8166666666667" style="1" customWidth="1"/>
    <col min="2" max="2" width="11.45" style="1" customWidth="1"/>
    <col min="3" max="3" width="12.75" style="1" customWidth="1"/>
    <col min="4" max="4" width="13.0916666666667" style="1" customWidth="1"/>
    <col min="5" max="5" width="11.225" style="1" customWidth="1"/>
    <col min="6" max="6" width="13.0916666666667" style="1" customWidth="1"/>
    <col min="7" max="223" width="7.5" style="1" customWidth="1"/>
    <col min="224" max="16384" width="7.5" style="1"/>
  </cols>
  <sheetData>
    <row r="1" s="1" customFormat="1" ht="20.1" customHeight="1" spans="1:4">
      <c r="A1" s="3"/>
      <c r="B1" s="4"/>
      <c r="C1" s="5"/>
      <c r="D1" s="6"/>
    </row>
    <row r="2" s="1" customFormat="1" ht="30.75" customHeight="1" spans="1:6">
      <c r="A2" s="7" t="s">
        <v>443</v>
      </c>
      <c r="B2" s="7"/>
      <c r="C2" s="7"/>
      <c r="D2" s="7"/>
      <c r="E2" s="7"/>
      <c r="F2" s="7"/>
    </row>
    <row r="3" s="1" customFormat="1" ht="21.75" customHeight="1" spans="1:6">
      <c r="A3" s="8" t="s">
        <v>369</v>
      </c>
      <c r="B3" s="8"/>
      <c r="C3" s="8"/>
      <c r="D3" s="9"/>
      <c r="E3" s="9"/>
      <c r="F3" s="10" t="s">
        <v>444</v>
      </c>
    </row>
    <row r="4" s="1" customFormat="1" ht="21" customHeight="1" spans="1:6">
      <c r="A4" s="11" t="s">
        <v>445</v>
      </c>
      <c r="B4" s="12" t="s">
        <v>4</v>
      </c>
      <c r="C4" s="12"/>
      <c r="D4" s="12"/>
      <c r="E4" s="12"/>
      <c r="F4" s="12"/>
    </row>
    <row r="5" s="1" customFormat="1" ht="23" customHeight="1" spans="1:6">
      <c r="A5" s="13" t="s">
        <v>446</v>
      </c>
      <c r="B5" s="14" t="s">
        <v>447</v>
      </c>
      <c r="C5" s="15"/>
      <c r="D5" s="15"/>
      <c r="E5" s="15"/>
      <c r="F5" s="16"/>
    </row>
    <row r="6" s="1" customFormat="1" ht="23" customHeight="1" spans="1:6">
      <c r="A6" s="17"/>
      <c r="B6" s="14" t="s">
        <v>448</v>
      </c>
      <c r="C6" s="15"/>
      <c r="D6" s="16"/>
      <c r="E6" s="18" t="s">
        <v>449</v>
      </c>
      <c r="F6" s="19"/>
    </row>
    <row r="7" s="1" customFormat="1" ht="23" customHeight="1" spans="1:6">
      <c r="A7" s="20"/>
      <c r="B7" s="21" t="s">
        <v>450</v>
      </c>
      <c r="C7" s="22"/>
      <c r="D7" s="22">
        <v>244.22</v>
      </c>
      <c r="E7" s="23" t="s">
        <v>451</v>
      </c>
      <c r="F7" s="23">
        <v>211.8</v>
      </c>
    </row>
    <row r="8" s="1" customFormat="1" ht="23" customHeight="1" spans="1:6">
      <c r="A8" s="20"/>
      <c r="B8" s="21" t="s">
        <v>452</v>
      </c>
      <c r="C8" s="22"/>
      <c r="D8" s="22"/>
      <c r="E8" s="23" t="s">
        <v>159</v>
      </c>
      <c r="F8" s="23">
        <v>32.42</v>
      </c>
    </row>
    <row r="9" s="1" customFormat="1" ht="22" customHeight="1" spans="1:6">
      <c r="A9" s="24"/>
      <c r="B9" s="25" t="s">
        <v>453</v>
      </c>
      <c r="C9" s="26"/>
      <c r="D9" s="26"/>
      <c r="E9" s="23"/>
      <c r="F9" s="23"/>
    </row>
    <row r="10" s="1" customFormat="1" ht="36" customHeight="1" spans="1:6">
      <c r="A10" s="11" t="s">
        <v>454</v>
      </c>
      <c r="B10" s="27" t="s">
        <v>455</v>
      </c>
      <c r="C10" s="27"/>
      <c r="D10" s="27"/>
      <c r="E10" s="27"/>
      <c r="F10" s="27"/>
    </row>
    <row r="11" s="1" customFormat="1" ht="23" customHeight="1" spans="1:6">
      <c r="A11" s="28" t="s">
        <v>456</v>
      </c>
      <c r="B11" s="27" t="s">
        <v>457</v>
      </c>
      <c r="C11" s="29" t="s">
        <v>458</v>
      </c>
      <c r="D11" s="30"/>
      <c r="E11" s="30"/>
      <c r="F11" s="31"/>
    </row>
    <row r="12" s="1" customFormat="1" ht="19" customHeight="1" spans="1:6">
      <c r="A12" s="32"/>
      <c r="B12" s="27" t="s">
        <v>459</v>
      </c>
      <c r="C12" s="33" t="s">
        <v>460</v>
      </c>
      <c r="D12" s="34"/>
      <c r="E12" s="34"/>
      <c r="F12" s="35"/>
    </row>
    <row r="13" s="1" customFormat="1" ht="31" customHeight="1" spans="1:6">
      <c r="A13" s="32"/>
      <c r="B13" s="27" t="s">
        <v>461</v>
      </c>
      <c r="C13" s="33" t="s">
        <v>462</v>
      </c>
      <c r="D13" s="34"/>
      <c r="E13" s="34"/>
      <c r="F13" s="35"/>
    </row>
    <row r="14" s="1" customFormat="1" ht="34" customHeight="1" spans="1:6">
      <c r="A14" s="32"/>
      <c r="B14" s="27" t="s">
        <v>463</v>
      </c>
      <c r="C14" s="33" t="s">
        <v>464</v>
      </c>
      <c r="D14" s="34"/>
      <c r="E14" s="34"/>
      <c r="F14" s="35"/>
    </row>
    <row r="15" s="1" customFormat="1" ht="23" customHeight="1" spans="1:6">
      <c r="A15" s="32"/>
      <c r="B15" s="27" t="s">
        <v>465</v>
      </c>
      <c r="C15" s="33" t="s">
        <v>466</v>
      </c>
      <c r="D15" s="34"/>
      <c r="E15" s="34"/>
      <c r="F15" s="35"/>
    </row>
    <row r="16" s="1" customFormat="1" ht="15" customHeight="1" spans="1:6">
      <c r="A16" s="36"/>
      <c r="B16" s="27" t="s">
        <v>467</v>
      </c>
      <c r="C16" s="33"/>
      <c r="D16" s="34"/>
      <c r="E16" s="34"/>
      <c r="F16" s="35"/>
    </row>
    <row r="17" s="1" customFormat="1" ht="23" customHeight="1" spans="1:6">
      <c r="A17" s="37" t="s">
        <v>382</v>
      </c>
      <c r="B17" s="37" t="s">
        <v>383</v>
      </c>
      <c r="C17" s="37" t="s">
        <v>384</v>
      </c>
      <c r="D17" s="38" t="s">
        <v>385</v>
      </c>
      <c r="E17" s="39"/>
      <c r="F17" s="37" t="s">
        <v>386</v>
      </c>
    </row>
    <row r="18" s="1" customFormat="1" ht="15" customHeight="1" spans="1:6">
      <c r="A18" s="37"/>
      <c r="B18" s="40" t="s">
        <v>388</v>
      </c>
      <c r="C18" s="41" t="s">
        <v>389</v>
      </c>
      <c r="D18" s="42"/>
      <c r="E18" s="42"/>
      <c r="F18" s="43"/>
    </row>
    <row r="19" s="1" customFormat="1" ht="86" customHeight="1" spans="1:6">
      <c r="A19" s="37"/>
      <c r="B19" s="40"/>
      <c r="C19" s="41" t="s">
        <v>392</v>
      </c>
      <c r="D19" s="42" t="s">
        <v>468</v>
      </c>
      <c r="E19" s="42"/>
      <c r="F19" s="43"/>
    </row>
    <row r="20" s="1" customFormat="1" ht="16" customHeight="1" spans="1:6">
      <c r="A20" s="37"/>
      <c r="B20" s="40"/>
      <c r="C20" s="41" t="s">
        <v>395</v>
      </c>
      <c r="D20" s="42"/>
      <c r="E20" s="42"/>
      <c r="F20" s="44"/>
    </row>
    <row r="21" s="1" customFormat="1" ht="18" customHeight="1" spans="1:6">
      <c r="A21" s="37"/>
      <c r="B21" s="40"/>
      <c r="C21" s="41" t="s">
        <v>398</v>
      </c>
      <c r="D21" s="42"/>
      <c r="E21" s="42"/>
      <c r="F21" s="43"/>
    </row>
    <row r="22" s="1" customFormat="1" ht="29" customHeight="1" spans="1:6">
      <c r="A22" s="37"/>
      <c r="B22" s="45" t="s">
        <v>399</v>
      </c>
      <c r="C22" s="40" t="s">
        <v>400</v>
      </c>
      <c r="D22" s="46" t="s">
        <v>469</v>
      </c>
      <c r="E22" s="47"/>
      <c r="F22" s="43"/>
    </row>
    <row r="23" s="1" customFormat="1" ht="86" customHeight="1" spans="1:6">
      <c r="A23" s="37"/>
      <c r="B23" s="48"/>
      <c r="C23" s="40" t="s">
        <v>404</v>
      </c>
      <c r="D23" s="46" t="s">
        <v>470</v>
      </c>
      <c r="E23" s="47"/>
      <c r="F23" s="43"/>
    </row>
    <row r="24" s="1" customFormat="1" ht="29" customHeight="1" spans="1:6">
      <c r="A24" s="37"/>
      <c r="B24" s="48"/>
      <c r="C24" s="40" t="s">
        <v>405</v>
      </c>
      <c r="D24" s="46" t="s">
        <v>471</v>
      </c>
      <c r="E24" s="47"/>
      <c r="F24" s="43"/>
    </row>
    <row r="25" s="1" customFormat="1" ht="29" customHeight="1" spans="1:6">
      <c r="A25" s="37"/>
      <c r="B25" s="48"/>
      <c r="C25" s="40" t="s">
        <v>406</v>
      </c>
      <c r="D25" s="46" t="s">
        <v>472</v>
      </c>
      <c r="E25" s="47"/>
      <c r="F25" s="43"/>
    </row>
    <row r="26" s="1" customFormat="1" ht="38" customHeight="1" spans="1:6">
      <c r="A26" s="37"/>
      <c r="B26" s="49"/>
      <c r="C26" s="40" t="s">
        <v>407</v>
      </c>
      <c r="D26" s="46" t="s">
        <v>473</v>
      </c>
      <c r="E26" s="47"/>
      <c r="F26" s="50"/>
    </row>
    <row r="27" s="1" customFormat="1" ht="29" customHeight="1" spans="1:6">
      <c r="A27" s="51" t="s">
        <v>474</v>
      </c>
      <c r="B27" s="51"/>
      <c r="C27" s="51"/>
      <c r="D27" s="51"/>
      <c r="E27" s="51"/>
      <c r="F27" s="51"/>
    </row>
    <row r="28" s="2" customFormat="1" ht="36" customHeight="1" spans="1:6">
      <c r="A28" s="52" t="s">
        <v>415</v>
      </c>
      <c r="B28" s="53"/>
      <c r="C28" s="54"/>
      <c r="D28" s="54"/>
      <c r="E28" s="54"/>
      <c r="F28" s="55"/>
    </row>
    <row r="29" s="1" customFormat="1" ht="28" customHeight="1" spans="1:6">
      <c r="A29" s="56" t="s">
        <v>416</v>
      </c>
      <c r="B29" s="56"/>
      <c r="C29" s="56"/>
      <c r="D29" s="56"/>
      <c r="E29" s="56"/>
      <c r="F29" s="56"/>
    </row>
  </sheetData>
  <mergeCells count="34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27:F27"/>
    <mergeCell ref="B28:F28"/>
    <mergeCell ref="A29:F29"/>
    <mergeCell ref="A5:A9"/>
    <mergeCell ref="A11:A16"/>
    <mergeCell ref="A17:A26"/>
    <mergeCell ref="B18:B21"/>
    <mergeCell ref="B22:B26"/>
  </mergeCells>
  <printOptions horizontalCentered="1"/>
  <pageMargins left="0.0780000016093254" right="0.0780000016093254" top="0.0780000016093254" bottom="0.0780000016093254" header="0" footer="0"/>
  <pageSetup paperSize="9" scale="6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H40"/>
  <sheetViews>
    <sheetView workbookViewId="0">
      <selection activeCell="E20" sqref="E20"/>
    </sheetView>
  </sheetViews>
  <sheetFormatPr defaultColWidth="10" defaultRowHeight="13.5" outlineLevelCol="7"/>
  <cols>
    <col min="1" max="1" width="29.5" customWidth="1"/>
    <col min="2" max="2" width="11" customWidth="1"/>
    <col min="3" max="3" width="23.1333333333333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</cols>
  <sheetData>
    <row r="1" ht="6" customHeight="1" spans="1:8">
      <c r="A1" s="78"/>
      <c r="H1" s="199"/>
    </row>
    <row r="2" ht="21.2" customHeight="1" spans="1:8">
      <c r="A2" s="200" t="s">
        <v>8</v>
      </c>
      <c r="B2" s="200"/>
      <c r="C2" s="200"/>
      <c r="D2" s="200"/>
      <c r="E2" s="200"/>
      <c r="F2" s="200"/>
      <c r="G2" s="200"/>
      <c r="H2" s="200"/>
    </row>
    <row r="3" ht="15" customHeight="1" spans="1:8">
      <c r="A3" s="97" t="s">
        <v>30</v>
      </c>
      <c r="B3" s="97"/>
      <c r="C3" s="97"/>
      <c r="D3" s="97"/>
      <c r="E3" s="97"/>
      <c r="F3" s="97"/>
      <c r="G3" s="96" t="s">
        <v>31</v>
      </c>
      <c r="H3" s="96"/>
    </row>
    <row r="4" ht="15.6" customHeight="1" spans="1:8">
      <c r="A4" s="82" t="s">
        <v>32</v>
      </c>
      <c r="B4" s="82"/>
      <c r="C4" s="82" t="s">
        <v>33</v>
      </c>
      <c r="D4" s="82"/>
      <c r="E4" s="82"/>
      <c r="F4" s="82"/>
      <c r="G4" s="82"/>
      <c r="H4" s="82"/>
    </row>
    <row r="5" ht="19.5" customHeight="1" spans="1:8">
      <c r="A5" s="82" t="s">
        <v>34</v>
      </c>
      <c r="B5" s="82" t="s">
        <v>35</v>
      </c>
      <c r="C5" s="82" t="s">
        <v>36</v>
      </c>
      <c r="D5" s="82" t="s">
        <v>35</v>
      </c>
      <c r="E5" s="82" t="s">
        <v>37</v>
      </c>
      <c r="F5" s="82" t="s">
        <v>35</v>
      </c>
      <c r="G5" s="82" t="s">
        <v>38</v>
      </c>
      <c r="H5" s="82" t="s">
        <v>35</v>
      </c>
    </row>
    <row r="6" ht="14.25" customHeight="1" spans="1:8">
      <c r="A6" s="84" t="s">
        <v>39</v>
      </c>
      <c r="B6" s="102">
        <v>2442203.08</v>
      </c>
      <c r="C6" s="165" t="s">
        <v>40</v>
      </c>
      <c r="D6" s="103"/>
      <c r="E6" s="84" t="s">
        <v>41</v>
      </c>
      <c r="F6" s="98">
        <v>2118011.08</v>
      </c>
      <c r="G6" s="165" t="s">
        <v>42</v>
      </c>
      <c r="H6" s="102">
        <v>1462334.68</v>
      </c>
    </row>
    <row r="7" ht="14.25" customHeight="1" spans="1:8">
      <c r="A7" s="165" t="s">
        <v>43</v>
      </c>
      <c r="B7" s="102">
        <f>B6-B8</f>
        <v>2329211.08</v>
      </c>
      <c r="C7" s="165" t="s">
        <v>44</v>
      </c>
      <c r="D7" s="103"/>
      <c r="E7" s="165" t="s">
        <v>45</v>
      </c>
      <c r="F7" s="102">
        <v>1462334.68</v>
      </c>
      <c r="G7" s="165" t="s">
        <v>46</v>
      </c>
      <c r="H7" s="102">
        <f>100000+401791.4</f>
        <v>501791.4</v>
      </c>
    </row>
    <row r="8" ht="14.25" customHeight="1" spans="1:8">
      <c r="A8" s="84" t="s">
        <v>47</v>
      </c>
      <c r="B8" s="102">
        <v>112992</v>
      </c>
      <c r="C8" s="165" t="s">
        <v>48</v>
      </c>
      <c r="D8" s="103"/>
      <c r="E8" s="165" t="s">
        <v>49</v>
      </c>
      <c r="F8" s="102">
        <v>177599.4</v>
      </c>
      <c r="G8" s="165" t="s">
        <v>50</v>
      </c>
      <c r="H8" s="102"/>
    </row>
    <row r="9" ht="14.25" customHeight="1" spans="1:8">
      <c r="A9" s="165" t="s">
        <v>51</v>
      </c>
      <c r="B9" s="102"/>
      <c r="C9" s="165" t="s">
        <v>52</v>
      </c>
      <c r="D9" s="103"/>
      <c r="E9" s="165" t="s">
        <v>53</v>
      </c>
      <c r="F9" s="102">
        <v>478077</v>
      </c>
      <c r="G9" s="165" t="s">
        <v>54</v>
      </c>
      <c r="H9" s="102"/>
    </row>
    <row r="10" ht="14.25" customHeight="1" spans="1:8">
      <c r="A10" s="165" t="s">
        <v>55</v>
      </c>
      <c r="B10" s="102"/>
      <c r="C10" s="165" t="s">
        <v>56</v>
      </c>
      <c r="D10" s="103"/>
      <c r="E10" s="84" t="s">
        <v>57</v>
      </c>
      <c r="F10" s="98">
        <f>F12</f>
        <v>324192</v>
      </c>
      <c r="G10" s="165" t="s">
        <v>58</v>
      </c>
      <c r="H10" s="102"/>
    </row>
    <row r="11" ht="14.25" customHeight="1" spans="1:8">
      <c r="A11" s="165" t="s">
        <v>59</v>
      </c>
      <c r="B11" s="102"/>
      <c r="C11" s="165" t="s">
        <v>60</v>
      </c>
      <c r="D11" s="103"/>
      <c r="E11" s="165" t="s">
        <v>61</v>
      </c>
      <c r="F11" s="102"/>
      <c r="G11" s="165" t="s">
        <v>62</v>
      </c>
      <c r="H11" s="102"/>
    </row>
    <row r="12" ht="14.25" customHeight="1" spans="1:8">
      <c r="A12" s="165" t="s">
        <v>63</v>
      </c>
      <c r="B12" s="102">
        <v>112992</v>
      </c>
      <c r="C12" s="165" t="s">
        <v>64</v>
      </c>
      <c r="D12" s="103"/>
      <c r="E12" s="165" t="s">
        <v>65</v>
      </c>
      <c r="F12" s="102">
        <f>100000+224192</f>
        <v>324192</v>
      </c>
      <c r="G12" s="165" t="s">
        <v>66</v>
      </c>
      <c r="H12" s="102"/>
    </row>
    <row r="13" ht="14.25" customHeight="1" spans="1:8">
      <c r="A13" s="165" t="s">
        <v>67</v>
      </c>
      <c r="B13" s="102"/>
      <c r="C13" s="165" t="s">
        <v>68</v>
      </c>
      <c r="D13" s="103">
        <v>709110.98</v>
      </c>
      <c r="E13" s="165" t="s">
        <v>69</v>
      </c>
      <c r="F13" s="102"/>
      <c r="G13" s="165" t="s">
        <v>70</v>
      </c>
      <c r="H13" s="102"/>
    </row>
    <row r="14" ht="14.25" customHeight="1" spans="1:8">
      <c r="A14" s="165" t="s">
        <v>71</v>
      </c>
      <c r="B14" s="102"/>
      <c r="C14" s="165" t="s">
        <v>72</v>
      </c>
      <c r="D14" s="103"/>
      <c r="E14" s="165" t="s">
        <v>73</v>
      </c>
      <c r="F14" s="102"/>
      <c r="G14" s="165" t="s">
        <v>74</v>
      </c>
      <c r="H14" s="102">
        <v>478077</v>
      </c>
    </row>
    <row r="15" ht="14.25" customHeight="1" spans="1:8">
      <c r="A15" s="165" t="s">
        <v>75</v>
      </c>
      <c r="B15" s="102"/>
      <c r="C15" s="165" t="s">
        <v>76</v>
      </c>
      <c r="D15" s="103">
        <v>84696.36</v>
      </c>
      <c r="E15" s="165" t="s">
        <v>77</v>
      </c>
      <c r="F15" s="102"/>
      <c r="G15" s="165" t="s">
        <v>78</v>
      </c>
      <c r="H15" s="102"/>
    </row>
    <row r="16" ht="14.25" customHeight="1" spans="1:8">
      <c r="A16" s="165" t="s">
        <v>79</v>
      </c>
      <c r="B16" s="102"/>
      <c r="C16" s="165" t="s">
        <v>80</v>
      </c>
      <c r="D16" s="103"/>
      <c r="E16" s="165" t="s">
        <v>81</v>
      </c>
      <c r="F16" s="102"/>
      <c r="G16" s="165" t="s">
        <v>82</v>
      </c>
      <c r="H16" s="102"/>
    </row>
    <row r="17" ht="14.25" customHeight="1" spans="1:8">
      <c r="A17" s="165" t="s">
        <v>83</v>
      </c>
      <c r="B17" s="102"/>
      <c r="C17" s="165" t="s">
        <v>84</v>
      </c>
      <c r="D17" s="103"/>
      <c r="E17" s="165" t="s">
        <v>85</v>
      </c>
      <c r="F17" s="102"/>
      <c r="G17" s="165" t="s">
        <v>86</v>
      </c>
      <c r="H17" s="102"/>
    </row>
    <row r="18" ht="14.25" customHeight="1" spans="1:8">
      <c r="A18" s="165" t="s">
        <v>87</v>
      </c>
      <c r="B18" s="102"/>
      <c r="C18" s="165" t="s">
        <v>88</v>
      </c>
      <c r="D18" s="103"/>
      <c r="E18" s="165" t="s">
        <v>89</v>
      </c>
      <c r="F18" s="102"/>
      <c r="G18" s="165" t="s">
        <v>90</v>
      </c>
      <c r="H18" s="102"/>
    </row>
    <row r="19" ht="14.25" customHeight="1" spans="1:8">
      <c r="A19" s="165" t="s">
        <v>91</v>
      </c>
      <c r="B19" s="102"/>
      <c r="C19" s="165" t="s">
        <v>92</v>
      </c>
      <c r="D19" s="103"/>
      <c r="E19" s="165" t="s">
        <v>93</v>
      </c>
      <c r="F19" s="102"/>
      <c r="G19" s="165" t="s">
        <v>94</v>
      </c>
      <c r="H19" s="102"/>
    </row>
    <row r="20" ht="14.25" customHeight="1" spans="1:8">
      <c r="A20" s="84" t="s">
        <v>95</v>
      </c>
      <c r="B20" s="98"/>
      <c r="C20" s="165" t="s">
        <v>96</v>
      </c>
      <c r="D20" s="103"/>
      <c r="E20" s="165" t="s">
        <v>97</v>
      </c>
      <c r="F20" s="102"/>
      <c r="G20" s="165"/>
      <c r="H20" s="102"/>
    </row>
    <row r="21" ht="14.25" customHeight="1" spans="1:8">
      <c r="A21" s="84" t="s">
        <v>98</v>
      </c>
      <c r="B21" s="98"/>
      <c r="C21" s="165" t="s">
        <v>99</v>
      </c>
      <c r="D21" s="103">
        <f>100000+1429328.14</f>
        <v>1529328.14</v>
      </c>
      <c r="E21" s="84" t="s">
        <v>100</v>
      </c>
      <c r="F21" s="98"/>
      <c r="G21" s="165"/>
      <c r="H21" s="102"/>
    </row>
    <row r="22" ht="14.25" customHeight="1" spans="1:8">
      <c r="A22" s="84" t="s">
        <v>101</v>
      </c>
      <c r="B22" s="98"/>
      <c r="C22" s="165" t="s">
        <v>102</v>
      </c>
      <c r="D22" s="103"/>
      <c r="E22" s="165"/>
      <c r="F22" s="165"/>
      <c r="G22" s="165"/>
      <c r="H22" s="102"/>
    </row>
    <row r="23" ht="14.25" customHeight="1" spans="1:8">
      <c r="A23" s="84" t="s">
        <v>103</v>
      </c>
      <c r="B23" s="98"/>
      <c r="C23" s="165" t="s">
        <v>104</v>
      </c>
      <c r="D23" s="103"/>
      <c r="E23" s="165"/>
      <c r="F23" s="165"/>
      <c r="G23" s="165"/>
      <c r="H23" s="102"/>
    </row>
    <row r="24" ht="14.25" customHeight="1" spans="1:8">
      <c r="A24" s="84" t="s">
        <v>105</v>
      </c>
      <c r="B24" s="98"/>
      <c r="C24" s="165" t="s">
        <v>106</v>
      </c>
      <c r="D24" s="103"/>
      <c r="E24" s="165"/>
      <c r="F24" s="165"/>
      <c r="G24" s="165"/>
      <c r="H24" s="102"/>
    </row>
    <row r="25" ht="14.25" customHeight="1" spans="1:8">
      <c r="A25" s="165" t="s">
        <v>107</v>
      </c>
      <c r="B25" s="102"/>
      <c r="C25" s="165" t="s">
        <v>108</v>
      </c>
      <c r="D25" s="103">
        <v>119067.6</v>
      </c>
      <c r="E25" s="165"/>
      <c r="F25" s="165"/>
      <c r="G25" s="165"/>
      <c r="H25" s="102"/>
    </row>
    <row r="26" ht="14.25" customHeight="1" spans="1:8">
      <c r="A26" s="165" t="s">
        <v>109</v>
      </c>
      <c r="B26" s="102"/>
      <c r="C26" s="165" t="s">
        <v>110</v>
      </c>
      <c r="D26" s="103"/>
      <c r="E26" s="165"/>
      <c r="F26" s="165"/>
      <c r="G26" s="165"/>
      <c r="H26" s="102"/>
    </row>
    <row r="27" ht="14.25" customHeight="1" spans="1:8">
      <c r="A27" s="165" t="s">
        <v>111</v>
      </c>
      <c r="B27" s="102"/>
      <c r="C27" s="165" t="s">
        <v>112</v>
      </c>
      <c r="D27" s="103"/>
      <c r="E27" s="165"/>
      <c r="F27" s="165"/>
      <c r="G27" s="165"/>
      <c r="H27" s="102"/>
    </row>
    <row r="28" ht="14.25" customHeight="1" spans="1:8">
      <c r="A28" s="84" t="s">
        <v>113</v>
      </c>
      <c r="B28" s="98"/>
      <c r="C28" s="165" t="s">
        <v>114</v>
      </c>
      <c r="D28" s="103"/>
      <c r="E28" s="165"/>
      <c r="F28" s="165"/>
      <c r="G28" s="165"/>
      <c r="H28" s="102"/>
    </row>
    <row r="29" ht="14.25" customHeight="1" spans="1:8">
      <c r="A29" s="84" t="s">
        <v>115</v>
      </c>
      <c r="B29" s="98"/>
      <c r="C29" s="165" t="s">
        <v>116</v>
      </c>
      <c r="D29" s="103"/>
      <c r="E29" s="165"/>
      <c r="F29" s="165"/>
      <c r="G29" s="165"/>
      <c r="H29" s="102"/>
    </row>
    <row r="30" ht="14.25" customHeight="1" spans="1:8">
      <c r="A30" s="84" t="s">
        <v>117</v>
      </c>
      <c r="B30" s="98"/>
      <c r="C30" s="165" t="s">
        <v>118</v>
      </c>
      <c r="D30" s="103"/>
      <c r="E30" s="165"/>
      <c r="F30" s="165"/>
      <c r="G30" s="165"/>
      <c r="H30" s="102"/>
    </row>
    <row r="31" ht="14.25" customHeight="1" spans="1:8">
      <c r="A31" s="84" t="s">
        <v>119</v>
      </c>
      <c r="B31" s="98"/>
      <c r="C31" s="165" t="s">
        <v>120</v>
      </c>
      <c r="D31" s="103"/>
      <c r="E31" s="165"/>
      <c r="F31" s="165"/>
      <c r="G31" s="165"/>
      <c r="H31" s="102"/>
    </row>
    <row r="32" ht="14.25" customHeight="1" spans="1:8">
      <c r="A32" s="84" t="s">
        <v>121</v>
      </c>
      <c r="B32" s="98"/>
      <c r="C32" s="165" t="s">
        <v>122</v>
      </c>
      <c r="D32" s="103"/>
      <c r="E32" s="165"/>
      <c r="F32" s="165"/>
      <c r="G32" s="165"/>
      <c r="H32" s="102"/>
    </row>
    <row r="33" ht="14.25" customHeight="1" spans="1:8">
      <c r="A33" s="165"/>
      <c r="B33" s="165"/>
      <c r="C33" s="165" t="s">
        <v>123</v>
      </c>
      <c r="D33" s="103"/>
      <c r="E33" s="165"/>
      <c r="F33" s="165"/>
      <c r="G33" s="165"/>
      <c r="H33" s="165"/>
    </row>
    <row r="34" ht="14.25" customHeight="1" spans="1:8">
      <c r="A34" s="165"/>
      <c r="B34" s="165"/>
      <c r="C34" s="165" t="s">
        <v>124</v>
      </c>
      <c r="D34" s="103"/>
      <c r="E34" s="165"/>
      <c r="F34" s="165"/>
      <c r="G34" s="165"/>
      <c r="H34" s="165"/>
    </row>
    <row r="35" ht="14.25" customHeight="1" spans="1:8">
      <c r="A35" s="165"/>
      <c r="B35" s="165"/>
      <c r="C35" s="165" t="s">
        <v>125</v>
      </c>
      <c r="D35" s="103"/>
      <c r="E35" s="165"/>
      <c r="F35" s="165"/>
      <c r="G35" s="165"/>
      <c r="H35" s="165"/>
    </row>
    <row r="36" ht="14.25" customHeight="1" spans="1:8">
      <c r="A36" s="165"/>
      <c r="B36" s="165"/>
      <c r="C36" s="165"/>
      <c r="D36" s="165"/>
      <c r="E36" s="165"/>
      <c r="F36" s="165"/>
      <c r="G36" s="165"/>
      <c r="H36" s="165"/>
    </row>
    <row r="37" ht="14.25" customHeight="1" spans="1:8">
      <c r="A37" s="84" t="s">
        <v>126</v>
      </c>
      <c r="B37" s="98">
        <v>2442203.08</v>
      </c>
      <c r="C37" s="84" t="s">
        <v>127</v>
      </c>
      <c r="D37" s="98">
        <v>2442203.08</v>
      </c>
      <c r="E37" s="84" t="s">
        <v>127</v>
      </c>
      <c r="F37" s="98">
        <v>2442203.08</v>
      </c>
      <c r="G37" s="84" t="s">
        <v>127</v>
      </c>
      <c r="H37" s="98">
        <v>2442203.08</v>
      </c>
    </row>
    <row r="38" ht="14.25" customHeight="1" spans="1:8">
      <c r="A38" s="84" t="s">
        <v>128</v>
      </c>
      <c r="B38" s="98"/>
      <c r="C38" s="84" t="s">
        <v>129</v>
      </c>
      <c r="D38" s="98"/>
      <c r="E38" s="84" t="s">
        <v>129</v>
      </c>
      <c r="F38" s="98"/>
      <c r="G38" s="84" t="s">
        <v>129</v>
      </c>
      <c r="H38" s="98"/>
    </row>
    <row r="39" ht="14.25" customHeight="1" spans="1:8">
      <c r="A39" s="165"/>
      <c r="B39" s="102"/>
      <c r="C39" s="165"/>
      <c r="D39" s="102"/>
      <c r="E39" s="84"/>
      <c r="F39" s="98"/>
      <c r="G39" s="84"/>
      <c r="H39" s="98"/>
    </row>
    <row r="40" ht="14.25" customHeight="1" spans="1:8">
      <c r="A40" s="84" t="s">
        <v>130</v>
      </c>
      <c r="B40" s="98">
        <v>2442203.08</v>
      </c>
      <c r="C40" s="84" t="s">
        <v>131</v>
      </c>
      <c r="D40" s="98">
        <v>2442203.08</v>
      </c>
      <c r="E40" s="84" t="s">
        <v>131</v>
      </c>
      <c r="F40" s="98">
        <v>2442203.08</v>
      </c>
      <c r="G40" s="84" t="s">
        <v>131</v>
      </c>
      <c r="H40" s="98">
        <v>2442203.08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zoomScale="40" zoomScaleNormal="40" workbookViewId="0">
      <selection activeCell="E15" sqref="E15"/>
    </sheetView>
  </sheetViews>
  <sheetFormatPr defaultColWidth="10" defaultRowHeight="13.5"/>
  <cols>
    <col min="1" max="1" width="21.5583333333333" customWidth="1"/>
    <col min="2" max="2" width="33.4416666666667" customWidth="1"/>
    <col min="3" max="3" width="27.8083333333333" customWidth="1"/>
    <col min="4" max="4" width="35.9333333333333" customWidth="1"/>
    <col min="5" max="5" width="34.375" customWidth="1"/>
    <col min="6" max="25" width="15.625" customWidth="1"/>
    <col min="26" max="26" width="9.75" customWidth="1"/>
  </cols>
  <sheetData>
    <row r="1" ht="60" customHeight="1" spans="1:1">
      <c r="A1" s="78"/>
    </row>
    <row r="2" ht="60" customHeight="1" spans="1: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ht="60" customHeight="1" spans="1:25">
      <c r="A3" s="188" t="s">
        <v>30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98" t="s">
        <v>31</v>
      </c>
      <c r="Y3" s="198"/>
    </row>
    <row r="4" ht="60" customHeight="1" spans="1:25">
      <c r="A4" s="189" t="s">
        <v>132</v>
      </c>
      <c r="B4" s="189" t="s">
        <v>133</v>
      </c>
      <c r="C4" s="189" t="s">
        <v>134</v>
      </c>
      <c r="D4" s="189" t="s">
        <v>135</v>
      </c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 t="s">
        <v>128</v>
      </c>
      <c r="T4" s="189"/>
      <c r="U4" s="189"/>
      <c r="V4" s="189"/>
      <c r="W4" s="189"/>
      <c r="X4" s="189"/>
      <c r="Y4" s="189"/>
    </row>
    <row r="5" ht="60" customHeight="1" spans="1:25">
      <c r="A5" s="189"/>
      <c r="B5" s="189"/>
      <c r="C5" s="189"/>
      <c r="D5" s="189" t="s">
        <v>136</v>
      </c>
      <c r="E5" s="189" t="s">
        <v>137</v>
      </c>
      <c r="F5" s="189" t="s">
        <v>138</v>
      </c>
      <c r="G5" s="189" t="s">
        <v>139</v>
      </c>
      <c r="H5" s="189" t="s">
        <v>140</v>
      </c>
      <c r="I5" s="189" t="s">
        <v>141</v>
      </c>
      <c r="J5" s="189" t="s">
        <v>142</v>
      </c>
      <c r="K5" s="189"/>
      <c r="L5" s="189"/>
      <c r="M5" s="189"/>
      <c r="N5" s="189" t="s">
        <v>143</v>
      </c>
      <c r="O5" s="189" t="s">
        <v>144</v>
      </c>
      <c r="P5" s="189" t="s">
        <v>145</v>
      </c>
      <c r="Q5" s="189" t="s">
        <v>146</v>
      </c>
      <c r="R5" s="189" t="s">
        <v>147</v>
      </c>
      <c r="S5" s="189" t="s">
        <v>136</v>
      </c>
      <c r="T5" s="189" t="s">
        <v>137</v>
      </c>
      <c r="U5" s="189" t="s">
        <v>138</v>
      </c>
      <c r="V5" s="189" t="s">
        <v>139</v>
      </c>
      <c r="W5" s="189" t="s">
        <v>140</v>
      </c>
      <c r="X5" s="189" t="s">
        <v>141</v>
      </c>
      <c r="Y5" s="189" t="s">
        <v>148</v>
      </c>
    </row>
    <row r="6" ht="60" customHeight="1" spans="1:25">
      <c r="A6" s="189"/>
      <c r="B6" s="189"/>
      <c r="C6" s="189"/>
      <c r="D6" s="189"/>
      <c r="E6" s="189"/>
      <c r="F6" s="189"/>
      <c r="G6" s="189"/>
      <c r="H6" s="189"/>
      <c r="I6" s="189"/>
      <c r="J6" s="189" t="s">
        <v>149</v>
      </c>
      <c r="K6" s="189" t="s">
        <v>150</v>
      </c>
      <c r="L6" s="189" t="s">
        <v>151</v>
      </c>
      <c r="M6" s="189" t="s">
        <v>140</v>
      </c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</row>
    <row r="7" ht="60" customHeight="1" spans="1:25">
      <c r="A7" s="190"/>
      <c r="B7" s="190" t="s">
        <v>134</v>
      </c>
      <c r="C7" s="191">
        <f>D7</f>
        <v>2442203.08</v>
      </c>
      <c r="D7" s="191">
        <f>E7</f>
        <v>2442203.08</v>
      </c>
      <c r="E7" s="191">
        <f>E8</f>
        <v>2442203.08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</row>
    <row r="8" ht="60" customHeight="1" spans="1:25">
      <c r="A8" s="192" t="s">
        <v>152</v>
      </c>
      <c r="B8" s="192" t="s">
        <v>4</v>
      </c>
      <c r="C8" s="191">
        <f>D8</f>
        <v>2442203.08</v>
      </c>
      <c r="D8" s="191">
        <f>E8</f>
        <v>2442203.08</v>
      </c>
      <c r="E8" s="191">
        <f>E9</f>
        <v>2442203.08</v>
      </c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</row>
    <row r="9" ht="60" customHeight="1" spans="1:25">
      <c r="A9" s="193" t="s">
        <v>153</v>
      </c>
      <c r="B9" s="193" t="s">
        <v>154</v>
      </c>
      <c r="C9" s="194">
        <f>D9</f>
        <v>2442203.08</v>
      </c>
      <c r="D9" s="194">
        <f>E9</f>
        <v>2442203.08</v>
      </c>
      <c r="E9" s="195">
        <v>2442203.08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</row>
    <row r="10" ht="60" customHeight="1" spans="2:2">
      <c r="B10" s="196"/>
    </row>
    <row r="11" ht="60" customHeight="1" spans="7:7">
      <c r="G11" s="78"/>
    </row>
    <row r="12" ht="60" customHeight="1"/>
    <row r="13" ht="60" customHeight="1"/>
    <row r="14" ht="60" customHeight="1"/>
    <row r="43" spans="12:12">
      <c r="L43" s="19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60" zoomScaleNormal="160" topLeftCell="A10" workbookViewId="0">
      <selection activeCell="E27" sqref="E2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8.9" style="163" customWidth="1"/>
    <col min="5" max="5" width="25.75" style="157" customWidth="1"/>
    <col min="6" max="6" width="12.3833333333333" customWidth="1"/>
    <col min="7" max="7" width="12.63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4">
      <c r="A1" s="78"/>
      <c r="D1" s="164"/>
    </row>
    <row r="2" ht="27.95" customHeight="1" spans="1:11">
      <c r="A2" s="79" t="s">
        <v>10</v>
      </c>
      <c r="B2" s="79"/>
      <c r="C2" s="79"/>
      <c r="D2" s="79"/>
      <c r="E2" s="158"/>
      <c r="F2" s="79"/>
      <c r="G2" s="79"/>
      <c r="H2" s="79"/>
      <c r="I2" s="79"/>
      <c r="J2" s="79"/>
      <c r="K2" s="79"/>
    </row>
    <row r="3" ht="21.95" customHeight="1" spans="1:11">
      <c r="A3" s="159" t="s">
        <v>30</v>
      </c>
      <c r="B3" s="159"/>
      <c r="C3" s="159"/>
      <c r="D3" s="95"/>
      <c r="E3" s="159"/>
      <c r="F3" s="159"/>
      <c r="G3" s="159"/>
      <c r="H3" s="159"/>
      <c r="I3" s="159"/>
      <c r="J3" s="159"/>
      <c r="K3" s="96" t="s">
        <v>31</v>
      </c>
    </row>
    <row r="4" ht="14.25" customHeight="1" spans="1:11">
      <c r="A4" s="82" t="s">
        <v>155</v>
      </c>
      <c r="B4" s="82"/>
      <c r="C4" s="82"/>
      <c r="D4" s="82" t="s">
        <v>156</v>
      </c>
      <c r="E4" s="160" t="s">
        <v>157</v>
      </c>
      <c r="F4" s="82" t="s">
        <v>134</v>
      </c>
      <c r="G4" s="82" t="s">
        <v>158</v>
      </c>
      <c r="H4" s="82" t="s">
        <v>159</v>
      </c>
      <c r="I4" s="82" t="s">
        <v>160</v>
      </c>
      <c r="J4" s="82" t="s">
        <v>161</v>
      </c>
      <c r="K4" s="82" t="s">
        <v>162</v>
      </c>
    </row>
    <row r="5" ht="14.25" customHeight="1" spans="1:11">
      <c r="A5" s="82" t="s">
        <v>163</v>
      </c>
      <c r="B5" s="82" t="s">
        <v>164</v>
      </c>
      <c r="C5" s="82" t="s">
        <v>165</v>
      </c>
      <c r="D5" s="82"/>
      <c r="E5" s="160"/>
      <c r="F5" s="82"/>
      <c r="G5" s="82"/>
      <c r="H5" s="82"/>
      <c r="I5" s="82"/>
      <c r="J5" s="82"/>
      <c r="K5" s="82"/>
    </row>
    <row r="6" ht="14.25" customHeight="1" spans="1:11">
      <c r="A6" s="176"/>
      <c r="B6" s="176"/>
      <c r="C6" s="176"/>
      <c r="D6" s="82" t="s">
        <v>134</v>
      </c>
      <c r="E6" s="160"/>
      <c r="F6" s="177">
        <f>F7</f>
        <v>2442203.08</v>
      </c>
      <c r="G6" s="177">
        <v>2118011.08</v>
      </c>
      <c r="H6" s="177">
        <f>H7</f>
        <v>324192</v>
      </c>
      <c r="I6" s="177"/>
      <c r="J6" s="185"/>
      <c r="K6" s="185"/>
    </row>
    <row r="7" ht="14.25" customHeight="1" spans="1:11">
      <c r="A7" s="178"/>
      <c r="B7" s="178"/>
      <c r="C7" s="178"/>
      <c r="D7" s="179" t="s">
        <v>152</v>
      </c>
      <c r="E7" s="180" t="s">
        <v>4</v>
      </c>
      <c r="F7" s="181">
        <f>F8</f>
        <v>2442203.08</v>
      </c>
      <c r="G7" s="181">
        <v>2118011.08</v>
      </c>
      <c r="H7" s="181">
        <f>H8</f>
        <v>324192</v>
      </c>
      <c r="I7" s="181"/>
      <c r="J7" s="186"/>
      <c r="K7" s="186"/>
    </row>
    <row r="8" ht="14.25" customHeight="1" spans="1:11">
      <c r="A8" s="178"/>
      <c r="B8" s="178"/>
      <c r="C8" s="178"/>
      <c r="D8" s="179" t="s">
        <v>153</v>
      </c>
      <c r="E8" s="180" t="s">
        <v>154</v>
      </c>
      <c r="F8" s="181">
        <f>G8+H8</f>
        <v>2442203.08</v>
      </c>
      <c r="G8" s="181">
        <f>G7</f>
        <v>2118011.08</v>
      </c>
      <c r="H8" s="181">
        <f>H12+H22</f>
        <v>324192</v>
      </c>
      <c r="I8" s="181"/>
      <c r="J8" s="186"/>
      <c r="K8" s="186"/>
    </row>
    <row r="9" ht="14.25" customHeight="1" spans="1:11">
      <c r="A9" s="178">
        <v>208</v>
      </c>
      <c r="B9" s="178"/>
      <c r="C9" s="178"/>
      <c r="D9" s="179">
        <v>208</v>
      </c>
      <c r="E9" s="182" t="s">
        <v>166</v>
      </c>
      <c r="F9" s="183">
        <f>F10+F13</f>
        <v>709110.98</v>
      </c>
      <c r="G9" s="183">
        <f>G10+G13</f>
        <v>597910.98</v>
      </c>
      <c r="H9" s="183">
        <f>H10+H13</f>
        <v>111200</v>
      </c>
      <c r="I9" s="181"/>
      <c r="J9" s="186"/>
      <c r="K9" s="186"/>
    </row>
    <row r="10" ht="14.25" customHeight="1" spans="1:11">
      <c r="A10" s="184" t="s">
        <v>167</v>
      </c>
      <c r="B10" s="184" t="s">
        <v>168</v>
      </c>
      <c r="C10" s="178"/>
      <c r="D10" s="179">
        <v>20805</v>
      </c>
      <c r="E10" s="182" t="s">
        <v>169</v>
      </c>
      <c r="F10" s="183">
        <f>F11+F12</f>
        <v>705793.8</v>
      </c>
      <c r="G10" s="183">
        <f>G11+G12</f>
        <v>594593.8</v>
      </c>
      <c r="H10" s="183">
        <f>H11+H12</f>
        <v>111200</v>
      </c>
      <c r="I10" s="181"/>
      <c r="J10" s="186"/>
      <c r="K10" s="186"/>
    </row>
    <row r="11" ht="14.25" customHeight="1" spans="1:11">
      <c r="A11" s="184" t="s">
        <v>167</v>
      </c>
      <c r="B11" s="184" t="s">
        <v>168</v>
      </c>
      <c r="C11" s="184" t="s">
        <v>170</v>
      </c>
      <c r="D11" s="184" t="s">
        <v>171</v>
      </c>
      <c r="E11" s="182" t="s">
        <v>172</v>
      </c>
      <c r="F11" s="183">
        <v>33120</v>
      </c>
      <c r="G11" s="183">
        <v>33120</v>
      </c>
      <c r="H11" s="183"/>
      <c r="I11" s="183"/>
      <c r="J11" s="175"/>
      <c r="K11" s="175"/>
    </row>
    <row r="12" ht="14.25" customHeight="1" spans="1:11">
      <c r="A12" s="184" t="s">
        <v>167</v>
      </c>
      <c r="B12" s="184" t="s">
        <v>168</v>
      </c>
      <c r="C12" s="184" t="s">
        <v>173</v>
      </c>
      <c r="D12" s="184" t="s">
        <v>174</v>
      </c>
      <c r="E12" s="182" t="s">
        <v>175</v>
      </c>
      <c r="F12" s="183">
        <v>672673.8</v>
      </c>
      <c r="G12" s="183">
        <v>561473.8</v>
      </c>
      <c r="H12" s="183">
        <v>111200</v>
      </c>
      <c r="I12" s="183"/>
      <c r="J12" s="175"/>
      <c r="K12" s="175"/>
    </row>
    <row r="13" ht="14.25" customHeight="1" spans="1:11">
      <c r="A13" s="184" t="s">
        <v>167</v>
      </c>
      <c r="B13" s="184" t="s">
        <v>176</v>
      </c>
      <c r="C13" s="184"/>
      <c r="D13" s="184">
        <v>20827</v>
      </c>
      <c r="E13" s="182" t="s">
        <v>177</v>
      </c>
      <c r="F13" s="183">
        <v>3317.18</v>
      </c>
      <c r="G13" s="183">
        <v>3317.18</v>
      </c>
      <c r="H13" s="183"/>
      <c r="I13" s="183"/>
      <c r="J13" s="175"/>
      <c r="K13" s="175"/>
    </row>
    <row r="14" ht="14.25" customHeight="1" spans="1:11">
      <c r="A14" s="184" t="s">
        <v>167</v>
      </c>
      <c r="B14" s="184" t="s">
        <v>176</v>
      </c>
      <c r="C14" s="184" t="s">
        <v>170</v>
      </c>
      <c r="D14" s="184" t="s">
        <v>178</v>
      </c>
      <c r="E14" s="182" t="s">
        <v>179</v>
      </c>
      <c r="F14" s="183">
        <v>3317.18</v>
      </c>
      <c r="G14" s="183">
        <v>3317.18</v>
      </c>
      <c r="H14" s="183"/>
      <c r="I14" s="183"/>
      <c r="J14" s="175"/>
      <c r="K14" s="175"/>
    </row>
    <row r="15" ht="14.25" customHeight="1" spans="1:11">
      <c r="A15" s="184">
        <v>210</v>
      </c>
      <c r="B15" s="184"/>
      <c r="C15" s="184"/>
      <c r="D15" s="184">
        <v>210</v>
      </c>
      <c r="E15" s="182" t="s">
        <v>180</v>
      </c>
      <c r="F15" s="183">
        <f>F16</f>
        <v>84696.36</v>
      </c>
      <c r="G15" s="183">
        <f>G16</f>
        <v>84696.36</v>
      </c>
      <c r="H15" s="183"/>
      <c r="I15" s="183"/>
      <c r="J15" s="175"/>
      <c r="K15" s="175"/>
    </row>
    <row r="16" ht="14.25" customHeight="1" spans="1:11">
      <c r="A16" s="184">
        <v>210</v>
      </c>
      <c r="B16" s="184">
        <v>11</v>
      </c>
      <c r="C16" s="184"/>
      <c r="D16" s="184">
        <v>21011</v>
      </c>
      <c r="E16" s="182" t="s">
        <v>181</v>
      </c>
      <c r="F16" s="183">
        <f>F17+F18+F19</f>
        <v>84696.36</v>
      </c>
      <c r="G16" s="183">
        <f>G17+G18+G19</f>
        <v>84696.36</v>
      </c>
      <c r="H16" s="183"/>
      <c r="I16" s="183"/>
      <c r="J16" s="175"/>
      <c r="K16" s="175"/>
    </row>
    <row r="17" ht="14.25" customHeight="1" spans="1:11">
      <c r="A17" s="184" t="s">
        <v>182</v>
      </c>
      <c r="B17" s="184" t="s">
        <v>183</v>
      </c>
      <c r="C17" s="184" t="s">
        <v>184</v>
      </c>
      <c r="D17" s="184" t="s">
        <v>185</v>
      </c>
      <c r="E17" s="182" t="s">
        <v>186</v>
      </c>
      <c r="F17" s="183">
        <v>60123.96</v>
      </c>
      <c r="G17" s="183">
        <v>60123.96</v>
      </c>
      <c r="H17" s="183"/>
      <c r="I17" s="183"/>
      <c r="J17" s="175"/>
      <c r="K17" s="175"/>
    </row>
    <row r="18" ht="14.25" customHeight="1" spans="1:11">
      <c r="A18" s="184" t="s">
        <v>182</v>
      </c>
      <c r="B18" s="184" t="s">
        <v>183</v>
      </c>
      <c r="C18" s="184" t="s">
        <v>187</v>
      </c>
      <c r="D18" s="184" t="s">
        <v>188</v>
      </c>
      <c r="E18" s="182" t="s">
        <v>189</v>
      </c>
      <c r="F18" s="183">
        <v>20732.4</v>
      </c>
      <c r="G18" s="183">
        <v>20732.4</v>
      </c>
      <c r="H18" s="183"/>
      <c r="I18" s="183"/>
      <c r="J18" s="175"/>
      <c r="K18" s="175"/>
    </row>
    <row r="19" ht="14.25" customHeight="1" spans="1:11">
      <c r="A19" s="184" t="s">
        <v>182</v>
      </c>
      <c r="B19" s="184" t="s">
        <v>183</v>
      </c>
      <c r="C19" s="184" t="s">
        <v>173</v>
      </c>
      <c r="D19" s="184" t="s">
        <v>190</v>
      </c>
      <c r="E19" s="182" t="s">
        <v>191</v>
      </c>
      <c r="F19" s="183">
        <v>3840</v>
      </c>
      <c r="G19" s="183">
        <v>3840</v>
      </c>
      <c r="H19" s="183"/>
      <c r="I19" s="183"/>
      <c r="J19" s="175"/>
      <c r="K19" s="175"/>
    </row>
    <row r="20" ht="14.25" customHeight="1" spans="1:11">
      <c r="A20" s="184">
        <v>216</v>
      </c>
      <c r="B20" s="184"/>
      <c r="C20" s="184"/>
      <c r="D20" s="184">
        <v>216</v>
      </c>
      <c r="E20" s="182" t="s">
        <v>192</v>
      </c>
      <c r="F20" s="183">
        <f>G20+H20</f>
        <v>1529328.14</v>
      </c>
      <c r="G20" s="183">
        <v>1316336.14</v>
      </c>
      <c r="H20" s="183">
        <f>100000+112992</f>
        <v>212992</v>
      </c>
      <c r="I20" s="183"/>
      <c r="J20" s="175"/>
      <c r="K20" s="175"/>
    </row>
    <row r="21" ht="14.25" customHeight="1" spans="1:11">
      <c r="A21" s="184">
        <v>216</v>
      </c>
      <c r="B21" s="184" t="s">
        <v>170</v>
      </c>
      <c r="C21" s="184"/>
      <c r="D21" s="184">
        <v>21602</v>
      </c>
      <c r="E21" s="182" t="s">
        <v>193</v>
      </c>
      <c r="F21" s="183">
        <f>G21+H21</f>
        <v>1529328.14</v>
      </c>
      <c r="G21" s="183">
        <v>1316336.14</v>
      </c>
      <c r="H21" s="183">
        <f>100000+112992</f>
        <v>212992</v>
      </c>
      <c r="I21" s="183"/>
      <c r="J21" s="175"/>
      <c r="K21" s="175"/>
    </row>
    <row r="22" ht="14.25" customHeight="1" spans="1:11">
      <c r="A22" s="184" t="s">
        <v>194</v>
      </c>
      <c r="B22" s="184" t="s">
        <v>170</v>
      </c>
      <c r="C22" s="184" t="s">
        <v>184</v>
      </c>
      <c r="D22" s="184" t="s">
        <v>195</v>
      </c>
      <c r="E22" s="182" t="s">
        <v>196</v>
      </c>
      <c r="F22" s="183">
        <f>G22+H22</f>
        <v>1529328.14</v>
      </c>
      <c r="G22" s="183">
        <v>1316336.14</v>
      </c>
      <c r="H22" s="183">
        <f>100000+112992</f>
        <v>212992</v>
      </c>
      <c r="I22" s="183"/>
      <c r="J22" s="175"/>
      <c r="K22" s="175"/>
    </row>
    <row r="23" ht="14.25" customHeight="1" spans="1:11">
      <c r="A23" s="184">
        <v>221</v>
      </c>
      <c r="B23" s="184"/>
      <c r="C23" s="184"/>
      <c r="D23" s="184">
        <v>221</v>
      </c>
      <c r="E23" s="182" t="s">
        <v>197</v>
      </c>
      <c r="F23" s="183">
        <v>119067.6</v>
      </c>
      <c r="G23" s="183">
        <v>119067.6</v>
      </c>
      <c r="H23" s="183"/>
      <c r="I23" s="183"/>
      <c r="J23" s="175"/>
      <c r="K23" s="175"/>
    </row>
    <row r="24" ht="14.25" customHeight="1" spans="1:11">
      <c r="A24" s="184">
        <v>221</v>
      </c>
      <c r="B24" s="184" t="s">
        <v>170</v>
      </c>
      <c r="C24" s="184"/>
      <c r="D24" s="184">
        <v>22102</v>
      </c>
      <c r="E24" s="182" t="s">
        <v>198</v>
      </c>
      <c r="F24" s="183">
        <v>119067.6</v>
      </c>
      <c r="G24" s="183">
        <v>119067.6</v>
      </c>
      <c r="H24" s="183"/>
      <c r="I24" s="183"/>
      <c r="J24" s="175"/>
      <c r="K24" s="175"/>
    </row>
    <row r="25" ht="14.25" customHeight="1" spans="1:11">
      <c r="A25" s="184" t="s">
        <v>199</v>
      </c>
      <c r="B25" s="184" t="s">
        <v>170</v>
      </c>
      <c r="C25" s="184" t="s">
        <v>184</v>
      </c>
      <c r="D25" s="184" t="s">
        <v>200</v>
      </c>
      <c r="E25" s="182" t="s">
        <v>201</v>
      </c>
      <c r="F25" s="183">
        <v>119067.6</v>
      </c>
      <c r="G25" s="183">
        <v>119067.6</v>
      </c>
      <c r="H25" s="183"/>
      <c r="I25" s="183"/>
      <c r="J25" s="175"/>
      <c r="K25" s="175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60" zoomScaleNormal="160" topLeftCell="A13" workbookViewId="0">
      <selection activeCell="E23" sqref="E23:E24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7" width="11" customWidth="1"/>
    <col min="8" max="8" width="9.38333333333333" customWidth="1"/>
    <col min="9" max="12" width="7.13333333333333" customWidth="1"/>
    <col min="13" max="13" width="6.75" customWidth="1"/>
    <col min="14" max="14" width="7.13333333333333" customWidth="1"/>
    <col min="15" max="15" width="9.38333333333333" customWidth="1"/>
    <col min="16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1">
      <c r="A1" s="78"/>
    </row>
    <row r="2" ht="36.95" customHeight="1" spans="1:20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7.25" customHeight="1" spans="1:20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6" t="s">
        <v>31</v>
      </c>
      <c r="T3" s="96"/>
    </row>
    <row r="4" ht="17.25" customHeight="1" spans="1:20">
      <c r="A4" s="86" t="s">
        <v>155</v>
      </c>
      <c r="B4" s="86"/>
      <c r="C4" s="86"/>
      <c r="D4" s="86" t="s">
        <v>202</v>
      </c>
      <c r="E4" s="86" t="s">
        <v>203</v>
      </c>
      <c r="F4" s="86" t="s">
        <v>204</v>
      </c>
      <c r="G4" s="86" t="s">
        <v>205</v>
      </c>
      <c r="H4" s="86" t="s">
        <v>206</v>
      </c>
      <c r="I4" s="86" t="s">
        <v>207</v>
      </c>
      <c r="J4" s="86" t="s">
        <v>208</v>
      </c>
      <c r="K4" s="86" t="s">
        <v>209</v>
      </c>
      <c r="L4" s="86" t="s">
        <v>210</v>
      </c>
      <c r="M4" s="86" t="s">
        <v>211</v>
      </c>
      <c r="N4" s="86" t="s">
        <v>212</v>
      </c>
      <c r="O4" s="86" t="s">
        <v>213</v>
      </c>
      <c r="P4" s="86" t="s">
        <v>214</v>
      </c>
      <c r="Q4" s="86" t="s">
        <v>215</v>
      </c>
      <c r="R4" s="86" t="s">
        <v>216</v>
      </c>
      <c r="S4" s="86" t="s">
        <v>217</v>
      </c>
      <c r="T4" s="86" t="s">
        <v>218</v>
      </c>
    </row>
    <row r="5" ht="18" customHeight="1" spans="1:20">
      <c r="A5" s="86" t="s">
        <v>163</v>
      </c>
      <c r="B5" s="86" t="s">
        <v>164</v>
      </c>
      <c r="C5" s="86" t="s">
        <v>165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ht="19.9" customHeight="1" spans="1:20">
      <c r="A6" s="84"/>
      <c r="B6" s="84"/>
      <c r="C6" s="84"/>
      <c r="D6" s="84"/>
      <c r="E6" s="84" t="s">
        <v>134</v>
      </c>
      <c r="F6" s="98">
        <v>2442203.08</v>
      </c>
      <c r="G6" s="98">
        <v>1462334.68</v>
      </c>
      <c r="H6" s="98">
        <f>H7</f>
        <v>501791.4</v>
      </c>
      <c r="I6" s="98"/>
      <c r="J6" s="98"/>
      <c r="K6" s="98"/>
      <c r="L6" s="98"/>
      <c r="M6" s="98"/>
      <c r="N6" s="98"/>
      <c r="O6" s="98">
        <v>478077</v>
      </c>
      <c r="P6" s="98"/>
      <c r="Q6" s="98"/>
      <c r="R6" s="98"/>
      <c r="S6" s="98"/>
      <c r="T6" s="98"/>
    </row>
    <row r="7" ht="19.9" customHeight="1" spans="1:20">
      <c r="A7" s="84"/>
      <c r="B7" s="84"/>
      <c r="C7" s="84"/>
      <c r="D7" s="99" t="s">
        <v>152</v>
      </c>
      <c r="E7" s="99" t="s">
        <v>4</v>
      </c>
      <c r="F7" s="98">
        <f>F6</f>
        <v>2442203.08</v>
      </c>
      <c r="G7" s="98">
        <v>1462334.68</v>
      </c>
      <c r="H7" s="98">
        <f>H8</f>
        <v>501791.4</v>
      </c>
      <c r="I7" s="98"/>
      <c r="J7" s="98"/>
      <c r="K7" s="98"/>
      <c r="L7" s="98"/>
      <c r="M7" s="98"/>
      <c r="N7" s="98"/>
      <c r="O7" s="98">
        <v>478077</v>
      </c>
      <c r="P7" s="98"/>
      <c r="Q7" s="98"/>
      <c r="R7" s="98"/>
      <c r="S7" s="98"/>
      <c r="T7" s="98"/>
    </row>
    <row r="8" ht="19.9" customHeight="1" spans="1:20">
      <c r="A8" s="104"/>
      <c r="B8" s="104"/>
      <c r="C8" s="104"/>
      <c r="D8" s="100" t="s">
        <v>153</v>
      </c>
      <c r="E8" s="100" t="s">
        <v>154</v>
      </c>
      <c r="F8" s="174">
        <f>F7</f>
        <v>2442203.08</v>
      </c>
      <c r="G8" s="174">
        <v>1462334.68</v>
      </c>
      <c r="H8" s="174">
        <v>501791.4</v>
      </c>
      <c r="I8" s="174"/>
      <c r="J8" s="174"/>
      <c r="K8" s="174"/>
      <c r="L8" s="174"/>
      <c r="M8" s="174"/>
      <c r="N8" s="174"/>
      <c r="O8" s="174">
        <v>478077</v>
      </c>
      <c r="P8" s="174"/>
      <c r="Q8" s="174"/>
      <c r="R8" s="174"/>
      <c r="S8" s="174"/>
      <c r="T8" s="174"/>
    </row>
    <row r="9" ht="19.9" customHeight="1" spans="1:20">
      <c r="A9" s="105" t="s">
        <v>167</v>
      </c>
      <c r="B9" s="104"/>
      <c r="C9" s="104"/>
      <c r="D9" s="101" t="s">
        <v>219</v>
      </c>
      <c r="E9" s="175" t="s">
        <v>166</v>
      </c>
      <c r="F9" s="107">
        <f>F10+F13</f>
        <v>709110.98</v>
      </c>
      <c r="G9" s="107">
        <f>G10+G13</f>
        <v>119833.98</v>
      </c>
      <c r="H9" s="107">
        <f>H10+H13</f>
        <v>111200</v>
      </c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</row>
    <row r="10" ht="19.9" customHeight="1" spans="1:20">
      <c r="A10" s="105" t="s">
        <v>167</v>
      </c>
      <c r="B10" s="105" t="s">
        <v>168</v>
      </c>
      <c r="C10" s="104"/>
      <c r="D10" s="101" t="s">
        <v>219</v>
      </c>
      <c r="E10" s="175" t="s">
        <v>169</v>
      </c>
      <c r="F10" s="107">
        <f>F11+F12</f>
        <v>705793.8</v>
      </c>
      <c r="G10" s="107">
        <f>G11+G12</f>
        <v>116516.8</v>
      </c>
      <c r="H10" s="107">
        <f>H11+H12</f>
        <v>111200</v>
      </c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</row>
    <row r="11" ht="19.9" customHeight="1" spans="1:20">
      <c r="A11" s="105" t="s">
        <v>167</v>
      </c>
      <c r="B11" s="105" t="s">
        <v>168</v>
      </c>
      <c r="C11" s="105" t="s">
        <v>170</v>
      </c>
      <c r="D11" s="101" t="s">
        <v>219</v>
      </c>
      <c r="E11" s="106" t="s">
        <v>172</v>
      </c>
      <c r="F11" s="107">
        <v>33120</v>
      </c>
      <c r="G11" s="107"/>
      <c r="H11" s="107"/>
      <c r="I11" s="107"/>
      <c r="J11" s="107"/>
      <c r="K11" s="107"/>
      <c r="L11" s="107"/>
      <c r="M11" s="107"/>
      <c r="N11" s="107"/>
      <c r="O11" s="107">
        <v>33120</v>
      </c>
      <c r="P11" s="107"/>
      <c r="Q11" s="107"/>
      <c r="R11" s="107"/>
      <c r="S11" s="107"/>
      <c r="T11" s="107"/>
    </row>
    <row r="12" ht="19.9" customHeight="1" spans="1:20">
      <c r="A12" s="105" t="s">
        <v>167</v>
      </c>
      <c r="B12" s="105" t="s">
        <v>168</v>
      </c>
      <c r="C12" s="105" t="s">
        <v>173</v>
      </c>
      <c r="D12" s="101" t="s">
        <v>219</v>
      </c>
      <c r="E12" s="106" t="s">
        <v>175</v>
      </c>
      <c r="F12" s="107">
        <v>672673.8</v>
      </c>
      <c r="G12" s="107">
        <v>116516.8</v>
      </c>
      <c r="H12" s="107">
        <v>111200</v>
      </c>
      <c r="I12" s="107"/>
      <c r="J12" s="107"/>
      <c r="K12" s="107"/>
      <c r="L12" s="107"/>
      <c r="M12" s="107"/>
      <c r="N12" s="107"/>
      <c r="O12" s="107">
        <v>444957</v>
      </c>
      <c r="P12" s="107"/>
      <c r="Q12" s="107"/>
      <c r="R12" s="107"/>
      <c r="S12" s="107"/>
      <c r="T12" s="107"/>
    </row>
    <row r="13" ht="19.9" customHeight="1" spans="1:20">
      <c r="A13" s="105" t="s">
        <v>167</v>
      </c>
      <c r="B13" s="105" t="s">
        <v>176</v>
      </c>
      <c r="C13" s="105"/>
      <c r="D13" s="101" t="s">
        <v>219</v>
      </c>
      <c r="E13" s="175" t="s">
        <v>177</v>
      </c>
      <c r="F13" s="107">
        <f>F14</f>
        <v>3317.18</v>
      </c>
      <c r="G13" s="107">
        <f>G14</f>
        <v>3317.18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4" ht="19.9" customHeight="1" spans="1:20">
      <c r="A14" s="105" t="s">
        <v>167</v>
      </c>
      <c r="B14" s="105" t="s">
        <v>176</v>
      </c>
      <c r="C14" s="105" t="s">
        <v>170</v>
      </c>
      <c r="D14" s="101" t="s">
        <v>219</v>
      </c>
      <c r="E14" s="106" t="s">
        <v>179</v>
      </c>
      <c r="F14" s="107">
        <v>3317.18</v>
      </c>
      <c r="G14" s="107">
        <v>3317.18</v>
      </c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</row>
    <row r="15" ht="19.9" customHeight="1" spans="1:20">
      <c r="A15" s="105">
        <v>210</v>
      </c>
      <c r="B15" s="105"/>
      <c r="C15" s="105"/>
      <c r="D15" s="101" t="s">
        <v>219</v>
      </c>
      <c r="E15" s="175" t="s">
        <v>180</v>
      </c>
      <c r="F15" s="107">
        <f>F16</f>
        <v>84696.36</v>
      </c>
      <c r="G15" s="107">
        <f>G16</f>
        <v>84696.36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</row>
    <row r="16" ht="19.9" customHeight="1" spans="1:20">
      <c r="A16" s="105" t="s">
        <v>182</v>
      </c>
      <c r="B16" s="105" t="s">
        <v>183</v>
      </c>
      <c r="C16" s="105"/>
      <c r="D16" s="101" t="s">
        <v>219</v>
      </c>
      <c r="E16" s="175" t="s">
        <v>181</v>
      </c>
      <c r="F16" s="107">
        <f>F17+F18+F19</f>
        <v>84696.36</v>
      </c>
      <c r="G16" s="107">
        <f>G17+G18+G19</f>
        <v>84696.36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</row>
    <row r="17" ht="19.9" customHeight="1" spans="1:20">
      <c r="A17" s="105" t="s">
        <v>182</v>
      </c>
      <c r="B17" s="105" t="s">
        <v>183</v>
      </c>
      <c r="C17" s="105" t="s">
        <v>184</v>
      </c>
      <c r="D17" s="101" t="s">
        <v>219</v>
      </c>
      <c r="E17" s="106" t="s">
        <v>186</v>
      </c>
      <c r="F17" s="107">
        <v>60123.96</v>
      </c>
      <c r="G17" s="107">
        <v>60123.96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</row>
    <row r="18" ht="19.9" customHeight="1" spans="1:20">
      <c r="A18" s="105" t="s">
        <v>182</v>
      </c>
      <c r="B18" s="105" t="s">
        <v>183</v>
      </c>
      <c r="C18" s="105" t="s">
        <v>187</v>
      </c>
      <c r="D18" s="101" t="s">
        <v>219</v>
      </c>
      <c r="E18" s="106" t="s">
        <v>189</v>
      </c>
      <c r="F18" s="107">
        <v>20732.4</v>
      </c>
      <c r="G18" s="107">
        <v>20732.4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</row>
    <row r="19" ht="19.9" customHeight="1" spans="1:20">
      <c r="A19" s="105" t="s">
        <v>182</v>
      </c>
      <c r="B19" s="105" t="s">
        <v>183</v>
      </c>
      <c r="C19" s="105" t="s">
        <v>173</v>
      </c>
      <c r="D19" s="101" t="s">
        <v>219</v>
      </c>
      <c r="E19" s="106" t="s">
        <v>191</v>
      </c>
      <c r="F19" s="107">
        <v>3840</v>
      </c>
      <c r="G19" s="107">
        <v>3840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</row>
    <row r="20" ht="19.9" customHeight="1" spans="1:20">
      <c r="A20" s="105">
        <v>216</v>
      </c>
      <c r="B20" s="105"/>
      <c r="C20" s="105"/>
      <c r="D20" s="101" t="s">
        <v>219</v>
      </c>
      <c r="E20" s="106" t="s">
        <v>192</v>
      </c>
      <c r="F20" s="107">
        <v>1529328.14</v>
      </c>
      <c r="G20" s="107">
        <v>1138736.74</v>
      </c>
      <c r="H20" s="107">
        <f>290591.4+100000</f>
        <v>390591.4</v>
      </c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</row>
    <row r="21" ht="19.9" customHeight="1" spans="1:20">
      <c r="A21" s="105" t="s">
        <v>194</v>
      </c>
      <c r="B21" s="105" t="s">
        <v>170</v>
      </c>
      <c r="C21" s="105"/>
      <c r="D21" s="101" t="s">
        <v>219</v>
      </c>
      <c r="E21" s="106" t="s">
        <v>193</v>
      </c>
      <c r="F21" s="107">
        <v>1529328.14</v>
      </c>
      <c r="G21" s="107">
        <v>1138736.74</v>
      </c>
      <c r="H21" s="107">
        <f>290591.4+100000</f>
        <v>390591.4</v>
      </c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</row>
    <row r="22" ht="19.9" customHeight="1" spans="1:20">
      <c r="A22" s="105" t="s">
        <v>194</v>
      </c>
      <c r="B22" s="105" t="s">
        <v>170</v>
      </c>
      <c r="C22" s="105" t="s">
        <v>184</v>
      </c>
      <c r="D22" s="101" t="s">
        <v>219</v>
      </c>
      <c r="E22" s="106" t="s">
        <v>196</v>
      </c>
      <c r="F22" s="107">
        <v>1529328.14</v>
      </c>
      <c r="G22" s="107">
        <v>1138736.74</v>
      </c>
      <c r="H22" s="107">
        <f>290591.4+100000</f>
        <v>390591.4</v>
      </c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</row>
    <row r="23" ht="19.9" customHeight="1" spans="1:20">
      <c r="A23" s="105">
        <v>221</v>
      </c>
      <c r="B23" s="105"/>
      <c r="C23" s="105"/>
      <c r="D23" s="101" t="s">
        <v>219</v>
      </c>
      <c r="E23" s="106" t="s">
        <v>197</v>
      </c>
      <c r="F23" s="107">
        <v>119067.6</v>
      </c>
      <c r="G23" s="107">
        <v>119067.6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</row>
    <row r="24" ht="19.9" customHeight="1" spans="1:20">
      <c r="A24" s="105" t="s">
        <v>199</v>
      </c>
      <c r="B24" s="105" t="s">
        <v>170</v>
      </c>
      <c r="C24" s="105"/>
      <c r="D24" s="101" t="s">
        <v>219</v>
      </c>
      <c r="E24" s="106" t="s">
        <v>198</v>
      </c>
      <c r="F24" s="107">
        <v>119067.6</v>
      </c>
      <c r="G24" s="107">
        <v>119067.6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</row>
    <row r="25" ht="19.9" customHeight="1" spans="1:20">
      <c r="A25" s="105" t="s">
        <v>199</v>
      </c>
      <c r="B25" s="105" t="s">
        <v>170</v>
      </c>
      <c r="C25" s="105" t="s">
        <v>184</v>
      </c>
      <c r="D25" s="101" t="s">
        <v>219</v>
      </c>
      <c r="E25" s="106" t="s">
        <v>201</v>
      </c>
      <c r="F25" s="107">
        <v>119067.6</v>
      </c>
      <c r="G25" s="107">
        <v>119067.6</v>
      </c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60" zoomScaleNormal="160" topLeftCell="A14" workbookViewId="0">
      <selection activeCell="F10" sqref="F10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7.3416666666667" customWidth="1"/>
    <col min="6" max="6" width="11" customWidth="1"/>
    <col min="7" max="7" width="10.8916666666667" customWidth="1"/>
    <col min="8" max="8" width="8" customWidth="1"/>
    <col min="9" max="10" width="9.225" customWidth="1"/>
    <col min="11" max="11" width="7.13333333333333" customWidth="1"/>
    <col min="12" max="12" width="8" customWidth="1"/>
    <col min="13" max="15" width="7.13333333333333" customWidth="1"/>
    <col min="16" max="16" width="5.88333333333333" customWidth="1"/>
    <col min="17" max="20" width="7.13333333333333" customWidth="1"/>
    <col min="21" max="22" width="9.75" customWidth="1"/>
  </cols>
  <sheetData>
    <row r="1" ht="14.25" customHeight="1" spans="1:1">
      <c r="A1" s="78"/>
    </row>
    <row r="2" ht="32.45" customHeight="1" spans="1:20">
      <c r="A2" s="168" t="s">
        <v>12</v>
      </c>
      <c r="B2" s="168"/>
      <c r="C2" s="168"/>
      <c r="D2" s="168"/>
      <c r="E2" s="168"/>
      <c r="F2" s="168"/>
      <c r="G2" s="168"/>
      <c r="H2" s="168"/>
      <c r="I2" s="168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ht="21.2" customHeight="1" spans="1:20">
      <c r="A3" s="169" t="s">
        <v>220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96"/>
      <c r="T3" s="96"/>
    </row>
    <row r="4" ht="19.5" customHeight="1" spans="1:9">
      <c r="A4" s="170" t="s">
        <v>155</v>
      </c>
      <c r="B4" s="170"/>
      <c r="C4" s="170"/>
      <c r="D4" s="170" t="s">
        <v>202</v>
      </c>
      <c r="E4" s="170" t="s">
        <v>203</v>
      </c>
      <c r="F4" s="170" t="s">
        <v>158</v>
      </c>
      <c r="G4" s="170"/>
      <c r="H4" s="170"/>
      <c r="I4" s="170"/>
    </row>
    <row r="5" ht="33.2" customHeight="1" spans="1:9">
      <c r="A5" s="170" t="s">
        <v>163</v>
      </c>
      <c r="B5" s="170" t="s">
        <v>164</v>
      </c>
      <c r="C5" s="170" t="s">
        <v>165</v>
      </c>
      <c r="D5" s="170"/>
      <c r="E5" s="170"/>
      <c r="F5" s="170" t="s">
        <v>134</v>
      </c>
      <c r="G5" s="170" t="s">
        <v>221</v>
      </c>
      <c r="H5" s="170" t="s">
        <v>222</v>
      </c>
      <c r="I5" s="170" t="s">
        <v>213</v>
      </c>
    </row>
    <row r="6" ht="19.9" customHeight="1" spans="1:9">
      <c r="A6" s="171"/>
      <c r="B6" s="171"/>
      <c r="C6" s="171"/>
      <c r="D6" s="171"/>
      <c r="E6" s="171" t="s">
        <v>134</v>
      </c>
      <c r="F6" s="172">
        <v>2118011.08</v>
      </c>
      <c r="G6" s="172">
        <v>1462334.68</v>
      </c>
      <c r="H6" s="172">
        <v>177599.4</v>
      </c>
      <c r="I6" s="172">
        <v>478077</v>
      </c>
    </row>
    <row r="7" ht="19.9" customHeight="1" spans="1:9">
      <c r="A7" s="84"/>
      <c r="B7" s="84"/>
      <c r="C7" s="84"/>
      <c r="D7" s="99" t="s">
        <v>152</v>
      </c>
      <c r="E7" s="99" t="s">
        <v>4</v>
      </c>
      <c r="F7" s="98">
        <v>2118011.08</v>
      </c>
      <c r="G7" s="98">
        <v>1462334.68</v>
      </c>
      <c r="H7" s="98">
        <v>177599.4</v>
      </c>
      <c r="I7" s="98">
        <v>478077</v>
      </c>
    </row>
    <row r="8" ht="19.9" customHeight="1" spans="1:9">
      <c r="A8" s="104"/>
      <c r="B8" s="104"/>
      <c r="C8" s="104"/>
      <c r="D8" s="100" t="s">
        <v>153</v>
      </c>
      <c r="E8" s="100" t="s">
        <v>154</v>
      </c>
      <c r="F8" s="98">
        <v>2118011.08</v>
      </c>
      <c r="G8" s="98">
        <v>1462334.68</v>
      </c>
      <c r="H8" s="98">
        <v>177599.4</v>
      </c>
      <c r="I8" s="98">
        <v>478077</v>
      </c>
    </row>
    <row r="9" ht="19.9" customHeight="1" spans="1:9">
      <c r="A9" s="105" t="s">
        <v>167</v>
      </c>
      <c r="B9" s="104"/>
      <c r="C9" s="104"/>
      <c r="D9" s="101" t="s">
        <v>219</v>
      </c>
      <c r="E9" s="106" t="s">
        <v>166</v>
      </c>
      <c r="F9" s="98">
        <f>F10+F13</f>
        <v>597910.98</v>
      </c>
      <c r="G9" s="98">
        <f>G10+G13</f>
        <v>119833.98</v>
      </c>
      <c r="H9" s="98">
        <f>H10+H13</f>
        <v>0</v>
      </c>
      <c r="I9" s="98">
        <f>I10+I13</f>
        <v>478077</v>
      </c>
    </row>
    <row r="10" ht="19.9" customHeight="1" spans="1:9">
      <c r="A10" s="105" t="s">
        <v>167</v>
      </c>
      <c r="B10" s="105" t="s">
        <v>168</v>
      </c>
      <c r="C10" s="104"/>
      <c r="D10" s="101" t="s">
        <v>219</v>
      </c>
      <c r="E10" s="106" t="s">
        <v>169</v>
      </c>
      <c r="F10" s="98">
        <f>F11+F12</f>
        <v>594593.8</v>
      </c>
      <c r="G10" s="98">
        <f>G11+G12</f>
        <v>116516.8</v>
      </c>
      <c r="H10" s="98">
        <f>H11+H12</f>
        <v>0</v>
      </c>
      <c r="I10" s="98">
        <f>I11+I12</f>
        <v>478077</v>
      </c>
    </row>
    <row r="11" ht="19.9" customHeight="1" spans="1:9">
      <c r="A11" s="105" t="s">
        <v>167</v>
      </c>
      <c r="B11" s="105" t="s">
        <v>168</v>
      </c>
      <c r="C11" s="105" t="s">
        <v>170</v>
      </c>
      <c r="D11" s="101" t="s">
        <v>219</v>
      </c>
      <c r="E11" s="106" t="s">
        <v>172</v>
      </c>
      <c r="F11" s="102">
        <v>33120</v>
      </c>
      <c r="G11" s="102"/>
      <c r="H11" s="102"/>
      <c r="I11" s="102">
        <v>33120</v>
      </c>
    </row>
    <row r="12" ht="19.9" customHeight="1" spans="1:9">
      <c r="A12" s="105" t="s">
        <v>167</v>
      </c>
      <c r="B12" s="105" t="s">
        <v>168</v>
      </c>
      <c r="C12" s="105" t="s">
        <v>173</v>
      </c>
      <c r="D12" s="101" t="s">
        <v>219</v>
      </c>
      <c r="E12" s="106" t="s">
        <v>175</v>
      </c>
      <c r="F12" s="102">
        <v>561473.8</v>
      </c>
      <c r="G12" s="102">
        <v>116516.8</v>
      </c>
      <c r="H12" s="102"/>
      <c r="I12" s="102">
        <v>444957</v>
      </c>
    </row>
    <row r="13" ht="19.9" customHeight="1" spans="1:9">
      <c r="A13" s="105" t="s">
        <v>167</v>
      </c>
      <c r="B13" s="105" t="s">
        <v>176</v>
      </c>
      <c r="C13" s="105"/>
      <c r="D13" s="101" t="s">
        <v>219</v>
      </c>
      <c r="E13" s="106" t="s">
        <v>177</v>
      </c>
      <c r="F13" s="143">
        <v>3317.18</v>
      </c>
      <c r="G13" s="143">
        <v>3317.18</v>
      </c>
      <c r="H13" s="102"/>
      <c r="I13" s="102"/>
    </row>
    <row r="14" ht="19.9" customHeight="1" spans="1:9">
      <c r="A14" s="105" t="s">
        <v>167</v>
      </c>
      <c r="B14" s="105" t="s">
        <v>176</v>
      </c>
      <c r="C14" s="105" t="s">
        <v>170</v>
      </c>
      <c r="D14" s="101" t="s">
        <v>219</v>
      </c>
      <c r="E14" s="106" t="s">
        <v>179</v>
      </c>
      <c r="F14" s="143">
        <v>3317.18</v>
      </c>
      <c r="G14" s="143">
        <v>3317.18</v>
      </c>
      <c r="H14" s="102"/>
      <c r="I14" s="102"/>
    </row>
    <row r="15" ht="19.9" customHeight="1" spans="1:9">
      <c r="A15" s="105" t="s">
        <v>194</v>
      </c>
      <c r="B15" s="105"/>
      <c r="C15" s="105"/>
      <c r="D15" s="101" t="s">
        <v>219</v>
      </c>
      <c r="E15" s="106" t="s">
        <v>192</v>
      </c>
      <c r="F15" s="102">
        <v>1316336.14</v>
      </c>
      <c r="G15" s="102">
        <v>1138736.74</v>
      </c>
      <c r="H15" s="102">
        <v>177599.4</v>
      </c>
      <c r="I15" s="102"/>
    </row>
    <row r="16" ht="19.9" customHeight="1" spans="1:9">
      <c r="A16" s="105" t="s">
        <v>194</v>
      </c>
      <c r="B16" s="105" t="s">
        <v>170</v>
      </c>
      <c r="C16" s="105"/>
      <c r="D16" s="101" t="s">
        <v>219</v>
      </c>
      <c r="E16" s="106" t="s">
        <v>193</v>
      </c>
      <c r="F16" s="102">
        <v>1316336.14</v>
      </c>
      <c r="G16" s="102">
        <v>1138736.74</v>
      </c>
      <c r="H16" s="102">
        <v>177599.4</v>
      </c>
      <c r="I16" s="102"/>
    </row>
    <row r="17" ht="19.9" customHeight="1" spans="1:9">
      <c r="A17" s="105" t="s">
        <v>194</v>
      </c>
      <c r="B17" s="105" t="s">
        <v>170</v>
      </c>
      <c r="C17" s="105" t="s">
        <v>184</v>
      </c>
      <c r="D17" s="101" t="s">
        <v>219</v>
      </c>
      <c r="E17" s="106" t="s">
        <v>196</v>
      </c>
      <c r="F17" s="102">
        <v>1316336.14</v>
      </c>
      <c r="G17" s="102">
        <v>1138736.74</v>
      </c>
      <c r="H17" s="102">
        <v>177599.4</v>
      </c>
      <c r="I17" s="102"/>
    </row>
    <row r="18" ht="19.9" customHeight="1" spans="1:9">
      <c r="A18" s="105" t="s">
        <v>182</v>
      </c>
      <c r="B18" s="105"/>
      <c r="C18" s="105"/>
      <c r="D18" s="101" t="s">
        <v>219</v>
      </c>
      <c r="E18" s="106" t="s">
        <v>180</v>
      </c>
      <c r="F18" s="102">
        <f>F19</f>
        <v>84696.36</v>
      </c>
      <c r="G18" s="102">
        <f>G19</f>
        <v>84696.36</v>
      </c>
      <c r="H18" s="102"/>
      <c r="I18" s="102"/>
    </row>
    <row r="19" ht="19.9" customHeight="1" spans="1:9">
      <c r="A19" s="105" t="s">
        <v>182</v>
      </c>
      <c r="B19" s="105" t="s">
        <v>183</v>
      </c>
      <c r="C19" s="105"/>
      <c r="D19" s="101" t="s">
        <v>219</v>
      </c>
      <c r="E19" s="106" t="s">
        <v>181</v>
      </c>
      <c r="F19" s="102">
        <f>F20+F21+F22</f>
        <v>84696.36</v>
      </c>
      <c r="G19" s="102">
        <f>G20+G21+G22</f>
        <v>84696.36</v>
      </c>
      <c r="H19" s="102"/>
      <c r="I19" s="102"/>
    </row>
    <row r="20" ht="19.9" customHeight="1" spans="1:9">
      <c r="A20" s="105" t="s">
        <v>182</v>
      </c>
      <c r="B20" s="105" t="s">
        <v>183</v>
      </c>
      <c r="C20" s="105" t="s">
        <v>173</v>
      </c>
      <c r="D20" s="101" t="s">
        <v>219</v>
      </c>
      <c r="E20" s="106" t="s">
        <v>191</v>
      </c>
      <c r="F20" s="102">
        <v>3840</v>
      </c>
      <c r="G20" s="102">
        <v>3840</v>
      </c>
      <c r="H20" s="102"/>
      <c r="I20" s="102"/>
    </row>
    <row r="21" ht="19.9" customHeight="1" spans="1:9">
      <c r="A21" s="105" t="s">
        <v>182</v>
      </c>
      <c r="B21" s="105" t="s">
        <v>183</v>
      </c>
      <c r="C21" s="105" t="s">
        <v>184</v>
      </c>
      <c r="D21" s="101" t="s">
        <v>219</v>
      </c>
      <c r="E21" s="106" t="s">
        <v>186</v>
      </c>
      <c r="F21" s="102">
        <v>60123.96</v>
      </c>
      <c r="G21" s="102">
        <v>60123.96</v>
      </c>
      <c r="H21" s="102"/>
      <c r="I21" s="102"/>
    </row>
    <row r="22" ht="19.9" customHeight="1" spans="1:9">
      <c r="A22" s="105" t="s">
        <v>182</v>
      </c>
      <c r="B22" s="105" t="s">
        <v>183</v>
      </c>
      <c r="C22" s="105" t="s">
        <v>187</v>
      </c>
      <c r="D22" s="101" t="s">
        <v>219</v>
      </c>
      <c r="E22" s="106" t="s">
        <v>189</v>
      </c>
      <c r="F22" s="102">
        <v>20732.4</v>
      </c>
      <c r="G22" s="102">
        <v>20732.4</v>
      </c>
      <c r="H22" s="102"/>
      <c r="I22" s="102"/>
    </row>
    <row r="23" ht="19.9" customHeight="1" spans="1:9">
      <c r="A23" s="105" t="s">
        <v>199</v>
      </c>
      <c r="B23" s="105"/>
      <c r="C23" s="105"/>
      <c r="D23" s="101" t="s">
        <v>219</v>
      </c>
      <c r="E23" s="106" t="s">
        <v>197</v>
      </c>
      <c r="F23" s="143">
        <v>119067.6</v>
      </c>
      <c r="G23" s="143">
        <v>119067.6</v>
      </c>
      <c r="H23" s="102"/>
      <c r="I23" s="102"/>
    </row>
    <row r="24" ht="19.9" customHeight="1" spans="1:9">
      <c r="A24" s="105" t="s">
        <v>199</v>
      </c>
      <c r="B24" s="105" t="s">
        <v>170</v>
      </c>
      <c r="C24" s="105"/>
      <c r="D24" s="101" t="s">
        <v>219</v>
      </c>
      <c r="E24" s="106" t="s">
        <v>198</v>
      </c>
      <c r="F24" s="143">
        <v>119067.6</v>
      </c>
      <c r="G24" s="143">
        <v>119067.6</v>
      </c>
      <c r="H24" s="102"/>
      <c r="I24" s="102"/>
    </row>
    <row r="25" ht="19.9" customHeight="1" spans="1:9">
      <c r="A25" s="105" t="s">
        <v>199</v>
      </c>
      <c r="B25" s="105" t="s">
        <v>170</v>
      </c>
      <c r="C25" s="105" t="s">
        <v>184</v>
      </c>
      <c r="D25" s="101" t="s">
        <v>219</v>
      </c>
      <c r="E25" s="106" t="s">
        <v>201</v>
      </c>
      <c r="F25" s="143">
        <v>119067.6</v>
      </c>
      <c r="G25" s="143">
        <v>119067.6</v>
      </c>
      <c r="H25" s="102"/>
      <c r="I25" s="102"/>
    </row>
  </sheetData>
  <mergeCells count="7">
    <mergeCell ref="A2:I2"/>
    <mergeCell ref="A3:R3"/>
    <mergeCell ref="S3:T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4" sqref="D14:D2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1">
      <c r="A1" s="78"/>
    </row>
    <row r="2" ht="27.95" customHeight="1" spans="1:4">
      <c r="A2" s="79" t="s">
        <v>13</v>
      </c>
      <c r="B2" s="79"/>
      <c r="C2" s="79"/>
      <c r="D2" s="79"/>
    </row>
    <row r="3" ht="16.5" customHeight="1" spans="1:5">
      <c r="A3" s="97" t="s">
        <v>30</v>
      </c>
      <c r="B3" s="97"/>
      <c r="C3" s="97"/>
      <c r="D3" s="96" t="s">
        <v>31</v>
      </c>
      <c r="E3" s="78"/>
    </row>
    <row r="4" ht="17.65" customHeight="1" spans="1:5">
      <c r="A4" s="82" t="s">
        <v>32</v>
      </c>
      <c r="B4" s="82"/>
      <c r="C4" s="82" t="s">
        <v>33</v>
      </c>
      <c r="D4" s="82"/>
      <c r="E4" s="83"/>
    </row>
    <row r="5" ht="17.65" customHeight="1" spans="1:5">
      <c r="A5" s="82" t="s">
        <v>34</v>
      </c>
      <c r="B5" s="82" t="s">
        <v>35</v>
      </c>
      <c r="C5" s="82" t="s">
        <v>34</v>
      </c>
      <c r="D5" s="82" t="s">
        <v>35</v>
      </c>
      <c r="E5" s="83"/>
    </row>
    <row r="6" ht="17.65" customHeight="1" spans="1:5">
      <c r="A6" s="84" t="s">
        <v>223</v>
      </c>
      <c r="B6" s="98">
        <v>2442203.08</v>
      </c>
      <c r="C6" s="84" t="s">
        <v>224</v>
      </c>
      <c r="D6" s="161">
        <v>2442203.08</v>
      </c>
      <c r="E6" s="85"/>
    </row>
    <row r="7" ht="17.65" customHeight="1" spans="1:5">
      <c r="A7" s="165" t="s">
        <v>225</v>
      </c>
      <c r="B7" s="102">
        <v>2442203.08</v>
      </c>
      <c r="C7" s="165" t="s">
        <v>40</v>
      </c>
      <c r="D7" s="103"/>
      <c r="E7" s="85"/>
    </row>
    <row r="8" ht="17.65" customHeight="1" spans="1:5">
      <c r="A8" s="165" t="s">
        <v>226</v>
      </c>
      <c r="B8" s="102">
        <v>2329211.08</v>
      </c>
      <c r="C8" s="165" t="s">
        <v>44</v>
      </c>
      <c r="D8" s="103"/>
      <c r="E8" s="85"/>
    </row>
    <row r="9" ht="27.2" customHeight="1" spans="1:5">
      <c r="A9" s="165" t="s">
        <v>47</v>
      </c>
      <c r="B9" s="102">
        <v>112992</v>
      </c>
      <c r="C9" s="165" t="s">
        <v>48</v>
      </c>
      <c r="D9" s="103"/>
      <c r="E9" s="85"/>
    </row>
    <row r="10" ht="17.65" customHeight="1" spans="1:5">
      <c r="A10" s="165" t="s">
        <v>227</v>
      </c>
      <c r="B10" s="102"/>
      <c r="C10" s="165" t="s">
        <v>52</v>
      </c>
      <c r="D10" s="103"/>
      <c r="E10" s="85"/>
    </row>
    <row r="11" ht="17.65" customHeight="1" spans="1:5">
      <c r="A11" s="165" t="s">
        <v>228</v>
      </c>
      <c r="B11" s="102"/>
      <c r="C11" s="165" t="s">
        <v>56</v>
      </c>
      <c r="D11" s="103"/>
      <c r="E11" s="85"/>
    </row>
    <row r="12" ht="17.65" customHeight="1" spans="1:5">
      <c r="A12" s="165" t="s">
        <v>229</v>
      </c>
      <c r="B12" s="102"/>
      <c r="C12" s="165" t="s">
        <v>60</v>
      </c>
      <c r="D12" s="103"/>
      <c r="E12" s="85"/>
    </row>
    <row r="13" ht="17.65" customHeight="1" spans="1:5">
      <c r="A13" s="84" t="s">
        <v>230</v>
      </c>
      <c r="B13" s="98"/>
      <c r="C13" s="165" t="s">
        <v>64</v>
      </c>
      <c r="D13" s="103"/>
      <c r="E13" s="85"/>
    </row>
    <row r="14" ht="17.65" customHeight="1" spans="1:5">
      <c r="A14" s="165" t="s">
        <v>225</v>
      </c>
      <c r="B14" s="102"/>
      <c r="C14" s="165" t="s">
        <v>68</v>
      </c>
      <c r="D14" s="103">
        <v>709110.98</v>
      </c>
      <c r="E14" s="85"/>
    </row>
    <row r="15" ht="17.65" customHeight="1" spans="1:5">
      <c r="A15" s="165" t="s">
        <v>227</v>
      </c>
      <c r="B15" s="102"/>
      <c r="C15" s="165" t="s">
        <v>72</v>
      </c>
      <c r="D15" s="103"/>
      <c r="E15" s="85"/>
    </row>
    <row r="16" ht="17.65" customHeight="1" spans="1:5">
      <c r="A16" s="165" t="s">
        <v>228</v>
      </c>
      <c r="B16" s="102"/>
      <c r="C16" s="165" t="s">
        <v>76</v>
      </c>
      <c r="D16" s="103">
        <v>84696.36</v>
      </c>
      <c r="E16" s="85"/>
    </row>
    <row r="17" ht="17.65" customHeight="1" spans="1:5">
      <c r="A17" s="165" t="s">
        <v>229</v>
      </c>
      <c r="B17" s="102"/>
      <c r="C17" s="165" t="s">
        <v>80</v>
      </c>
      <c r="D17" s="103"/>
      <c r="E17" s="85"/>
    </row>
    <row r="18" ht="17.65" customHeight="1" spans="1:5">
      <c r="A18" s="165"/>
      <c r="B18" s="102"/>
      <c r="C18" s="165" t="s">
        <v>84</v>
      </c>
      <c r="D18" s="103"/>
      <c r="E18" s="85"/>
    </row>
    <row r="19" ht="17.65" customHeight="1" spans="1:5">
      <c r="A19" s="165"/>
      <c r="B19" s="165"/>
      <c r="C19" s="165" t="s">
        <v>88</v>
      </c>
      <c r="D19" s="103"/>
      <c r="E19" s="85"/>
    </row>
    <row r="20" ht="17.65" customHeight="1" spans="1:5">
      <c r="A20" s="165"/>
      <c r="B20" s="165"/>
      <c r="C20" s="165" t="s">
        <v>92</v>
      </c>
      <c r="D20" s="103"/>
      <c r="E20" s="85"/>
    </row>
    <row r="21" ht="17.65" customHeight="1" spans="1:5">
      <c r="A21" s="165"/>
      <c r="B21" s="165"/>
      <c r="C21" s="165" t="s">
        <v>96</v>
      </c>
      <c r="D21" s="103"/>
      <c r="E21" s="85"/>
    </row>
    <row r="22" ht="17.65" customHeight="1" spans="1:5">
      <c r="A22" s="165"/>
      <c r="B22" s="165"/>
      <c r="C22" s="165" t="s">
        <v>99</v>
      </c>
      <c r="D22" s="103">
        <v>1529328.14</v>
      </c>
      <c r="E22" s="85"/>
    </row>
    <row r="23" ht="17.65" customHeight="1" spans="1:5">
      <c r="A23" s="165"/>
      <c r="B23" s="165"/>
      <c r="C23" s="165" t="s">
        <v>102</v>
      </c>
      <c r="D23" s="103"/>
      <c r="E23" s="85"/>
    </row>
    <row r="24" ht="17.65" customHeight="1" spans="1:5">
      <c r="A24" s="165"/>
      <c r="B24" s="165"/>
      <c r="C24" s="165" t="s">
        <v>104</v>
      </c>
      <c r="D24" s="103"/>
      <c r="E24" s="85"/>
    </row>
    <row r="25" ht="17.65" customHeight="1" spans="1:5">
      <c r="A25" s="165"/>
      <c r="B25" s="165"/>
      <c r="C25" s="165" t="s">
        <v>106</v>
      </c>
      <c r="D25" s="103"/>
      <c r="E25" s="85"/>
    </row>
    <row r="26" ht="17.65" customHeight="1" spans="1:5">
      <c r="A26" s="165"/>
      <c r="B26" s="165"/>
      <c r="C26" s="165" t="s">
        <v>108</v>
      </c>
      <c r="D26" s="103">
        <v>119067.6</v>
      </c>
      <c r="E26" s="85"/>
    </row>
    <row r="27" ht="17.65" customHeight="1" spans="1:5">
      <c r="A27" s="165"/>
      <c r="B27" s="165"/>
      <c r="C27" s="165" t="s">
        <v>110</v>
      </c>
      <c r="D27" s="103"/>
      <c r="E27" s="85"/>
    </row>
    <row r="28" ht="17.65" customHeight="1" spans="1:5">
      <c r="A28" s="165"/>
      <c r="B28" s="165"/>
      <c r="C28" s="165" t="s">
        <v>112</v>
      </c>
      <c r="D28" s="103"/>
      <c r="E28" s="85"/>
    </row>
    <row r="29" ht="17.65" customHeight="1" spans="1:5">
      <c r="A29" s="165"/>
      <c r="B29" s="165"/>
      <c r="C29" s="165" t="s">
        <v>114</v>
      </c>
      <c r="D29" s="103"/>
      <c r="E29" s="85"/>
    </row>
    <row r="30" ht="17.65" customHeight="1" spans="1:5">
      <c r="A30" s="165"/>
      <c r="B30" s="165"/>
      <c r="C30" s="165" t="s">
        <v>116</v>
      </c>
      <c r="D30" s="103"/>
      <c r="E30" s="85"/>
    </row>
    <row r="31" ht="17.65" customHeight="1" spans="1:5">
      <c r="A31" s="165"/>
      <c r="B31" s="165"/>
      <c r="C31" s="165" t="s">
        <v>118</v>
      </c>
      <c r="D31" s="103"/>
      <c r="E31" s="85"/>
    </row>
    <row r="32" ht="17.65" customHeight="1" spans="1:5">
      <c r="A32" s="165"/>
      <c r="B32" s="165"/>
      <c r="C32" s="165" t="s">
        <v>120</v>
      </c>
      <c r="D32" s="103"/>
      <c r="E32" s="85"/>
    </row>
    <row r="33" ht="17.65" customHeight="1" spans="1:5">
      <c r="A33" s="165"/>
      <c r="B33" s="165"/>
      <c r="C33" s="165" t="s">
        <v>122</v>
      </c>
      <c r="D33" s="103"/>
      <c r="E33" s="85"/>
    </row>
    <row r="34" ht="17.65" customHeight="1" spans="1:5">
      <c r="A34" s="165"/>
      <c r="B34" s="165"/>
      <c r="C34" s="165" t="s">
        <v>123</v>
      </c>
      <c r="D34" s="103"/>
      <c r="E34" s="85"/>
    </row>
    <row r="35" ht="17.65" customHeight="1" spans="1:5">
      <c r="A35" s="165"/>
      <c r="B35" s="165"/>
      <c r="C35" s="165" t="s">
        <v>124</v>
      </c>
      <c r="D35" s="103"/>
      <c r="E35" s="85"/>
    </row>
    <row r="36" ht="17.65" customHeight="1" spans="1:5">
      <c r="A36" s="165"/>
      <c r="B36" s="165"/>
      <c r="C36" s="165" t="s">
        <v>125</v>
      </c>
      <c r="D36" s="103"/>
      <c r="E36" s="85"/>
    </row>
    <row r="37" ht="17.65" customHeight="1" spans="1:5">
      <c r="A37" s="165"/>
      <c r="B37" s="165"/>
      <c r="C37" s="165"/>
      <c r="D37" s="165"/>
      <c r="E37" s="85"/>
    </row>
    <row r="38" ht="17.65" customHeight="1" spans="1:5">
      <c r="A38" s="84"/>
      <c r="B38" s="84"/>
      <c r="C38" s="84" t="s">
        <v>231</v>
      </c>
      <c r="D38" s="98"/>
      <c r="E38" s="167"/>
    </row>
    <row r="39" ht="17.65" customHeight="1" spans="1:5">
      <c r="A39" s="84"/>
      <c r="B39" s="84"/>
      <c r="C39" s="84"/>
      <c r="D39" s="84"/>
      <c r="E39" s="167"/>
    </row>
    <row r="40" ht="17.65" customHeight="1" spans="1:5">
      <c r="A40" s="86" t="s">
        <v>232</v>
      </c>
      <c r="B40" s="98">
        <v>2442203.08</v>
      </c>
      <c r="C40" s="86" t="s">
        <v>233</v>
      </c>
      <c r="D40" s="161">
        <v>2442203.08</v>
      </c>
      <c r="E40" s="1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708333333333333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45" zoomScaleNormal="145" workbookViewId="0">
      <selection activeCell="F9" sqref="F9"/>
    </sheetView>
  </sheetViews>
  <sheetFormatPr defaultColWidth="10" defaultRowHeight="13.5"/>
  <cols>
    <col min="1" max="1" width="3.26666666666667" customWidth="1"/>
    <col min="2" max="2" width="3.35833333333333" customWidth="1"/>
    <col min="3" max="3" width="3.275" customWidth="1"/>
    <col min="4" max="4" width="7.875" style="163" customWidth="1"/>
    <col min="5" max="5" width="19.05" customWidth="1"/>
    <col min="6" max="6" width="10.258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0.3333333333333" customWidth="1"/>
    <col min="12" max="12" width="9.75" customWidth="1"/>
  </cols>
  <sheetData>
    <row r="1" ht="14.25" customHeight="1" spans="1:4">
      <c r="A1" s="78"/>
      <c r="D1" s="164"/>
    </row>
    <row r="2" ht="37.7" customHeight="1" spans="1:1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2" customHeight="1" spans="1:11">
      <c r="A3" s="97" t="s">
        <v>30</v>
      </c>
      <c r="B3" s="97"/>
      <c r="C3" s="97"/>
      <c r="D3" s="95"/>
      <c r="E3" s="97"/>
      <c r="F3" s="97"/>
      <c r="G3" s="97"/>
      <c r="H3" s="97"/>
      <c r="I3" s="97"/>
      <c r="J3" s="96" t="s">
        <v>31</v>
      </c>
      <c r="K3" s="96"/>
    </row>
    <row r="4" ht="21.95" customHeight="1" spans="1:11">
      <c r="A4" s="82" t="s">
        <v>155</v>
      </c>
      <c r="B4" s="82"/>
      <c r="C4" s="82"/>
      <c r="D4" s="82" t="s">
        <v>156</v>
      </c>
      <c r="E4" s="82" t="s">
        <v>157</v>
      </c>
      <c r="F4" s="82" t="s">
        <v>134</v>
      </c>
      <c r="G4" s="82" t="s">
        <v>158</v>
      </c>
      <c r="H4" s="82"/>
      <c r="I4" s="82"/>
      <c r="J4" s="82"/>
      <c r="K4" s="82" t="s">
        <v>159</v>
      </c>
    </row>
    <row r="5" ht="18" customHeight="1" spans="1:11">
      <c r="A5" s="82"/>
      <c r="B5" s="82"/>
      <c r="C5" s="82"/>
      <c r="D5" s="82"/>
      <c r="E5" s="82"/>
      <c r="F5" s="82"/>
      <c r="G5" s="82" t="s">
        <v>136</v>
      </c>
      <c r="H5" s="82" t="s">
        <v>234</v>
      </c>
      <c r="I5" s="82"/>
      <c r="J5" s="82" t="s">
        <v>235</v>
      </c>
      <c r="K5" s="82"/>
    </row>
    <row r="6" ht="24.95" customHeight="1" spans="1:11">
      <c r="A6" s="82" t="s">
        <v>163</v>
      </c>
      <c r="B6" s="82" t="s">
        <v>164</v>
      </c>
      <c r="C6" s="82" t="s">
        <v>165</v>
      </c>
      <c r="D6" s="82"/>
      <c r="E6" s="82"/>
      <c r="F6" s="82"/>
      <c r="G6" s="82"/>
      <c r="H6" s="82" t="s">
        <v>221</v>
      </c>
      <c r="I6" s="82" t="s">
        <v>213</v>
      </c>
      <c r="J6" s="82"/>
      <c r="K6" s="82"/>
    </row>
    <row r="7" ht="19.9" customHeight="1" spans="1:11">
      <c r="A7" s="165"/>
      <c r="B7" s="165"/>
      <c r="C7" s="165"/>
      <c r="D7" s="86"/>
      <c r="E7" s="84" t="s">
        <v>134</v>
      </c>
      <c r="F7" s="98">
        <f>F8</f>
        <v>2442203.08</v>
      </c>
      <c r="G7" s="98">
        <v>2118011.08</v>
      </c>
      <c r="H7" s="98">
        <v>1462334.68</v>
      </c>
      <c r="I7" s="98">
        <v>478077</v>
      </c>
      <c r="J7" s="98">
        <v>177599.4</v>
      </c>
      <c r="K7" s="98">
        <f>K8</f>
        <v>324192</v>
      </c>
    </row>
    <row r="8" ht="19.9" customHeight="1" spans="1:11">
      <c r="A8" s="165"/>
      <c r="B8" s="165"/>
      <c r="C8" s="165"/>
      <c r="D8" s="86" t="s">
        <v>152</v>
      </c>
      <c r="E8" s="99" t="s">
        <v>4</v>
      </c>
      <c r="F8" s="98">
        <f>F9</f>
        <v>2442203.08</v>
      </c>
      <c r="G8" s="98">
        <v>2118011.08</v>
      </c>
      <c r="H8" s="98">
        <v>1462334.68</v>
      </c>
      <c r="I8" s="98">
        <v>478077</v>
      </c>
      <c r="J8" s="98">
        <v>177599.4</v>
      </c>
      <c r="K8" s="98">
        <f>K9</f>
        <v>324192</v>
      </c>
    </row>
    <row r="9" ht="19.9" customHeight="1" spans="1:11">
      <c r="A9" s="165"/>
      <c r="B9" s="165"/>
      <c r="C9" s="165"/>
      <c r="D9" s="105" t="s">
        <v>153</v>
      </c>
      <c r="E9" s="165" t="s">
        <v>154</v>
      </c>
      <c r="F9" s="98">
        <v>2442203.08</v>
      </c>
      <c r="G9" s="98">
        <v>2118011.08</v>
      </c>
      <c r="H9" s="98">
        <v>1462334.68</v>
      </c>
      <c r="I9" s="98">
        <v>478077</v>
      </c>
      <c r="J9" s="98">
        <v>177599.4</v>
      </c>
      <c r="K9" s="98">
        <v>324192</v>
      </c>
    </row>
    <row r="10" ht="19.9" customHeight="1" spans="1:11">
      <c r="A10" s="105" t="s">
        <v>167</v>
      </c>
      <c r="B10" s="165"/>
      <c r="C10" s="165"/>
      <c r="D10" s="166">
        <v>208</v>
      </c>
      <c r="E10" s="165" t="s">
        <v>166</v>
      </c>
      <c r="F10" s="102">
        <f t="shared" ref="F10:K10" si="0">F11+F14</f>
        <v>709110.98</v>
      </c>
      <c r="G10" s="102">
        <f t="shared" si="0"/>
        <v>597910.98</v>
      </c>
      <c r="H10" s="102">
        <f t="shared" si="0"/>
        <v>119833.98</v>
      </c>
      <c r="I10" s="102">
        <f t="shared" si="0"/>
        <v>478077</v>
      </c>
      <c r="J10" s="102">
        <f t="shared" si="0"/>
        <v>0</v>
      </c>
      <c r="K10" s="102">
        <f t="shared" si="0"/>
        <v>111200</v>
      </c>
    </row>
    <row r="11" ht="19.9" customHeight="1" spans="1:11">
      <c r="A11" s="105" t="s">
        <v>167</v>
      </c>
      <c r="B11" s="105" t="s">
        <v>168</v>
      </c>
      <c r="C11" s="165"/>
      <c r="D11" s="166">
        <v>20805</v>
      </c>
      <c r="E11" s="165" t="s">
        <v>169</v>
      </c>
      <c r="F11" s="102">
        <f t="shared" ref="F11:K11" si="1">F12+F13</f>
        <v>705793.8</v>
      </c>
      <c r="G11" s="102">
        <f t="shared" si="1"/>
        <v>594593.8</v>
      </c>
      <c r="H11" s="102">
        <f t="shared" si="1"/>
        <v>116516.8</v>
      </c>
      <c r="I11" s="102">
        <f t="shared" si="1"/>
        <v>478077</v>
      </c>
      <c r="J11" s="102">
        <f t="shared" si="1"/>
        <v>0</v>
      </c>
      <c r="K11" s="102">
        <f t="shared" si="1"/>
        <v>111200</v>
      </c>
    </row>
    <row r="12" ht="19.9" customHeight="1" spans="1:11">
      <c r="A12" s="105" t="s">
        <v>167</v>
      </c>
      <c r="B12" s="105" t="s">
        <v>168</v>
      </c>
      <c r="C12" s="105" t="s">
        <v>170</v>
      </c>
      <c r="D12" s="105" t="s">
        <v>236</v>
      </c>
      <c r="E12" s="165" t="s">
        <v>172</v>
      </c>
      <c r="F12" s="102">
        <v>33120</v>
      </c>
      <c r="G12" s="102">
        <v>33120</v>
      </c>
      <c r="H12" s="103"/>
      <c r="I12" s="103">
        <v>33120</v>
      </c>
      <c r="J12" s="103"/>
      <c r="K12" s="103"/>
    </row>
    <row r="13" ht="19.9" customHeight="1" spans="1:11">
      <c r="A13" s="105" t="s">
        <v>167</v>
      </c>
      <c r="B13" s="105" t="s">
        <v>168</v>
      </c>
      <c r="C13" s="105" t="s">
        <v>173</v>
      </c>
      <c r="D13" s="105" t="s">
        <v>237</v>
      </c>
      <c r="E13" s="165" t="s">
        <v>175</v>
      </c>
      <c r="F13" s="102">
        <v>672673.8</v>
      </c>
      <c r="G13" s="102">
        <v>561473.8</v>
      </c>
      <c r="H13" s="103">
        <v>116516.8</v>
      </c>
      <c r="I13" s="103">
        <v>444957</v>
      </c>
      <c r="J13" s="103"/>
      <c r="K13" s="103">
        <v>111200</v>
      </c>
    </row>
    <row r="14" ht="19.9" customHeight="1" spans="1:11">
      <c r="A14" s="105" t="s">
        <v>167</v>
      </c>
      <c r="B14" s="105" t="s">
        <v>176</v>
      </c>
      <c r="C14" s="105"/>
      <c r="D14" s="105">
        <v>20827</v>
      </c>
      <c r="E14" s="165" t="s">
        <v>177</v>
      </c>
      <c r="F14" s="102">
        <v>3317.18</v>
      </c>
      <c r="G14" s="102">
        <v>3317.18</v>
      </c>
      <c r="H14" s="103">
        <v>3317.18</v>
      </c>
      <c r="I14" s="103"/>
      <c r="J14" s="103"/>
      <c r="K14" s="103"/>
    </row>
    <row r="15" ht="19.9" customHeight="1" spans="1:11">
      <c r="A15" s="105" t="s">
        <v>167</v>
      </c>
      <c r="B15" s="105" t="s">
        <v>176</v>
      </c>
      <c r="C15" s="105" t="s">
        <v>170</v>
      </c>
      <c r="D15" s="105" t="s">
        <v>238</v>
      </c>
      <c r="E15" s="165" t="s">
        <v>179</v>
      </c>
      <c r="F15" s="102">
        <v>3317.18</v>
      </c>
      <c r="G15" s="102">
        <v>3317.18</v>
      </c>
      <c r="H15" s="103">
        <v>3317.18</v>
      </c>
      <c r="I15" s="103"/>
      <c r="J15" s="103"/>
      <c r="K15" s="103"/>
    </row>
    <row r="16" ht="19.9" customHeight="1" spans="1:11">
      <c r="A16" s="105" t="s">
        <v>182</v>
      </c>
      <c r="B16" s="105"/>
      <c r="C16" s="105"/>
      <c r="D16" s="105">
        <v>210</v>
      </c>
      <c r="E16" s="165" t="s">
        <v>180</v>
      </c>
      <c r="F16" s="102">
        <f>F17</f>
        <v>84696.36</v>
      </c>
      <c r="G16" s="102">
        <f>G17</f>
        <v>84696.36</v>
      </c>
      <c r="H16" s="102">
        <f>H17</f>
        <v>84696.36</v>
      </c>
      <c r="I16" s="103"/>
      <c r="J16" s="103"/>
      <c r="K16" s="103"/>
    </row>
    <row r="17" ht="19.9" customHeight="1" spans="1:11">
      <c r="A17" s="105" t="s">
        <v>182</v>
      </c>
      <c r="B17" s="105" t="s">
        <v>183</v>
      </c>
      <c r="C17" s="105"/>
      <c r="D17" s="105">
        <v>21011</v>
      </c>
      <c r="E17" s="165" t="s">
        <v>181</v>
      </c>
      <c r="F17" s="102">
        <f>F18+F19+F20</f>
        <v>84696.36</v>
      </c>
      <c r="G17" s="102">
        <f>G18+G19+G20</f>
        <v>84696.36</v>
      </c>
      <c r="H17" s="102">
        <f>H18+H19+H20</f>
        <v>84696.36</v>
      </c>
      <c r="I17" s="103"/>
      <c r="J17" s="103"/>
      <c r="K17" s="103"/>
    </row>
    <row r="18" ht="19.9" customHeight="1" spans="1:11">
      <c r="A18" s="105" t="s">
        <v>182</v>
      </c>
      <c r="B18" s="105" t="s">
        <v>183</v>
      </c>
      <c r="C18" s="105" t="s">
        <v>184</v>
      </c>
      <c r="D18" s="105" t="s">
        <v>239</v>
      </c>
      <c r="E18" s="165" t="s">
        <v>186</v>
      </c>
      <c r="F18" s="102">
        <v>60123.96</v>
      </c>
      <c r="G18" s="102">
        <v>60123.96</v>
      </c>
      <c r="H18" s="103">
        <v>60123.96</v>
      </c>
      <c r="I18" s="103"/>
      <c r="J18" s="103"/>
      <c r="K18" s="103"/>
    </row>
    <row r="19" ht="19.9" customHeight="1" spans="1:11">
      <c r="A19" s="105" t="s">
        <v>182</v>
      </c>
      <c r="B19" s="105" t="s">
        <v>183</v>
      </c>
      <c r="C19" s="105" t="s">
        <v>187</v>
      </c>
      <c r="D19" s="105" t="s">
        <v>240</v>
      </c>
      <c r="E19" s="165" t="s">
        <v>189</v>
      </c>
      <c r="F19" s="102">
        <v>20732.4</v>
      </c>
      <c r="G19" s="102">
        <v>20732.4</v>
      </c>
      <c r="H19" s="103">
        <v>20732.4</v>
      </c>
      <c r="I19" s="103"/>
      <c r="J19" s="103"/>
      <c r="K19" s="103"/>
    </row>
    <row r="20" ht="19.9" customHeight="1" spans="1:11">
      <c r="A20" s="105" t="s">
        <v>182</v>
      </c>
      <c r="B20" s="105" t="s">
        <v>183</v>
      </c>
      <c r="C20" s="105" t="s">
        <v>173</v>
      </c>
      <c r="D20" s="105" t="s">
        <v>241</v>
      </c>
      <c r="E20" s="165" t="s">
        <v>191</v>
      </c>
      <c r="F20" s="102">
        <v>3840</v>
      </c>
      <c r="G20" s="102">
        <v>3840</v>
      </c>
      <c r="H20" s="103">
        <v>3840</v>
      </c>
      <c r="I20" s="103"/>
      <c r="J20" s="103"/>
      <c r="K20" s="103"/>
    </row>
    <row r="21" ht="19.9" customHeight="1" spans="1:11">
      <c r="A21" s="105" t="s">
        <v>194</v>
      </c>
      <c r="B21" s="105"/>
      <c r="C21" s="105"/>
      <c r="D21" s="105">
        <v>216</v>
      </c>
      <c r="E21" s="165" t="s">
        <v>192</v>
      </c>
      <c r="F21" s="102">
        <v>1529328.14</v>
      </c>
      <c r="G21" s="102">
        <v>1316336.14</v>
      </c>
      <c r="H21" s="103">
        <v>1138736.74</v>
      </c>
      <c r="I21" s="103"/>
      <c r="J21" s="103">
        <v>177599.4</v>
      </c>
      <c r="K21" s="103">
        <v>212992</v>
      </c>
    </row>
    <row r="22" ht="19.9" customHeight="1" spans="1:11">
      <c r="A22" s="105" t="s">
        <v>194</v>
      </c>
      <c r="B22" s="105" t="s">
        <v>170</v>
      </c>
      <c r="C22" s="105"/>
      <c r="D22" s="105">
        <v>21602</v>
      </c>
      <c r="E22" s="165" t="s">
        <v>193</v>
      </c>
      <c r="F22" s="102">
        <v>1529328.14</v>
      </c>
      <c r="G22" s="102">
        <v>1316336.14</v>
      </c>
      <c r="H22" s="103">
        <v>1138736.74</v>
      </c>
      <c r="I22" s="103"/>
      <c r="J22" s="103">
        <v>177599.4</v>
      </c>
      <c r="K22" s="103">
        <v>212992</v>
      </c>
    </row>
    <row r="23" ht="19.9" customHeight="1" spans="1:11">
      <c r="A23" s="105" t="s">
        <v>194</v>
      </c>
      <c r="B23" s="105" t="s">
        <v>170</v>
      </c>
      <c r="C23" s="105" t="s">
        <v>184</v>
      </c>
      <c r="D23" s="105" t="s">
        <v>242</v>
      </c>
      <c r="E23" s="165" t="s">
        <v>196</v>
      </c>
      <c r="F23" s="102">
        <v>1529328.14</v>
      </c>
      <c r="G23" s="102">
        <v>1316336.14</v>
      </c>
      <c r="H23" s="103">
        <v>1138736.74</v>
      </c>
      <c r="I23" s="103"/>
      <c r="J23" s="103">
        <v>177599.4</v>
      </c>
      <c r="K23" s="103">
        <v>212992</v>
      </c>
    </row>
    <row r="24" ht="19.9" customHeight="1" spans="1:11">
      <c r="A24" s="105" t="s">
        <v>199</v>
      </c>
      <c r="B24" s="105"/>
      <c r="C24" s="105"/>
      <c r="D24" s="105">
        <v>221</v>
      </c>
      <c r="E24" s="165" t="s">
        <v>197</v>
      </c>
      <c r="F24" s="102">
        <v>119067.6</v>
      </c>
      <c r="G24" s="102">
        <v>119067.6</v>
      </c>
      <c r="H24" s="103">
        <v>119067.6</v>
      </c>
      <c r="I24" s="103"/>
      <c r="J24" s="103"/>
      <c r="K24" s="103"/>
    </row>
    <row r="25" ht="19.9" customHeight="1" spans="1:11">
      <c r="A25" s="105" t="s">
        <v>199</v>
      </c>
      <c r="B25" s="105" t="s">
        <v>170</v>
      </c>
      <c r="C25" s="105"/>
      <c r="D25" s="105">
        <v>22102</v>
      </c>
      <c r="E25" s="165" t="s">
        <v>198</v>
      </c>
      <c r="F25" s="102">
        <v>119067.6</v>
      </c>
      <c r="G25" s="102">
        <v>119067.6</v>
      </c>
      <c r="H25" s="103">
        <v>119067.6</v>
      </c>
      <c r="I25" s="103"/>
      <c r="J25" s="103"/>
      <c r="K25" s="103"/>
    </row>
    <row r="26" ht="19.9" customHeight="1" spans="1:11">
      <c r="A26" s="105" t="s">
        <v>199</v>
      </c>
      <c r="B26" s="105" t="s">
        <v>170</v>
      </c>
      <c r="C26" s="105" t="s">
        <v>184</v>
      </c>
      <c r="D26" s="105" t="s">
        <v>243</v>
      </c>
      <c r="E26" s="165" t="s">
        <v>201</v>
      </c>
      <c r="F26" s="102">
        <v>119067.6</v>
      </c>
      <c r="G26" s="102">
        <v>119067.6</v>
      </c>
      <c r="H26" s="103">
        <v>119067.6</v>
      </c>
      <c r="I26" s="103"/>
      <c r="J26" s="103"/>
      <c r="K26" s="10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9一般公共预算基本支出情况表（按经济性质分类—工资福利）</vt:lpstr>
      <vt:lpstr>10个人家庭(政府预算)</vt:lpstr>
      <vt:lpstr>11一般公共预算基本支出情况表（按经济性质分类—个人家庭）</vt:lpstr>
      <vt:lpstr>12商品服务(政府预算)</vt:lpstr>
      <vt:lpstr>13一般公共预算基本支出情况表（按经济性质分类—商品服务）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2022-03-21T00:25:00Z</dcterms:created>
  <dcterms:modified xsi:type="dcterms:W3CDTF">2023-09-27T01:06:57Z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F5A3C2E00BB444C082B4011581092562_13</vt:lpwstr>
  </property>
  <property fmtid="{D5CDD505-2E9C-101B-9397-08002B2CF9AE}" pid="3" name="KSOProductBuildVer">
    <vt:lpwstr>2052-12.1.0.15374</vt:lpwstr>
  </property>
</Properties>
</file>