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145" windowHeight="11865" tabRatio="791" firstSheet="20" activeTab="2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 name="23一般公共预算基本支出表" sheetId="25" r:id="rId25"/>
  </sheets>
  <definedNames>
    <definedName name="_xlnm.Print_Area" localSheetId="3">'2收入总表'!$A$1:$Y$8</definedName>
  </definedNames>
  <calcPr calcId="144525"/>
</workbook>
</file>

<file path=xl/sharedStrings.xml><?xml version="1.0" encoding="utf-8"?>
<sst xmlns="http://schemas.openxmlformats.org/spreadsheetml/2006/main" count="1786" uniqueCount="722">
  <si>
    <t>2022年部门预算公开表</t>
  </si>
  <si>
    <t>单位编码：</t>
  </si>
  <si>
    <t>单位名称：</t>
  </si>
  <si>
    <t>醴陵市文化市场综合执法大队</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</si>
  <si>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</si>
  <si>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</si>
  <si>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</si>
  <si>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</si>
  <si>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</si>
  <si>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</si>
  <si>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</si>
  <si>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</si>
  <si>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</si>
  <si>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</si>
  <si>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</si>
  <si>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</si>
  <si>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</si>
  <si>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</si>
  <si>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</si>
  <si>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</si>
  <si>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</si>
  <si>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</si>
  <si>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</si>
  <si>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</si>
  <si>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</si>
  <si>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</si>
  <si>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</si>
  <si>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</si>
  <si>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一般公共预算基本支出表</t>
  </si>
  <si>
    <t>部门公开表01</t>
  </si>
  <si>
    <t>部门：202007_醴陵市文化市场综合执法大队</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</si>
  <si>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</si>
  <si>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</si>
  <si>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</si>
  <si>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</si>
  <si>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</si>
  <si>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</si>
  <si>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</si>
  <si>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</si>
  <si>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</si>
  <si>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</si>
  <si>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</si>
  <si>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</si>
  <si>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</si>
  <si>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</si>
  <si>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</si>
  <si>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</si>
  <si>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</si>
  <si>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</si>
  <si>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</si>
  <si>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</si>
  <si>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</si>
  <si>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</si>
  <si>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</si>
  <si>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</si>
  <si>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</si>
  <si>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</si>
  <si>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</si>
  <si>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</si>
  <si>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</si>
  <si>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</si>
  <si>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</si>
  <si>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</si>
  <si>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</si>
  <si>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</si>
  <si>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</si>
  <si>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</si>
  <si>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</si>
  <si>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</si>
  <si>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</si>
  <si>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</si>
  <si>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</si>
  <si>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</si>
  <si>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</si>
  <si>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</si>
  <si>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</si>
  <si>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</si>
  <si>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</si>
  <si>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</si>
  <si>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</si>
  <si>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</si>
  <si>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</si>
  <si>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</si>
  <si>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</si>
  <si>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</si>
  <si>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</si>
  <si>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</si>
  <si>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</si>
  <si>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</si>
  <si>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</si>
  <si>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</si>
  <si>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</si>
  <si>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</si>
  <si>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</si>
  <si>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</si>
  <si>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</si>
  <si>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</si>
  <si>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</si>
  <si>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</si>
  <si>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</si>
  <si>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</si>
  <si>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</si>
  <si>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</si>
  <si>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</si>
  <si>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</si>
  <si>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</si>
  <si>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</si>
  <si>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</si>
  <si>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</si>
  <si>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</si>
  <si>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</si>
  <si>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</si>
  <si>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</si>
  <si>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</si>
  <si>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</si>
  <si>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</si>
  <si>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</si>
  <si>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</si>
  <si>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</si>
  <si>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</si>
  <si>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</si>
  <si>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</si>
  <si>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</si>
  <si>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</si>
  <si>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</si>
  <si>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</si>
  <si>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</si>
  <si>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</si>
  <si>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</si>
  <si>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</si>
  <si>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</si>
  <si>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</si>
  <si>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</si>
  <si>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</si>
  <si>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</si>
  <si>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</si>
  <si>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</si>
  <si>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</si>
  <si>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</si>
  <si>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</si>
  <si>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</si>
  <si>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</si>
  <si>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</si>
  <si>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</si>
  <si>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</si>
  <si>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</si>
  <si>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</si>
  <si>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</si>
  <si>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</si>
  <si>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</si>
  <si>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</si>
  <si>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</si>
  <si>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</si>
  <si>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 xml:space="preserve">  202007</t>
  </si>
  <si>
    <t xml:space="preserve">  醴陵市文化市场综合行政执法大队</t>
  </si>
  <si>
    <t>部门公开表03</t>
  </si>
  <si>
    <t>功能科目</t>
  </si>
  <si>
    <t>科目编码</t>
  </si>
  <si>
    <t>科目名称</t>
  </si>
  <si>
    <t>基本支出</t>
  </si>
  <si>
    <t>项目支出</t>
  </si>
  <si>
    <t>事业单位经营支出</t>
  </si>
  <si>
    <t>上缴上级支出</t>
  </si>
  <si>
    <t>对附属单位补助支出</t>
  </si>
  <si>
    <t>类</t>
  </si>
  <si>
    <t>款</t>
  </si>
  <si>
    <t>项</t>
  </si>
  <si>
    <t>207</t>
  </si>
  <si>
    <t>01</t>
  </si>
  <si>
    <t xml:space="preserve">    2070101</t>
  </si>
  <si>
    <t xml:space="preserve">    行政运行</t>
  </si>
  <si>
    <t>02</t>
  </si>
  <si>
    <t xml:space="preserve">    2070102</t>
  </si>
  <si>
    <t xml:space="preserve">    一般行政管理事务</t>
  </si>
  <si>
    <t>208</t>
  </si>
  <si>
    <t>05</t>
  </si>
  <si>
    <t xml:space="preserve">    2080505</t>
  </si>
  <si>
    <t xml:space="preserve">    机关事业单位基本养老保险缴费支出</t>
  </si>
  <si>
    <t>210</t>
  </si>
  <si>
    <t>11</t>
  </si>
  <si>
    <t xml:space="preserve">    2101102</t>
  </si>
  <si>
    <t xml:space="preserve">    事业单位医疗</t>
  </si>
  <si>
    <t>221</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</si>
  <si>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</si>
  <si>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</si>
  <si>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</si>
  <si>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</si>
  <si>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</si>
  <si>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</si>
  <si>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</si>
  <si>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</si>
  <si>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</si>
  <si>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</si>
  <si>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</si>
  <si>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</si>
  <si>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</si>
  <si>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</si>
  <si>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</si>
  <si>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</si>
  <si>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</si>
  <si>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</si>
  <si>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</si>
  <si>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</si>
  <si>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202007</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</si>
  <si>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</si>
  <si>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</si>
  <si>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</si>
  <si>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</si>
  <si>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</si>
  <si>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</si>
  <si>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</si>
  <si>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</si>
  <si>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</si>
  <si>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</si>
  <si>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</si>
  <si>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</si>
  <si>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</si>
  <si>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</si>
  <si>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</si>
  <si>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</si>
  <si>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</si>
  <si>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</si>
  <si>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</si>
  <si>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</si>
  <si>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</si>
  <si>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</si>
  <si>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</si>
  <si>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</si>
  <si>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</si>
  <si>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文化旅游体育与传媒支出</t>
  </si>
  <si>
    <t>文化和旅游</t>
  </si>
  <si>
    <t xml:space="preserve">     2070101</t>
  </si>
  <si>
    <t xml:space="preserve">     2070102</t>
  </si>
  <si>
    <t>社会保障和就业支出</t>
  </si>
  <si>
    <t>行政事业单位养老支出</t>
  </si>
  <si>
    <t xml:space="preserve">     2080505</t>
  </si>
  <si>
    <t>卫生健康支出</t>
  </si>
  <si>
    <t>行政事业单位医疗</t>
  </si>
  <si>
    <t xml:space="preserve">     2101102</t>
  </si>
  <si>
    <t>住房保障支出</t>
  </si>
  <si>
    <t>住房改革支出</t>
  </si>
  <si>
    <t xml:space="preserve">     2210201</t>
  </si>
  <si>
    <t>部门公开表08</t>
  </si>
  <si>
    <t>工资奖金津补贴</t>
  </si>
  <si>
    <t>社会保障缴费</t>
  </si>
  <si>
    <t>住房公积金</t>
  </si>
  <si>
    <t>其他工资福利支出</t>
  </si>
  <si>
    <t>其他对事业单位补助</t>
  </si>
  <si>
    <t>部门公开表09</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</si>
  <si>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</si>
  <si>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</si>
  <si>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</si>
  <si>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</si>
  <si>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</si>
  <si>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</si>
  <si>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</si>
  <si>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</si>
  <si>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</si>
  <si>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</si>
  <si>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</si>
  <si>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</si>
  <si>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</si>
  <si>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</si>
  <si>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部门公开表10</t>
  </si>
  <si>
    <t>总计</t>
  </si>
  <si>
    <t>社会福利和救济</t>
  </si>
  <si>
    <t>助学金</t>
  </si>
  <si>
    <t>个人农业生产补贴</t>
  </si>
  <si>
    <t>离退休费</t>
  </si>
  <si>
    <t>其他对个人和家庭的补助</t>
  </si>
  <si>
    <t>部门公开表11</t>
  </si>
  <si>
    <t>离休费</t>
  </si>
  <si>
    <t>退休费</t>
  </si>
  <si>
    <t>退职（役）费</t>
  </si>
  <si>
    <t>抚恤金</t>
  </si>
  <si>
    <t>生活补助</t>
  </si>
  <si>
    <t>救济费</t>
  </si>
  <si>
    <t>医疗费补助</t>
  </si>
  <si>
    <t>奖励金</t>
  </si>
  <si>
    <t>代缴社会保险费</t>
  </si>
  <si>
    <t>部门公开表12</t>
  </si>
  <si>
    <t>办公经费</t>
  </si>
  <si>
    <t>会议费</t>
  </si>
  <si>
    <t>培训费</t>
  </si>
  <si>
    <t>专用材料购置费</t>
  </si>
  <si>
    <t>委托业务费</t>
  </si>
  <si>
    <t>公务接待费</t>
  </si>
  <si>
    <t>因公出国（境）费用</t>
  </si>
  <si>
    <t>公务用车运行维护费</t>
  </si>
  <si>
    <t>维修(护)费</t>
  </si>
  <si>
    <t>其他商品和服务支出</t>
  </si>
  <si>
    <t>商品和服务支出</t>
  </si>
  <si>
    <t>部门公开表13</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</si>
  <si>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</si>
  <si>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</si>
  <si>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</si>
  <si>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</si>
  <si>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</si>
  <si>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</si>
  <si>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</si>
  <si>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</si>
  <si>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</si>
  <si>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</si>
  <si>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</si>
  <si>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</si>
  <si>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</si>
  <si>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</si>
  <si>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</si>
  <si>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</si>
  <si>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</si>
  <si>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</si>
  <si>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</si>
  <si>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</si>
  <si>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部门公开表14</t>
  </si>
  <si>
    <t>单位编码</t>
  </si>
  <si>
    <t>单位名称</t>
  </si>
  <si>
    <t>“三公”经费合计</t>
  </si>
  <si>
    <t>因公出国（境）费</t>
  </si>
  <si>
    <t>公务用车购置及运行费</t>
  </si>
  <si>
    <t xml:space="preserve">公务接待费  </t>
  </si>
  <si>
    <t>公务用车购置费</t>
  </si>
  <si>
    <t>公务用车运行费</t>
  </si>
  <si>
    <t>部门公开表15</t>
  </si>
  <si>
    <t>本年政府性基金预算支出</t>
  </si>
  <si>
    <t>部门公开表16</t>
  </si>
  <si>
    <t>部门公开表17</t>
  </si>
  <si>
    <t>部门公开表18</t>
  </si>
  <si>
    <t>国有资本经营预算支出表</t>
  </si>
  <si>
    <t>本年国有资本经营预算支出</t>
  </si>
  <si>
    <t>部门公开表19</t>
  </si>
  <si>
    <t>本年财政专户管理资金预算支出</t>
  </si>
  <si>
    <t>部门公开表20</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</si>
  <si>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</si>
  <si>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</si>
  <si>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</si>
  <si>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</si>
  <si>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</si>
  <si>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</si>
  <si>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</si>
  <si>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</si>
  <si>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</si>
  <si>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</si>
  <si>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</si>
  <si>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</si>
  <si>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</si>
  <si>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202007</t>
  </si>
  <si>
    <t xml:space="preserve">   202007</t>
  </si>
  <si>
    <t xml:space="preserve">   农村小片网专项</t>
  </si>
  <si>
    <t xml:space="preserve">   扫黄打非专项</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</si>
  <si>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</si>
  <si>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</si>
  <si>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</si>
  <si>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</si>
  <si>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</si>
  <si>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</si>
  <si>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</si>
  <si>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</si>
  <si>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</si>
  <si>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</si>
  <si>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</si>
  <si>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</si>
  <si>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</si>
  <si>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</si>
  <si>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农村小片网专项</t>
  </si>
  <si>
    <t>重点对卫星电视广播地面接收设施的安全检查和整治，确保农村小片网的安全播出。</t>
  </si>
  <si>
    <t>产出指标</t>
  </si>
  <si>
    <t>数量指标</t>
  </si>
  <si>
    <t>全市小片网数量：108家</t>
  </si>
  <si>
    <t>60%</t>
  </si>
  <si>
    <t>6</t>
  </si>
  <si>
    <t>百分比</t>
  </si>
  <si>
    <t>定量</t>
  </si>
  <si>
    <t>质量指标</t>
  </si>
  <si>
    <t>确保农村小片网安全播出</t>
  </si>
  <si>
    <t>100%</t>
  </si>
  <si>
    <t>10</t>
  </si>
  <si>
    <t>定性</t>
  </si>
  <si>
    <t>时效指标</t>
  </si>
  <si>
    <t>2022年1月-12月</t>
  </si>
  <si>
    <t>效益指标</t>
  </si>
  <si>
    <t>经济效益指标</t>
  </si>
  <si>
    <t>确保无事故发生</t>
  </si>
  <si>
    <t>社会效益指标</t>
  </si>
  <si>
    <t>成本指标</t>
  </si>
  <si>
    <t>经济成本指标</t>
  </si>
  <si>
    <t>办公费，印刷费，会议费，培训费，委托业务费，其他商品和服务支出</t>
  </si>
  <si>
    <t>100000</t>
  </si>
  <si>
    <t>元</t>
  </si>
  <si>
    <t>满意度指标</t>
  </si>
  <si>
    <t>服务对象满意度指标</t>
  </si>
  <si>
    <t>群众满意度</t>
  </si>
  <si>
    <t>80%</t>
  </si>
  <si>
    <t>8</t>
  </si>
  <si>
    <t xml:space="preserve">  扫黄打非专项</t>
  </si>
  <si>
    <t>开展扫黄打非专项治理、营造良好舆论氛围，完善部门联动机制</t>
  </si>
  <si>
    <t>25个乡镇和街道办事处，61家印刷企业</t>
  </si>
  <si>
    <t>有效抵制了低俗淫秽色情、暴力恐怖、侵权盗版的音像制品</t>
  </si>
  <si>
    <t>办公费，维修维护费，会议费，培训费，劳务费，委托业务费</t>
  </si>
  <si>
    <t>基层站点规范化建设</t>
  </si>
  <si>
    <t>202008</t>
  </si>
  <si>
    <t>醴陵市博物馆</t>
  </si>
  <si>
    <t xml:space="preserve">  202008</t>
  </si>
  <si>
    <t xml:space="preserve">  “南四区”苏维埃纪念馆经费</t>
  </si>
  <si>
    <t>醴陵南四区苏维埃革命旧址位于明月镇白果居委会境内，始建于清乾隆18年(1764),原为杨氏家族祠堂,后历经修缮。该旧址现为三进式木土结构建筑，基本保持历史原貌。2011年1月，南四区苏维埃革命活动旧址被列为湖南省省级文物保护单位。我单位需每年下拨工作经费对其进行开放运转。</t>
  </si>
  <si>
    <t>景区基础设施维护面积</t>
  </si>
  <si>
    <t>大于90%</t>
  </si>
  <si>
    <t>设备维修、展板更新</t>
  </si>
  <si>
    <t>&gt;</t>
  </si>
  <si>
    <t>基础设施维修及时率</t>
  </si>
  <si>
    <t>&lt;7天</t>
  </si>
  <si>
    <t>保障正常开放</t>
  </si>
  <si>
    <t>天</t>
  </si>
  <si>
    <t>＜</t>
  </si>
  <si>
    <t>基础设施维修达标率</t>
  </si>
  <si>
    <t>生态环境成本指标</t>
  </si>
  <si>
    <t>景区绿化维护面积</t>
  </si>
  <si>
    <t>保证游客参观的舒适环境</t>
  </si>
  <si>
    <t>南四区苏维埃纪念馆工作经费</t>
  </si>
  <si>
    <t>用于南苏维埃四区工作经费</t>
  </si>
  <si>
    <t>提升革命旧址知名度</t>
  </si>
  <si>
    <t>通过项目的实施，有来自全国各地的游客到此参观，得到了社会各界的好评。</t>
  </si>
  <si>
    <t>拉动旅游产业</t>
  </si>
  <si>
    <t>长期</t>
  </si>
  <si>
    <t>旅游带动当地经济</t>
  </si>
  <si>
    <t>游客满意度</t>
  </si>
  <si>
    <t>95%</t>
  </si>
  <si>
    <t xml:space="preserve">  东富寺日常运转经费</t>
  </si>
  <si>
    <t xml:space="preserve">    为适应市旅游产业发展形势的变化，推进我市旅游事业的发展，更好的向游客展现醴陵的历史文化风貌，东富寺于2018年元月正式对外开放，由于接待任务重，我馆需长期聘请讲解员、保安及保洁人员，保证文物景点正常开放。</t>
  </si>
  <si>
    <t>生态效益指标</t>
  </si>
  <si>
    <t>改善景区旅游环境</t>
  </si>
  <si>
    <t>&gt;90%</t>
  </si>
  <si>
    <t>花木养护、周边环境维护</t>
  </si>
  <si>
    <t>提升东富寺红色景区知名度</t>
  </si>
  <si>
    <t>拉动当地旅游经济</t>
  </si>
  <si>
    <t>东富日常运转经费</t>
  </si>
  <si>
    <t>95000</t>
  </si>
  <si>
    <t>用于东富寺日常开放运转及维护费等</t>
  </si>
  <si>
    <t>景区外围环境维护面积</t>
  </si>
  <si>
    <t>4600平方米</t>
  </si>
  <si>
    <t>平方米</t>
  </si>
  <si>
    <t>社会成本指标</t>
  </si>
  <si>
    <t>水、电费用</t>
  </si>
  <si>
    <t>大于9000元</t>
  </si>
  <si>
    <t>保证东富寺日常正常运转</t>
  </si>
  <si>
    <t>临聘人员工资</t>
  </si>
  <si>
    <t>7人</t>
  </si>
  <si>
    <t>保证人员工资按时按量发放</t>
  </si>
  <si>
    <t>人</t>
  </si>
  <si>
    <t>保障正常开放运转</t>
  </si>
  <si>
    <t>讲解接待</t>
  </si>
  <si>
    <t>2069</t>
  </si>
  <si>
    <t>高标准、严要求做好接待，服务好游客。</t>
  </si>
  <si>
    <t>场</t>
  </si>
  <si>
    <t>&gt;95%</t>
  </si>
  <si>
    <t xml:space="preserve">  耿传公祠日常运转经费</t>
  </si>
  <si>
    <t xml:space="preserve"> 为适应市旅游产业发展形势的变化，推进我市旅游事业的发展，更好的向游客展现醴陵的历史文化风貌，耿传公祠于2014年12月份正式对外开放，由于接待任务重，我馆需长期聘请讲解员、保安及保洁人员，保证文物景点正常开放运转。</t>
  </si>
  <si>
    <t>安全有序进行</t>
  </si>
  <si>
    <t>达到</t>
  </si>
  <si>
    <t>保证景区文物安全、讲解接待有序进行</t>
  </si>
  <si>
    <t>讲解接待及时率</t>
  </si>
  <si>
    <t>高标准、严要求接待服务好每一位游客</t>
  </si>
  <si>
    <t>游客参观接待量</t>
  </si>
  <si>
    <t>约18.9万人次</t>
  </si>
  <si>
    <t>公务接待、研学团队、主题党日活动、游客参观</t>
  </si>
  <si>
    <t>人次</t>
  </si>
  <si>
    <t>提供良好参观环境</t>
  </si>
  <si>
    <t>提升</t>
  </si>
  <si>
    <t>环境大大改善</t>
  </si>
  <si>
    <t>带动当地产业发展</t>
  </si>
  <si>
    <t>显著</t>
  </si>
  <si>
    <t>旅游带动当地经济、黄菊、茶叶等生态产业发展</t>
  </si>
  <si>
    <t>提升耿飚将军故里知名度</t>
  </si>
  <si>
    <t>社会各界的好评如潮</t>
  </si>
  <si>
    <t>场馆面积维护</t>
  </si>
  <si>
    <t>约7000平方米</t>
  </si>
  <si>
    <t>主体建筑面积及外围面积</t>
  </si>
  <si>
    <t>耿传公祠耿传公祠日常开放运转</t>
  </si>
  <si>
    <t>225000</t>
  </si>
  <si>
    <t>用于耿传公祠日常开放运转及维护费等</t>
  </si>
  <si>
    <t>11人</t>
  </si>
  <si>
    <t>98%</t>
  </si>
  <si>
    <t xml:space="preserve">  上级专项转移支付</t>
  </si>
  <si>
    <t>醴陵南四区苏维埃革命活动旧址于株洲市醴陵市明月镇白果社区居委会，于2011 年 1 月被湖南省人民政府核定公布为省级文物保护单位。旧址始建于清道光十六年(1836 年），于民国三十五年（1946 年）重修。旧址坐东朝西，主体建筑由一进前厅、二进中厅及过廊、三进后厅及左右厢房等组成。封闭外观，呈长方形，体量均衡布局，为砖、石、木结构围合式庭院。建筑面积 188 平方米。旧址主体为砖、木结构，硬山搁檩，穿斗抬梁式木构件。共三进，每进面阔为两石柱排架。旧址三合土地面改建严重，前坪地面被后期拆除改建为水泥地面。南四区苏维埃革命纪念馆的主体建筑保存较好，但因年深月久，其屋顶的大部分椽子已经腐朽，屋面的瓦件破损严重，墙体龟裂，一些木梁架也已出现发霉和朽坏现象。因此我单位2020年急需对南四区苏维埃革命旧址进行全面修缮。</t>
  </si>
  <si>
    <t>南四区苏维埃革命旧址保护修缮</t>
  </si>
  <si>
    <t>1处</t>
  </si>
  <si>
    <t>文物本体修缮</t>
  </si>
  <si>
    <t>处</t>
  </si>
  <si>
    <t>项目周期</t>
  </si>
  <si>
    <t>1年</t>
  </si>
  <si>
    <t>年</t>
  </si>
  <si>
    <t>工程质量</t>
  </si>
  <si>
    <t>1、不改变文物原状；2、恢复历史原状的原则；依据《中华人民共和国文物保护法》和《文物保护工程管理办法》的规定和要求，遵循“保护为主、抢救第一，合理利用、加强管理”的文物保护方针，在扎实仔细调查旧址原形制、原工艺、原材料，系统全面勘察旧址保存现状的基础上，合理制定科学的修缮保护措施，消除旧址文物本体存在的各种不安全因素，真实、全面地保存、延续旧址历史信息和价值。</t>
  </si>
  <si>
    <t>2200000</t>
  </si>
  <si>
    <t>完成南四区苏维埃革命旧址本体修缮对文物建筑本体进行修缮 1、屋面瓦揭顶，补配重铺；2、屋面木构件揭瓦后修补更换；3、复原后期拆改墙体原形制，修补墙体残损部位；对歪斜墙体进行矫正，并加固；4、三合土地面修补，排水系统修补。5、修复旧址院坪三合土地面；6、拆除影响历史风貌后建建筑；</t>
  </si>
  <si>
    <t>旧址作为我党在湘东醴陵地区活动最为重要的物化遗存，是我们缅怀老一辈 无产阶级革命先烈，弘扬革命精神，开展爱国主义教育和革命传统教育的重要场所，也是整个湖南地区红色旅游的重要组成部分，具有重要的教育和社会价值。</t>
  </si>
  <si>
    <t>≥10</t>
  </si>
  <si>
    <t>修缮期可为当地提供劳动力数量</t>
  </si>
  <si>
    <t>≥</t>
  </si>
  <si>
    <t xml:space="preserve">  陶瓷博物馆、世界陶瓷科普馆和历史文化名城馆日常运转经费</t>
  </si>
  <si>
    <t xml:space="preserve"> 陶瓷博物馆（三馆加临展厅）我市展示瓷器辉煌历史的现代化综合馆，属国家二级馆，三馆总面积16598平方米，年均游客接待约100万人次，现有馆藏藏品2万余件，得到了社会各界的一致好评，为展示我市的陶瓷历史，宣传问陶瓷文化，推动产业发展起到了不可替代的责任。2021年10月4日重新开馆后实行免票，由于场馆面积大，游客量增加，接待任务重，我馆需长期聘请讲解员、保安及保洁人员,保证场馆的日常运转。</t>
  </si>
  <si>
    <t>接待服务及时率</t>
  </si>
  <si>
    <t>高标准严要求接待服务好每一位游客</t>
  </si>
  <si>
    <t>游客接待量</t>
  </si>
  <si>
    <t>约3万人次</t>
  </si>
  <si>
    <t>公务接待、研学团队、游客</t>
  </si>
  <si>
    <t>保证馆内文物安全、讲解接待有序进行</t>
  </si>
  <si>
    <t>提高公众对陶瓷文化的认识度。树立陶瓷博物馆品牌</t>
  </si>
  <si>
    <t>提供良好的参观环境、普及高质量陶瓷知识</t>
  </si>
  <si>
    <t>提质改造后整体参观环境改善</t>
  </si>
  <si>
    <t>带动陶瓷产业发展</t>
  </si>
  <si>
    <t>效果显著</t>
  </si>
  <si>
    <t>游客参观对醴陵陶瓷认可度提升</t>
  </si>
  <si>
    <t>陶瓷博物馆、世界陶瓷科普馆、历史文化名城馆日常运转经费</t>
  </si>
  <si>
    <t>2775000</t>
  </si>
  <si>
    <t>用于三馆日常开放运转及维护费等</t>
  </si>
  <si>
    <t>16598平方米</t>
  </si>
  <si>
    <t>展览维护、设备维护</t>
  </si>
  <si>
    <t>42人</t>
  </si>
  <si>
    <t xml:space="preserve">  文物保护日常修缮经费</t>
  </si>
  <si>
    <t>瓷博物馆是我市一处具有陶瓷特色的博物馆，为展示我市的陶瓷历史，宣传问陶瓷文化，推动产业发展起到了不可替代的责任。</t>
  </si>
  <si>
    <t>保护全市文物保护单位历史风貌</t>
  </si>
  <si>
    <t>全市文物保护单位</t>
  </si>
  <si>
    <t>118处</t>
  </si>
  <si>
    <t>项目持续性</t>
  </si>
  <si>
    <t>保护好全市文物保护单位</t>
  </si>
  <si>
    <t>通过项目的实施，使118处文物保护得到了有效的保护和利用，对发展我市的旅游产业具有重要意义</t>
  </si>
  <si>
    <t>拉动旅游产业发展</t>
  </si>
  <si>
    <t>文物保护日常修缮经费</t>
  </si>
  <si>
    <t>200000</t>
  </si>
  <si>
    <t xml:space="preserve">  袁昌英纪念园日常运转经费</t>
  </si>
  <si>
    <t>袁昌英纪念园位于仙岳山街道江源村骆家坳组，是我市重要的旅游景点，展厅面积305平方米，绿化面积24000平方米，年均游客接待约10万人次，展陈数量200余件。于2017年12月正式对外开放，由于场馆面积大，接待任务重，我馆需长期聘请讲解员、保安及保洁人员，保证园区正常开放运转。</t>
  </si>
  <si>
    <t>袁昌英纪念日产运转经费</t>
  </si>
  <si>
    <t>170000</t>
  </si>
  <si>
    <t>用于袁昌英纪念园日常开放运转及维护费</t>
  </si>
  <si>
    <t>24000平方米</t>
  </si>
  <si>
    <t>水电费用</t>
  </si>
  <si>
    <t>大于2.5万元</t>
  </si>
  <si>
    <t>保证袁昌英纪念园日常运转</t>
  </si>
  <si>
    <t>万元</t>
  </si>
  <si>
    <t>382场</t>
  </si>
  <si>
    <t>按照高标准接待，服务好每一位来此参观的游客</t>
  </si>
  <si>
    <t>9人</t>
  </si>
  <si>
    <t>小于7天</t>
  </si>
  <si>
    <t>保证正常开放运转</t>
  </si>
  <si>
    <t>大于95%</t>
  </si>
  <si>
    <t>提升景区文化影响力</t>
  </si>
  <si>
    <t>推动旅游经济发展</t>
  </si>
  <si>
    <t>带动当地旅游经济</t>
  </si>
  <si>
    <t xml:space="preserve">  渌江书院专项经费</t>
  </si>
  <si>
    <t>渌江书院是全国重点文物保护单位，于2016年对书院进行了全面的修缮及陈列布展，2016年底正式对外开放。展厅面积7000平方米，绿化面积3000平方米；年均游客接待约42万人次，展陈数量300余件，由于场馆面积大，接待任务重，我馆需长期聘请讲解员、水电工、保安及保洁人员，保证渌江书院日常开放运转。</t>
  </si>
  <si>
    <t>提供良好的参观环境、普及高质量书院文化知识</t>
  </si>
  <si>
    <t>打造高质量生态自然环境</t>
  </si>
  <si>
    <t>提升书院文化知名度</t>
  </si>
  <si>
    <t>得到了社会各界的好评，尤其是书院文化爱好者慕名而来</t>
  </si>
  <si>
    <t>带动书院文化发展</t>
  </si>
  <si>
    <t>约3000平方米</t>
  </si>
  <si>
    <t>绿化面积维护、基础上设施维护</t>
  </si>
  <si>
    <t>17人</t>
  </si>
  <si>
    <t>渌江书院日常开放运转</t>
  </si>
  <si>
    <t>1000000</t>
  </si>
  <si>
    <t>用于渌江书院日常开放运转及维护费等</t>
  </si>
  <si>
    <t>大于10万人次</t>
  </si>
  <si>
    <t>公务接待、研学团队、红色讲坛</t>
  </si>
  <si>
    <t>保证书院文物安全、讲解接待有序进行</t>
  </si>
  <si>
    <t>202009</t>
  </si>
  <si>
    <t>醴陵市全民健身指导中心</t>
  </si>
  <si>
    <t xml:space="preserve">  202009</t>
  </si>
  <si>
    <t xml:space="preserve">  全民健身工作经费</t>
  </si>
  <si>
    <t>提高服务质量，改善运动环境，努力提高城乡居民体质健康水平；加强宣传，倡导健康的生活方式。</t>
  </si>
  <si>
    <t>社会公众或服务对象满意度</t>
  </si>
  <si>
    <t>大于98%</t>
  </si>
  <si>
    <t>让服务对象大于98%满意</t>
  </si>
  <si>
    <t>按满意对象百分比</t>
  </si>
  <si>
    <t>体育活动计划完成及时率</t>
  </si>
  <si>
    <t>及时完成各项工作 ，提高资金使用效率，强化财务监督</t>
  </si>
  <si>
    <t>按体育活动计划完成及时率</t>
  </si>
  <si>
    <t>全年服务人数</t>
  </si>
  <si>
    <t>全年大于10万人次</t>
  </si>
  <si>
    <t>开展体育运动培训，举办体育赛事、活动</t>
  </si>
  <si>
    <t>按服务人次</t>
  </si>
  <si>
    <t>服务质量</t>
  </si>
  <si>
    <t>优</t>
  </si>
  <si>
    <t>提高服务质量，改善运动环境</t>
  </si>
  <si>
    <t>按服务质量</t>
  </si>
  <si>
    <t>可持续影响</t>
  </si>
  <si>
    <t xml:space="preserve">长期 </t>
  </si>
  <si>
    <t>扩大健身人数，提高居民体质健康水平</t>
  </si>
  <si>
    <t>时间</t>
  </si>
  <si>
    <t>无污染</t>
  </si>
  <si>
    <t>0</t>
  </si>
  <si>
    <t>无</t>
  </si>
  <si>
    <t>影响人数</t>
  </si>
  <si>
    <t>不断提升</t>
  </si>
  <si>
    <t>促进全民健身</t>
  </si>
  <si>
    <t>促进全民健身及体育场馆免费低收费开放工作经费</t>
  </si>
  <si>
    <t>58万元</t>
  </si>
  <si>
    <t>完成本年度全民健身各项工作</t>
  </si>
  <si>
    <t>专款专用，按安排支出经费</t>
  </si>
  <si>
    <t>整体支出绩效目标表</t>
  </si>
  <si>
    <t>年度预算申请</t>
  </si>
  <si>
    <t>整体绩效目标</t>
  </si>
  <si>
    <t>部门整体支出年度绩效目标</t>
  </si>
  <si>
    <t>按收入性质分</t>
  </si>
  <si>
    <t>按支出性质分</t>
  </si>
  <si>
    <t>政府性基金拨款</t>
  </si>
  <si>
    <t>其他资金</t>
  </si>
  <si>
    <t>度量单位</t>
  </si>
  <si>
    <t>指标值说明</t>
  </si>
  <si>
    <t>主要负责文化、文物、出版、广播电视、电影、体育、旅游市场等领域行政执法工作以及对违反法律、法规、规章、规定的案件实施行政处罚；受理文化市场违法违规行为的投诉、举报并负责组织全市文化市场专项治理、重大执法行动和文化市场综合行政执法案件的备案管理工作；承担“扫黄打非”等相关执法工作和文化市场经营者的法律法规培训工作。</t>
  </si>
  <si>
    <t>重点工作任务完成</t>
  </si>
  <si>
    <t>依法依规监管全市文化、文物、出版、广播电视、电影、体育、旅游等领域经营场所、要求场所落实规范经营、安全生产、疫情防控、创建等方面工作。</t>
  </si>
  <si>
    <t>等于</t>
  </si>
  <si>
    <t>月份</t>
  </si>
  <si>
    <t>立案查处；开展专项整治行动和专项宣传活动；以案实训、业务培训；集中学习、线上线下干部培训、法律法规小测</t>
  </si>
  <si>
    <t>履职目标实现</t>
  </si>
  <si>
    <t>有效维护全市文化、文物、出版、广播电视、电影、体育、旅游等市场繁荣、稳定</t>
  </si>
  <si>
    <t>文化市场经营日渐规范</t>
  </si>
  <si>
    <t>履职效益</t>
  </si>
  <si>
    <t>依法查处全市网吧、互联网上网服务、网络直播、信息网格传播权保护、网络文化、网络视听、线上文化旅游经营、旅行社、旅游点、文物和非物质文化遗产等领域的违法违规行为。</t>
  </si>
  <si>
    <t>净网、利剑、固边、秋风、网络文化整治、暑假整顿、校园周边环境整治、两会期间专项整治、高考护航等专项整治行动</t>
  </si>
  <si>
    <t>依法查处全市营业性演出、娱乐场所的违法违规行为；依法查处全市社会艺术水平考级活动的违法违规行为；依法查处全市体育市场领域的违法违规行为。</t>
  </si>
  <si>
    <t>娱乐场所禁毒月、演出娱乐市场整治、暑假整顿、校园周边环境整治、两会期间专项整治、高考护航等专项整治行动</t>
  </si>
  <si>
    <t>依法查处全市广播电视管理、广播电视设施保护、电影管理、著作权、新闻出版、印刷业、计算机软件保护、音像制品、艺术品经营等领域的违法违规行为。</t>
  </si>
  <si>
    <t>春雷、护苗、清源、地面卫星接收设施整治、暑假整顿、校园周边环境整治、两会期间专项整治、高考护航等专项整治行动</t>
  </si>
  <si>
    <t>满意度</t>
  </si>
  <si>
    <t>大于</t>
  </si>
  <si>
    <t>%</t>
  </si>
  <si>
    <t>负责所属文物景点日常开放运转、策划、布展，文创产品开发与利用；负责全市文物保护利用的技术性、服务性工作；负责文物普查，文物藏品的登记、调拨和交换等事务性工作；负责全市不可移动文物和馆藏文物的安全巡查、安全防范和建档工作；负责组织实施全市不可移动文物的日常维护和修缮保护工作；承担建设工程考古调查勘探的事务性工作；配合做好抢救性考古发掘工作。</t>
  </si>
  <si>
    <t>日常开放讲解接待、文物安全、文物保护利用</t>
  </si>
  <si>
    <t>=</t>
  </si>
  <si>
    <t>本年度任务</t>
  </si>
  <si>
    <t>讲解合格率、文物安全完好率</t>
  </si>
  <si>
    <t>接待服务水平提升、宣传了醴陵陶瓷文化、红色文化，综合效益明显。</t>
  </si>
  <si>
    <t>90</t>
  </si>
  <si>
    <t>本年度产出社会效益</t>
  </si>
  <si>
    <t xml:space="preserve"> 游客满意度</t>
  </si>
  <si>
    <t>100</t>
  </si>
  <si>
    <t>游客参观满意度</t>
  </si>
  <si>
    <t>促进全民健身运动开展，提升全民身体素质，指导全民健身，为全民健身服务；提供体育康复，健身技术培训；负责体育场、馆管理和维护以及向社会免费、低收费开放工作，为公众开展体育健身活动提供服务；组织开展群众性体育赛事活动，承办体育竞赛、表演和展示活动；举办各类公益性体育运动健身知识与技能的培训，承担全市体育行业特有职业培训任务，协助举办其他体育专业培训，为全市各单项体育协会组织的体育培训提供场地等服务；协调做好上级交办的各种体育活动及相关体育服务。</t>
  </si>
  <si>
    <t>体育馆免费开放时间</t>
  </si>
  <si>
    <t>指导全民健身，开展体育运动培训，举办体育赛事、活动。</t>
  </si>
  <si>
    <t>次</t>
  </si>
  <si>
    <t>提升和扩大体育场馆知名度，提升各类群众性体育活动与赛事参与人数</t>
  </si>
  <si>
    <t>万人次</t>
  </si>
  <si>
    <t>促进全民健身运动开展，指导全民健身，普及健身知识</t>
  </si>
  <si>
    <t xml:space="preserve"> </t>
  </si>
  <si>
    <t>部门预算支出经济分类科目</t>
  </si>
  <si>
    <t>本年一般公共预算基本支出</t>
  </si>
  <si>
    <t xml:space="preserve">  基本工资</t>
  </si>
  <si>
    <t xml:space="preserve">  津贴补贴</t>
  </si>
  <si>
    <t xml:space="preserve">  奖金</t>
  </si>
  <si>
    <t xml:space="preserve">  伙食补助费</t>
  </si>
  <si>
    <t xml:space="preserve">  绩效工资</t>
  </si>
  <si>
    <t xml:space="preserve">  机关事业单位基本养老保险缴费</t>
  </si>
  <si>
    <t xml:space="preserve">  职业年金缴费</t>
  </si>
  <si>
    <t xml:space="preserve">  职工基本医疗保险缴费</t>
  </si>
  <si>
    <t xml:space="preserve">  公务员医疗补助缴费</t>
  </si>
  <si>
    <t xml:space="preserve">  其他社会保障缴费</t>
  </si>
  <si>
    <t xml:space="preserve">  住房公积金</t>
  </si>
  <si>
    <t xml:space="preserve">  医疗费</t>
  </si>
  <si>
    <t xml:space="preserve">  其他工资福利支出</t>
  </si>
  <si>
    <t xml:space="preserve">  办公费</t>
  </si>
  <si>
    <t xml:space="preserve">  印刷费</t>
  </si>
  <si>
    <t xml:space="preserve">  咨询费</t>
  </si>
  <si>
    <t xml:space="preserve">  手续费</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</si>
  <si>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</si>
  <si>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</si>
  <si>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</si>
  <si>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</si>
  <si>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</si>
  <si>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</si>
  <si>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</si>
  <si>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</si>
  <si>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</si>
  <si>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  会议费</t>
  </si>
  <si>
    <t xml:space="preserve">  培训费</t>
  </si>
  <si>
    <t xml:space="preserve">  公务接待费</t>
  </si>
  <si>
    <t xml:space="preserve">  专用材料费</t>
  </si>
  <si>
    <t xml:space="preserve">  被装购置费</t>
  </si>
  <si>
    <t xml:space="preserve">  专用燃料费</t>
  </si>
  <si>
    <t xml:space="preserve">  劳务费</t>
  </si>
  <si>
    <t xml:space="preserve">  委托业务费</t>
  </si>
  <si>
    <t xml:space="preserve">  工会经费</t>
  </si>
  <si>
    <t xml:space="preserve">  福利费</t>
  </si>
  <si>
    <t xml:space="preserve">  公务用车运行维护费</t>
  </si>
  <si>
    <t xml:space="preserve">  其他交通费用</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</si>
  <si>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</si>
  <si>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</si>
  <si>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</si>
  <si>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</si>
  <si>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</si>
  <si>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</si>
  <si>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</si>
  <si>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</si>
  <si>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</si>
  <si>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</si>
  <si>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</si>
  <si>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</si>
  <si>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代缴社会保险费</t>
  </si>
  <si>
    <t xml:space="preserve">  其他对个人和家庭的补助</t>
  </si>
  <si>
    <t xml:space="preserve">  国内债务付息</t>
  </si>
  <si>
    <t xml:space="preserve">  国外债务付息</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</si>
  <si>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</si>
  <si>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</si>
  <si>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</si>
  <si>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</si>
  <si>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</si>
  <si>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</si>
  <si>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</si>
  <si>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</si>
  <si>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</si>
  <si>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</si>
  <si>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</si>
  <si>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</si>
  <si>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</si>
  <si>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</si>
  <si>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</si>
  <si>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</si>
  <si>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赠与</t>
  </si>
  <si>
    <t xml:space="preserve">  国家赔偿费用支出</t>
  </si>
  <si>
    <t xml:space="preserve">  对民间非营利组织和群众性自治组织补贴</t>
  </si>
  <si>
    <t xml:space="preserve">  其他支出</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</si>
</sst>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35">
    <font>
      <sz val="11"/>
      <color indexed="8"/>
      <name val="宋体"/>
      <charset val="1"/>
      <scheme val="minor"/>
    </font>
    <font>
      <sz val="11"/>
      <color theme="1"/>
      <name val="宋体"/>
      <charset val="134"/>
      <scheme val="minor"/>
    </font>
    <font>
      <b/>
      <sz val="11"/>
      <color indexed="8"/>
      <name val="宋体"/>
      <charset val="134"/>
      <scheme val="minor"/>
    </font>
    <font>
      <b/>
      <sz val="17"/>
      <name val="SimSun"/>
      <charset val="134"/>
    </font>
    <font>
      <b/>
      <sz val="9"/>
      <name val="SimSun"/>
      <charset val="134"/>
    </font>
    <font>
      <b/>
      <sz val="10"/>
      <color theme="1"/>
      <name val="宋体"/>
      <charset val="134"/>
      <scheme val="minor"/>
    </font>
    <font>
      <sz val="10"/>
      <color theme="1"/>
      <name val="宋体"/>
      <charset val="134"/>
      <scheme val="minor"/>
    </font>
    <font>
      <b/>
      <sz val="8"/>
      <name val="SimSun"/>
      <charset val="134"/>
    </font>
    <font>
      <sz val="7"/>
      <name val="SimSun"/>
      <charset val="134"/>
    </font>
    <font>
      <sz val="9"/>
      <name val="SimSun"/>
      <charset val="134"/>
    </font>
    <font>
      <b/>
      <sz val="19"/>
      <name val="SimSun"/>
      <charset val="134"/>
    </font>
    <font>
      <b/>
      <sz val="7"/>
      <name val="SimSun"/>
      <charset val="134"/>
    </font>
    <font>
      <sz val="8"/>
      <name val="SimSun"/>
      <charset val="134"/>
    </font>
    <font>
      <b/>
      <sz val="15"/>
      <name val="SimSun"/>
      <charset val="134"/>
    </font>
    <font>
      <sz val="11"/>
      <name val="SimSun"/>
      <charset val="134"/>
    </font>
    <font>
      <b/>
      <sz val="20"/>
      <name val="SimSun"/>
      <charset val="134"/>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sz val="11"/>
      <color rgb="FFFA7D00"/>
      <name val="宋体"/>
      <charset val="0"/>
      <scheme val="minor"/>
    </font>
    <font>
      <b/>
      <sz val="15"/>
      <color theme="3"/>
      <name val="宋体"/>
      <charset val="134"/>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b/>
      <sz val="11"/>
      <color rgb="FFFFFFFF"/>
      <name val="宋体"/>
      <charset val="0"/>
      <scheme val="minor"/>
    </font>
    <font>
      <b/>
      <sz val="11"/>
      <color rgb="FFFA7D00"/>
      <name val="宋体"/>
      <charset val="0"/>
      <scheme val="minor"/>
    </font>
    <font>
      <b/>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7"/>
        <bgColor indexed="64"/>
      </patternFill>
    </fill>
    <fill>
      <patternFill patternType="solid">
        <fgColor theme="5"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rgb="FFFFC7CE"/>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8"/>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rgb="FFF2F2F2"/>
        <bgColor indexed="64"/>
      </patternFill>
    </fill>
    <fill>
      <patternFill patternType="solid">
        <fgColor theme="8"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6"/>
        <bgColor indexed="64"/>
      </patternFill>
    </fill>
    <fill>
      <patternFill patternType="solid">
        <fgColor theme="5"/>
        <bgColor indexed="64"/>
      </patternFill>
    </fill>
    <fill>
      <patternFill patternType="solid">
        <fgColor theme="9" tint="0.599993896298105"/>
        <bgColor indexed="64"/>
      </patternFill>
    </fill>
    <fill>
      <patternFill patternType="solid">
        <fgColor theme="9"/>
        <bgColor indexed="64"/>
      </patternFill>
    </fill>
    <fill>
      <patternFill patternType="solid">
        <fgColor theme="4"/>
        <bgColor indexed="64"/>
      </patternFill>
    </fill>
    <fill>
      <patternFill patternType="solid">
        <fgColor theme="8" tint="0.799981688894314"/>
        <bgColor indexed="64"/>
      </patternFill>
    </fill>
  </fills>
  <borders count="17">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1" fillId="0" borderId="0" applyFont="0" applyFill="0" applyBorder="0" applyAlignment="0" applyProtection="0">
      <alignment vertical="center"/>
    </xf>
    <xf numFmtId="0" fontId="17" fillId="17" borderId="0" applyNumberFormat="0" applyBorder="0" applyAlignment="0" applyProtection="0">
      <alignment vertical="center"/>
    </xf>
    <xf numFmtId="0" fontId="25" fillId="13" borderId="10"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17" fillId="10" borderId="0" applyNumberFormat="0" applyBorder="0" applyAlignment="0" applyProtection="0">
      <alignment vertical="center"/>
    </xf>
    <xf numFmtId="0" fontId="22" fillId="7" borderId="0" applyNumberFormat="0" applyBorder="0" applyAlignment="0" applyProtection="0">
      <alignment vertical="center"/>
    </xf>
    <xf numFmtId="43" fontId="1" fillId="0" borderId="0" applyFont="0" applyFill="0" applyBorder="0" applyAlignment="0" applyProtection="0">
      <alignment vertical="center"/>
    </xf>
    <xf numFmtId="0" fontId="16" fillId="12" borderId="0" applyNumberFormat="0" applyBorder="0" applyAlignment="0" applyProtection="0">
      <alignment vertical="center"/>
    </xf>
    <xf numFmtId="0" fontId="21" fillId="0" borderId="0" applyNumberFormat="0" applyFill="0" applyBorder="0" applyAlignment="0" applyProtection="0">
      <alignment vertical="center"/>
    </xf>
    <xf numFmtId="9" fontId="1" fillId="0" borderId="0" applyFont="0" applyFill="0" applyBorder="0" applyAlignment="0" applyProtection="0">
      <alignment vertical="center"/>
    </xf>
    <xf numFmtId="0" fontId="24" fillId="0" borderId="0" applyNumberFormat="0" applyFill="0" applyBorder="0" applyAlignment="0" applyProtection="0">
      <alignment vertical="center"/>
    </xf>
    <xf numFmtId="0" fontId="1" fillId="16" borderId="13" applyNumberFormat="0" applyFont="0" applyAlignment="0" applyProtection="0">
      <alignment vertical="center"/>
    </xf>
    <xf numFmtId="0" fontId="16" fillId="26" borderId="0" applyNumberFormat="0" applyBorder="0" applyAlignment="0" applyProtection="0">
      <alignment vertical="center"/>
    </xf>
    <xf numFmtId="0" fontId="1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7" fillId="0" borderId="12" applyNumberFormat="0" applyFill="0" applyAlignment="0" applyProtection="0">
      <alignment vertical="center"/>
    </xf>
    <xf numFmtId="0" fontId="29" fillId="0" borderId="12" applyNumberFormat="0" applyFill="0" applyAlignment="0" applyProtection="0">
      <alignment vertical="center"/>
    </xf>
    <xf numFmtId="0" fontId="16" fillId="25" borderId="0" applyNumberFormat="0" applyBorder="0" applyAlignment="0" applyProtection="0">
      <alignment vertical="center"/>
    </xf>
    <xf numFmtId="0" fontId="19" fillId="0" borderId="9" applyNumberFormat="0" applyFill="0" applyAlignment="0" applyProtection="0">
      <alignment vertical="center"/>
    </xf>
    <xf numFmtId="0" fontId="16" fillId="6" borderId="0" applyNumberFormat="0" applyBorder="0" applyAlignment="0" applyProtection="0">
      <alignment vertical="center"/>
    </xf>
    <xf numFmtId="0" fontId="28" fillId="21" borderId="14" applyNumberFormat="0" applyAlignment="0" applyProtection="0">
      <alignment vertical="center"/>
    </xf>
    <xf numFmtId="0" fontId="33" fillId="21" borderId="10" applyNumberFormat="0" applyAlignment="0" applyProtection="0">
      <alignment vertical="center"/>
    </xf>
    <xf numFmtId="0" fontId="32" fillId="24" borderId="15" applyNumberFormat="0" applyAlignment="0" applyProtection="0">
      <alignment vertical="center"/>
    </xf>
    <xf numFmtId="0" fontId="17" fillId="15" borderId="0" applyNumberFormat="0" applyBorder="0" applyAlignment="0" applyProtection="0">
      <alignment vertical="center"/>
    </xf>
    <xf numFmtId="0" fontId="16" fillId="29" borderId="0" applyNumberFormat="0" applyBorder="0" applyAlignment="0" applyProtection="0">
      <alignment vertical="center"/>
    </xf>
    <xf numFmtId="0" fontId="26" fillId="0" borderId="11" applyNumberFormat="0" applyFill="0" applyAlignment="0" applyProtection="0">
      <alignment vertical="center"/>
    </xf>
    <xf numFmtId="0" fontId="34" fillId="0" borderId="16" applyNumberFormat="0" applyFill="0" applyAlignment="0" applyProtection="0">
      <alignment vertical="center"/>
    </xf>
    <xf numFmtId="0" fontId="31" fillId="23" borderId="0" applyNumberFormat="0" applyBorder="0" applyAlignment="0" applyProtection="0">
      <alignment vertical="center"/>
    </xf>
    <xf numFmtId="0" fontId="18" fillId="5" borderId="0" applyNumberFormat="0" applyBorder="0" applyAlignment="0" applyProtection="0">
      <alignment vertical="center"/>
    </xf>
    <xf numFmtId="0" fontId="17" fillId="33" borderId="0" applyNumberFormat="0" applyBorder="0" applyAlignment="0" applyProtection="0">
      <alignment vertical="center"/>
    </xf>
    <xf numFmtId="0" fontId="16" fillId="32" borderId="0" applyNumberFormat="0" applyBorder="0" applyAlignment="0" applyProtection="0">
      <alignment vertical="center"/>
    </xf>
    <xf numFmtId="0" fontId="17" fillId="9" borderId="0" applyNumberFormat="0" applyBorder="0" applyAlignment="0" applyProtection="0">
      <alignment vertical="center"/>
    </xf>
    <xf numFmtId="0" fontId="17" fillId="20" borderId="0" applyNumberFormat="0" applyBorder="0" applyAlignment="0" applyProtection="0">
      <alignment vertical="center"/>
    </xf>
    <xf numFmtId="0" fontId="17" fillId="4" borderId="0" applyNumberFormat="0" applyBorder="0" applyAlignment="0" applyProtection="0">
      <alignment vertical="center"/>
    </xf>
    <xf numFmtId="0" fontId="17" fillId="11" borderId="0" applyNumberFormat="0" applyBorder="0" applyAlignment="0" applyProtection="0">
      <alignment vertical="center"/>
    </xf>
    <xf numFmtId="0" fontId="16" fillId="28" borderId="0" applyNumberFormat="0" applyBorder="0" applyAlignment="0" applyProtection="0">
      <alignment vertical="center"/>
    </xf>
    <xf numFmtId="0" fontId="16" fillId="3" borderId="0" applyNumberFormat="0" applyBorder="0" applyAlignment="0" applyProtection="0">
      <alignment vertical="center"/>
    </xf>
    <xf numFmtId="0" fontId="17" fillId="19" borderId="0" applyNumberFormat="0" applyBorder="0" applyAlignment="0" applyProtection="0">
      <alignment vertical="center"/>
    </xf>
    <xf numFmtId="0" fontId="17" fillId="8" borderId="0" applyNumberFormat="0" applyBorder="0" applyAlignment="0" applyProtection="0">
      <alignment vertical="center"/>
    </xf>
    <xf numFmtId="0" fontId="16" fillId="18" borderId="0" applyNumberFormat="0" applyBorder="0" applyAlignment="0" applyProtection="0">
      <alignment vertical="center"/>
    </xf>
    <xf numFmtId="0" fontId="17" fillId="14" borderId="0" applyNumberFormat="0" applyBorder="0" applyAlignment="0" applyProtection="0">
      <alignment vertical="center"/>
    </xf>
    <xf numFmtId="0" fontId="16" fillId="22" borderId="0" applyNumberFormat="0" applyBorder="0" applyAlignment="0" applyProtection="0">
      <alignment vertical="center"/>
    </xf>
    <xf numFmtId="0" fontId="16" fillId="31" borderId="0" applyNumberFormat="0" applyBorder="0" applyAlignment="0" applyProtection="0">
      <alignment vertical="center"/>
    </xf>
    <xf numFmtId="0" fontId="17" fillId="30" borderId="0" applyNumberFormat="0" applyBorder="0" applyAlignment="0" applyProtection="0">
      <alignment vertical="center"/>
    </xf>
    <xf numFmtId="0" fontId="16" fillId="27" borderId="0" applyNumberFormat="0" applyBorder="0" applyAlignment="0" applyProtection="0">
      <alignment vertical="center"/>
    </xf>
  </cellStyleXfs>
  <cellXfs count="93">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xf>
    <xf numFmtId="0" fontId="4" fillId="0" borderId="0"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2" fillId="0" borderId="4" xfId="0" applyFont="1" applyFill="1" applyBorder="1" applyAlignment="1">
      <alignment horizontal="center" vertical="center"/>
    </xf>
    <xf numFmtId="0" fontId="5" fillId="0" borderId="4" xfId="0" applyFont="1" applyFill="1" applyBorder="1" applyAlignment="1">
      <alignment horizontal="left" vertical="center"/>
    </xf>
    <xf numFmtId="0" fontId="5" fillId="0" borderId="4" xfId="0" applyFont="1" applyFill="1" applyBorder="1" applyAlignment="1">
      <alignment vertical="center"/>
    </xf>
    <xf numFmtId="43" fontId="1" fillId="0" borderId="4" xfId="8" applyFont="1" applyBorder="1">
      <alignment vertical="center"/>
    </xf>
    <xf numFmtId="0" fontId="6" fillId="0" borderId="4" xfId="0" applyFont="1" applyFill="1" applyBorder="1" applyAlignment="1">
      <alignment horizontal="left" vertical="center"/>
    </xf>
    <xf numFmtId="0" fontId="6" fillId="0" borderId="4" xfId="0" applyFont="1" applyFill="1" applyBorder="1" applyAlignment="1">
      <alignment vertical="center"/>
    </xf>
    <xf numFmtId="176" fontId="1" fillId="0" borderId="0" xfId="0" applyNumberFormat="1" applyFont="1" applyFill="1" applyAlignment="1">
      <alignment vertical="center"/>
    </xf>
    <xf numFmtId="0" fontId="4" fillId="0" borderId="0" xfId="0" applyFont="1" applyFill="1" applyBorder="1" applyAlignment="1">
      <alignment horizontal="right" vertical="center" wrapText="1"/>
    </xf>
    <xf numFmtId="43" fontId="2" fillId="0" borderId="4" xfId="0" applyNumberFormat="1" applyFont="1" applyFill="1" applyBorder="1" applyAlignment="1">
      <alignment vertical="center"/>
    </xf>
    <xf numFmtId="43" fontId="2" fillId="0" borderId="4" xfId="8" applyFont="1" applyBorder="1">
      <alignment vertical="center"/>
    </xf>
    <xf numFmtId="0" fontId="0" fillId="0" borderId="0" xfId="0" applyFont="1">
      <alignment vertical="center"/>
    </xf>
    <xf numFmtId="0" fontId="3" fillId="0" borderId="0" xfId="0" applyFont="1" applyBorder="1" applyAlignment="1">
      <alignment horizontal="center" vertical="center" wrapText="1"/>
    </xf>
    <xf numFmtId="0" fontId="4" fillId="0" borderId="0" xfId="0" applyFont="1" applyBorder="1" applyAlignment="1">
      <alignment vertical="center" wrapText="1"/>
    </xf>
    <xf numFmtId="0" fontId="7" fillId="0" borderId="5" xfId="0" applyFont="1" applyBorder="1" applyAlignment="1">
      <alignment horizontal="center" vertical="center" wrapText="1"/>
    </xf>
    <xf numFmtId="0" fontId="8" fillId="0" borderId="5" xfId="0" applyFont="1" applyBorder="1" applyAlignment="1">
      <alignment vertical="center" wrapText="1"/>
    </xf>
    <xf numFmtId="4" fontId="8" fillId="0" borderId="5" xfId="0" applyNumberFormat="1" applyFont="1" applyBorder="1" applyAlignment="1">
      <alignment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5" xfId="0" applyFont="1" applyFill="1" applyBorder="1" applyAlignment="1">
      <alignment horizontal="left" vertical="center" wrapText="1"/>
    </xf>
    <xf numFmtId="0" fontId="4" fillId="0" borderId="0" xfId="0" applyFont="1" applyBorder="1" applyAlignment="1">
      <alignment horizontal="right" vertical="center" wrapText="1"/>
    </xf>
    <xf numFmtId="0" fontId="8" fillId="0" borderId="5" xfId="0" applyFont="1" applyBorder="1" applyAlignment="1">
      <alignment horizontal="center" vertical="center" wrapText="1"/>
    </xf>
    <xf numFmtId="0" fontId="9" fillId="0" borderId="0" xfId="0" applyFont="1" applyBorder="1" applyAlignment="1">
      <alignment vertical="center" wrapText="1"/>
    </xf>
    <xf numFmtId="0" fontId="10" fillId="0" borderId="0" xfId="0" applyFont="1" applyBorder="1" applyAlignment="1">
      <alignment horizontal="center" vertical="center" wrapText="1"/>
    </xf>
    <xf numFmtId="0" fontId="11" fillId="0" borderId="5" xfId="0" applyFont="1" applyBorder="1" applyAlignment="1">
      <alignment horizontal="left" vertical="center" wrapText="1"/>
    </xf>
    <xf numFmtId="4" fontId="11" fillId="0" borderId="5" xfId="0" applyNumberFormat="1" applyFont="1" applyBorder="1" applyAlignment="1">
      <alignment vertical="center" wrapText="1"/>
    </xf>
    <xf numFmtId="0" fontId="11" fillId="0" borderId="5" xfId="0" applyFont="1" applyBorder="1" applyAlignment="1">
      <alignment vertical="center" wrapText="1"/>
    </xf>
    <xf numFmtId="0" fontId="11" fillId="0" borderId="5" xfId="0" applyFont="1" applyBorder="1" applyAlignment="1">
      <alignment horizontal="center" vertical="center" wrapText="1"/>
    </xf>
    <xf numFmtId="0" fontId="8" fillId="2" borderId="5" xfId="0" applyFont="1" applyFill="1" applyBorder="1" applyAlignment="1">
      <alignment horizontal="left" vertical="center" wrapText="1"/>
    </xf>
    <xf numFmtId="0" fontId="9" fillId="0" borderId="0" xfId="0" applyFont="1" applyBorder="1" applyAlignment="1">
      <alignment horizontal="right" vertical="center" wrapText="1"/>
    </xf>
    <xf numFmtId="0" fontId="11" fillId="2" borderId="5" xfId="0" applyFont="1" applyFill="1" applyBorder="1" applyAlignment="1">
      <alignment horizontal="left" vertical="center" wrapText="1"/>
    </xf>
    <xf numFmtId="4" fontId="8" fillId="0" borderId="5" xfId="0" applyNumberFormat="1" applyFont="1" applyBorder="1" applyAlignment="1">
      <alignment horizontal="right" vertical="center" wrapText="1"/>
    </xf>
    <xf numFmtId="0" fontId="11" fillId="2" borderId="5" xfId="0" applyFont="1" applyFill="1" applyBorder="1" applyAlignment="1">
      <alignment vertical="center" wrapText="1"/>
    </xf>
    <xf numFmtId="0" fontId="8" fillId="2" borderId="5" xfId="0" applyFont="1" applyFill="1" applyBorder="1" applyAlignment="1">
      <alignment horizontal="center" vertical="center" wrapText="1"/>
    </xf>
    <xf numFmtId="0" fontId="8" fillId="2" borderId="5" xfId="0" applyFont="1" applyFill="1" applyBorder="1" applyAlignment="1">
      <alignment vertical="center" wrapText="1"/>
    </xf>
    <xf numFmtId="4" fontId="8" fillId="2" borderId="5" xfId="0" applyNumberFormat="1" applyFont="1" applyFill="1" applyBorder="1" applyAlignment="1">
      <alignment vertical="center" wrapText="1"/>
    </xf>
    <xf numFmtId="0" fontId="9" fillId="0" borderId="5" xfId="0" applyFont="1" applyBorder="1" applyAlignment="1">
      <alignment vertical="center" wrapText="1"/>
    </xf>
    <xf numFmtId="4" fontId="11" fillId="0" borderId="5" xfId="0" applyNumberFormat="1" applyFont="1" applyBorder="1" applyAlignment="1">
      <alignment horizontal="right" vertical="center" wrapText="1"/>
    </xf>
    <xf numFmtId="4" fontId="11" fillId="0" borderId="5" xfId="0" applyNumberFormat="1" applyFont="1" applyFill="1" applyBorder="1" applyAlignment="1">
      <alignment vertical="center" wrapText="1"/>
    </xf>
    <xf numFmtId="4" fontId="8" fillId="0" borderId="5" xfId="0" applyNumberFormat="1" applyFont="1" applyFill="1" applyBorder="1" applyAlignment="1">
      <alignment vertical="center" wrapText="1"/>
    </xf>
    <xf numFmtId="4" fontId="8" fillId="0" borderId="5" xfId="0" applyNumberFormat="1" applyFont="1" applyFill="1" applyBorder="1" applyAlignment="1">
      <alignment horizontal="right" vertical="center" wrapText="1"/>
    </xf>
    <xf numFmtId="4" fontId="11" fillId="0" borderId="5" xfId="0" applyNumberFormat="1" applyFont="1" applyFill="1" applyBorder="1" applyAlignment="1">
      <alignment horizontal="right" vertical="center" wrapText="1"/>
    </xf>
    <xf numFmtId="0" fontId="0" fillId="0" borderId="0" xfId="0" applyFont="1" applyFill="1" applyAlignment="1">
      <alignment vertical="center"/>
    </xf>
    <xf numFmtId="0" fontId="8" fillId="0" borderId="5" xfId="0" applyFont="1" applyFill="1" applyBorder="1" applyAlignment="1">
      <alignment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12" fillId="0" borderId="0" xfId="0" applyFont="1" applyBorder="1" applyAlignment="1">
      <alignment vertical="center" wrapText="1"/>
    </xf>
    <xf numFmtId="0" fontId="8" fillId="0" borderId="0" xfId="0" applyFont="1" applyBorder="1" applyAlignment="1">
      <alignment vertical="center" wrapText="1"/>
    </xf>
    <xf numFmtId="0" fontId="11" fillId="0" borderId="0" xfId="0" applyFont="1" applyBorder="1" applyAlignment="1">
      <alignment vertical="center" wrapText="1"/>
    </xf>
    <xf numFmtId="4" fontId="11" fillId="2" borderId="5" xfId="0" applyNumberFormat="1" applyFont="1" applyFill="1" applyBorder="1" applyAlignment="1">
      <alignment vertical="center" wrapText="1"/>
    </xf>
    <xf numFmtId="0" fontId="9" fillId="0" borderId="0" xfId="0" applyFont="1" applyBorder="1" applyAlignment="1">
      <alignment horizontal="center" vertical="center" wrapText="1"/>
    </xf>
    <xf numFmtId="0" fontId="4" fillId="0" borderId="0" xfId="0" applyFont="1" applyBorder="1" applyAlignment="1">
      <alignment horizontal="left" vertical="center" wrapText="1"/>
    </xf>
    <xf numFmtId="0" fontId="7" fillId="0" borderId="5" xfId="0" applyFont="1" applyBorder="1" applyAlignment="1">
      <alignment vertical="center" wrapText="1"/>
    </xf>
    <xf numFmtId="4" fontId="7" fillId="0" borderId="5" xfId="0" applyNumberFormat="1" applyFont="1" applyFill="1" applyBorder="1" applyAlignment="1">
      <alignment vertical="center" wrapText="1"/>
    </xf>
    <xf numFmtId="0" fontId="12" fillId="0" borderId="5" xfId="0" applyFont="1" applyBorder="1" applyAlignment="1">
      <alignment vertical="center" wrapText="1"/>
    </xf>
    <xf numFmtId="0" fontId="7" fillId="2" borderId="5" xfId="0" applyFont="1" applyFill="1" applyBorder="1" applyAlignment="1">
      <alignment horizontal="left" vertical="center" wrapText="1"/>
    </xf>
    <xf numFmtId="0" fontId="12" fillId="2" borderId="5" xfId="0" applyFont="1" applyFill="1" applyBorder="1" applyAlignment="1">
      <alignment horizontal="center" vertical="center" wrapText="1"/>
    </xf>
    <xf numFmtId="0" fontId="12" fillId="2" borderId="5" xfId="0" applyFont="1" applyFill="1" applyBorder="1" applyAlignment="1">
      <alignment horizontal="left" vertical="center" wrapText="1"/>
    </xf>
    <xf numFmtId="0" fontId="12" fillId="2" borderId="5" xfId="0" applyFont="1" applyFill="1" applyBorder="1" applyAlignment="1">
      <alignment vertical="center" wrapText="1"/>
    </xf>
    <xf numFmtId="4" fontId="12" fillId="0" borderId="5" xfId="0" applyNumberFormat="1" applyFont="1" applyFill="1" applyBorder="1" applyAlignment="1">
      <alignment vertical="center" wrapText="1"/>
    </xf>
    <xf numFmtId="4" fontId="7" fillId="0" borderId="5" xfId="0" applyNumberFormat="1" applyFont="1" applyBorder="1" applyAlignment="1">
      <alignment vertical="center" wrapText="1"/>
    </xf>
    <xf numFmtId="4" fontId="7" fillId="2" borderId="5" xfId="0" applyNumberFormat="1" applyFont="1" applyFill="1" applyBorder="1" applyAlignment="1">
      <alignment vertical="center" wrapText="1"/>
    </xf>
    <xf numFmtId="0" fontId="7" fillId="2" borderId="5" xfId="0" applyFont="1" applyFill="1" applyBorder="1" applyAlignment="1">
      <alignment vertical="center" wrapText="1"/>
    </xf>
    <xf numFmtId="4" fontId="12" fillId="2" borderId="5" xfId="0" applyNumberFormat="1" applyFont="1" applyFill="1" applyBorder="1" applyAlignment="1">
      <alignment vertical="center" wrapText="1"/>
    </xf>
    <xf numFmtId="0" fontId="8" fillId="0" borderId="5" xfId="0" applyFont="1" applyBorder="1" applyAlignment="1">
      <alignment horizontal="left" vertical="center" wrapText="1"/>
    </xf>
    <xf numFmtId="0" fontId="13" fillId="0" borderId="0" xfId="0" applyFont="1" applyBorder="1" applyAlignment="1">
      <alignment horizontal="center" vertical="center" wrapText="1"/>
    </xf>
    <xf numFmtId="0" fontId="4" fillId="0" borderId="5" xfId="0" applyFont="1" applyBorder="1" applyAlignment="1">
      <alignment horizontal="left" vertical="center" wrapText="1"/>
    </xf>
    <xf numFmtId="0" fontId="14" fillId="0" borderId="5" xfId="0" applyFont="1" applyBorder="1" applyAlignment="1">
      <alignment horizontal="center" vertical="center" wrapText="1"/>
    </xf>
    <xf numFmtId="0" fontId="14" fillId="0" borderId="5" xfId="0" applyFont="1" applyBorder="1" applyAlignment="1">
      <alignment horizontal="left" vertical="center" wrapText="1"/>
    </xf>
    <xf numFmtId="0" fontId="14" fillId="2" borderId="5" xfId="0" applyFont="1" applyFill="1" applyBorder="1" applyAlignment="1">
      <alignment horizontal="left" vertical="center" wrapText="1"/>
    </xf>
    <xf numFmtId="0" fontId="14" fillId="0" borderId="6" xfId="0" applyFont="1" applyBorder="1" applyAlignment="1">
      <alignment horizontal="center" vertical="center" wrapText="1"/>
    </xf>
    <xf numFmtId="0" fontId="14" fillId="0" borderId="6" xfId="0" applyFont="1" applyBorder="1" applyAlignment="1">
      <alignment horizontal="left" vertical="center" wrapText="1"/>
    </xf>
    <xf numFmtId="0" fontId="14" fillId="0" borderId="4" xfId="0" applyFont="1" applyBorder="1" applyAlignment="1">
      <alignment horizontal="center" vertical="center" wrapText="1"/>
    </xf>
    <xf numFmtId="0" fontId="14" fillId="0" borderId="4" xfId="0" applyFont="1" applyBorder="1" applyAlignment="1">
      <alignment horizontal="left" vertical="center" wrapText="1"/>
    </xf>
    <xf numFmtId="0" fontId="0" fillId="0" borderId="4" xfId="0" applyBorder="1" applyAlignment="1">
      <alignment horizontal="center" vertical="center"/>
    </xf>
    <xf numFmtId="0" fontId="0" fillId="0" borderId="4" xfId="0" applyBorder="1" applyAlignment="1">
      <alignment horizontal="left" vertical="center"/>
    </xf>
    <xf numFmtId="0" fontId="15" fillId="0" borderId="0" xfId="0" applyFont="1" applyBorder="1" applyAlignment="1">
      <alignment horizontal="center" vertical="center" wrapText="1"/>
    </xf>
    <xf numFmtId="0" fontId="13" fillId="0" borderId="0" xfId="0" applyFont="1" applyBorder="1" applyAlignment="1">
      <alignment vertical="center" wrapText="1"/>
    </xf>
    <xf numFmtId="0" fontId="13"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J9" sqref="J9"/>
    </sheetView>
  </sheetViews>
  <sheetFormatPr defaultColWidth="10" defaultRowHeight="13.5" outlineLevelRow="7"/>
  <cols>
    <col min="1" max="1" width="3.63333333333333" customWidth="1"/>
    <col min="2" max="2" width="3.75" customWidth="1"/>
    <col min="3" max="3" width="4.63333333333333" customWidth="1"/>
    <col min="4" max="4" width="19.25" customWidth="1"/>
    <col min="5" max="11" width="9.75" customWidth="1"/>
  </cols>
  <sheetData>
    <row r="1" ht="73.35" customHeight="1" spans="1:9">
      <c r="A1" s="90" t="s">
        <v>0</v>
      </c>
      <c r="B1" s="90"/>
      <c r="C1" s="90"/>
      <c r="D1" s="90"/>
      <c r="E1" s="90"/>
      <c r="F1" s="90"/>
      <c r="G1" s="90"/>
      <c r="H1" s="90"/>
      <c r="I1" s="90"/>
    </row>
    <row r="2" ht="23.25" customHeight="1" spans="1:9">
      <c r="A2" s="24"/>
      <c r="B2" s="24"/>
      <c r="C2" s="24"/>
      <c r="D2" s="24"/>
      <c r="E2" s="24"/>
      <c r="F2" s="24"/>
      <c r="G2" s="24"/>
      <c r="H2" s="24"/>
      <c r="I2" s="24"/>
    </row>
    <row r="3" ht="21.6" customHeight="1" spans="1:9">
      <c r="A3" s="24"/>
      <c r="B3" s="24"/>
      <c r="C3" s="24"/>
      <c r="D3" s="24"/>
      <c r="E3" s="24"/>
      <c r="F3" s="24"/>
      <c r="G3" s="24"/>
      <c r="H3" s="24"/>
      <c r="I3" s="24"/>
    </row>
    <row r="4" ht="39.6" customHeight="1" spans="1:9">
      <c r="A4" s="91"/>
      <c r="B4" s="92"/>
      <c r="C4" s="35"/>
      <c r="D4" s="91" t="s">
        <v>1</v>
      </c>
      <c r="E4" s="92">
        <v>202007</v>
      </c>
      <c r="F4" s="92"/>
      <c r="G4" s="92"/>
      <c r="H4" s="92"/>
      <c r="I4" s="35"/>
    </row>
    <row r="5" ht="54.4" customHeight="1" spans="1:9">
      <c r="A5" s="91"/>
      <c r="B5" s="92"/>
      <c r="C5" s="35"/>
      <c r="D5" s="91" t="s">
        <v>2</v>
      </c>
      <c r="E5" s="92" t="s">
        <v>3</v>
      </c>
      <c r="F5" s="92"/>
      <c r="G5" s="92"/>
      <c r="H5" s="92"/>
      <c r="I5" s="35"/>
    </row>
    <row r="6" ht="16.35" customHeight="1"/>
    <row r="7" ht="16.35" customHeight="1"/>
    <row r="8" ht="16.35" customHeight="1" spans="4:4">
      <c r="D8" s="35"/>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1"/>
  <sheetViews>
    <sheetView workbookViewId="0">
      <selection activeCell="A7" sqref="$A7:$XFD7"/>
    </sheetView>
  </sheetViews>
  <sheetFormatPr defaultColWidth="10" defaultRowHeight="13.5"/>
  <cols>
    <col min="1" max="1" width="4.38333333333333" customWidth="1"/>
    <col min="2" max="2" width="4.75" customWidth="1"/>
    <col min="3" max="3" width="5.38333333333333" customWidth="1"/>
    <col min="4" max="4" width="9.63333333333333" customWidth="1"/>
    <col min="5" max="5" width="21.25" customWidth="1"/>
    <col min="6" max="6" width="13.3833333333333" customWidth="1"/>
    <col min="7" max="7" width="12.5" customWidth="1"/>
    <col min="8" max="9" width="10.25" customWidth="1"/>
    <col min="10" max="10" width="9.13333333333333" customWidth="1"/>
    <col min="11" max="11" width="10.25" customWidth="1"/>
    <col min="12" max="12" width="12.5" customWidth="1"/>
    <col min="13" max="13" width="9.63333333333333" customWidth="1"/>
    <col min="14" max="14" width="9.88333333333333" customWidth="1"/>
    <col min="15" max="16" width="9.75" customWidth="1"/>
  </cols>
  <sheetData>
    <row r="1" ht="16.35" customHeight="1" spans="1:14">
      <c r="A1" s="35"/>
      <c r="M1" s="42" t="s">
        <v>242</v>
      </c>
      <c r="N1" s="42"/>
    </row>
    <row r="2" ht="44.85" customHeight="1" spans="1:14">
      <c r="A2" s="23" t="s">
        <v>13</v>
      </c>
      <c r="B2" s="23"/>
      <c r="C2" s="23"/>
      <c r="D2" s="23"/>
      <c r="E2" s="23"/>
      <c r="F2" s="23"/>
      <c r="G2" s="23"/>
      <c r="H2" s="23"/>
      <c r="I2" s="23"/>
      <c r="J2" s="23"/>
      <c r="K2" s="23"/>
      <c r="L2" s="23"/>
      <c r="M2" s="23"/>
      <c r="N2" s="23"/>
    </row>
    <row r="3" ht="22.35" customHeight="1" spans="1:14">
      <c r="A3" s="24" t="s">
        <v>30</v>
      </c>
      <c r="B3" s="24"/>
      <c r="C3" s="24"/>
      <c r="D3" s="24"/>
      <c r="E3" s="24"/>
      <c r="F3" s="24"/>
      <c r="G3" s="24"/>
      <c r="H3" s="24"/>
      <c r="I3" s="24"/>
      <c r="J3" s="24"/>
      <c r="K3" s="24"/>
      <c r="L3" s="24"/>
      <c r="M3" s="33" t="s">
        <v>31</v>
      </c>
      <c r="N3" s="33"/>
    </row>
    <row r="4" ht="42.2" customHeight="1" spans="1:14">
      <c r="A4" s="25" t="s">
        <v>156</v>
      </c>
      <c r="B4" s="25"/>
      <c r="C4" s="25"/>
      <c r="D4" s="25" t="s">
        <v>186</v>
      </c>
      <c r="E4" s="25" t="s">
        <v>187</v>
      </c>
      <c r="F4" s="25" t="s">
        <v>205</v>
      </c>
      <c r="G4" s="25" t="s">
        <v>189</v>
      </c>
      <c r="H4" s="25"/>
      <c r="I4" s="25"/>
      <c r="J4" s="25"/>
      <c r="K4" s="25"/>
      <c r="L4" s="25" t="s">
        <v>193</v>
      </c>
      <c r="M4" s="25"/>
      <c r="N4" s="25"/>
    </row>
    <row r="5" ht="39.6" customHeight="1" spans="1:14">
      <c r="A5" s="25" t="s">
        <v>164</v>
      </c>
      <c r="B5" s="25" t="s">
        <v>165</v>
      </c>
      <c r="C5" s="25" t="s">
        <v>166</v>
      </c>
      <c r="D5" s="25"/>
      <c r="E5" s="25"/>
      <c r="F5" s="25"/>
      <c r="G5" s="25" t="s">
        <v>135</v>
      </c>
      <c r="H5" s="25" t="s">
        <v>243</v>
      </c>
      <c r="I5" s="25" t="s">
        <v>244</v>
      </c>
      <c r="J5" s="25" t="s">
        <v>245</v>
      </c>
      <c r="K5" s="25" t="s">
        <v>246</v>
      </c>
      <c r="L5" s="25" t="s">
        <v>135</v>
      </c>
      <c r="M5" s="25" t="s">
        <v>206</v>
      </c>
      <c r="N5" s="25" t="s">
        <v>247</v>
      </c>
    </row>
    <row r="6" ht="22.9" customHeight="1" spans="1:14">
      <c r="A6" s="39"/>
      <c r="B6" s="39"/>
      <c r="C6" s="39"/>
      <c r="D6" s="39"/>
      <c r="E6" s="39" t="s">
        <v>135</v>
      </c>
      <c r="F6" s="54">
        <v>142.35</v>
      </c>
      <c r="G6" s="54"/>
      <c r="H6" s="54"/>
      <c r="I6" s="54"/>
      <c r="J6" s="54"/>
      <c r="K6" s="54"/>
      <c r="L6" s="54">
        <v>142.35</v>
      </c>
      <c r="M6" s="54">
        <v>142.35</v>
      </c>
      <c r="N6" s="54"/>
    </row>
    <row r="7" ht="22.9" customHeight="1" spans="1:14">
      <c r="A7" s="39"/>
      <c r="B7" s="39"/>
      <c r="C7" s="39"/>
      <c r="D7" s="43" t="s">
        <v>153</v>
      </c>
      <c r="E7" s="43" t="s">
        <v>154</v>
      </c>
      <c r="F7" s="54">
        <v>142.35</v>
      </c>
      <c r="G7" s="54"/>
      <c r="H7" s="54"/>
      <c r="I7" s="54"/>
      <c r="J7" s="54"/>
      <c r="K7" s="54"/>
      <c r="L7" s="54">
        <v>142.35</v>
      </c>
      <c r="M7" s="54">
        <v>142.35</v>
      </c>
      <c r="N7" s="54"/>
    </row>
    <row r="8" ht="22.9" customHeight="1" spans="1:14">
      <c r="A8" s="46" t="s">
        <v>167</v>
      </c>
      <c r="B8" s="46" t="s">
        <v>168</v>
      </c>
      <c r="C8" s="46" t="s">
        <v>168</v>
      </c>
      <c r="D8" s="41" t="s">
        <v>203</v>
      </c>
      <c r="E8" s="26" t="s">
        <v>170</v>
      </c>
      <c r="F8" s="52">
        <v>118.43</v>
      </c>
      <c r="G8" s="52"/>
      <c r="H8" s="53"/>
      <c r="I8" s="53"/>
      <c r="J8" s="53"/>
      <c r="K8" s="53"/>
      <c r="L8" s="52">
        <v>118.43</v>
      </c>
      <c r="M8" s="52">
        <v>118.43</v>
      </c>
      <c r="N8" s="53"/>
    </row>
    <row r="9" ht="22.9" customHeight="1" spans="1:14">
      <c r="A9" s="46" t="s">
        <v>174</v>
      </c>
      <c r="B9" s="46" t="s">
        <v>175</v>
      </c>
      <c r="C9" s="46" t="s">
        <v>175</v>
      </c>
      <c r="D9" s="41" t="s">
        <v>203</v>
      </c>
      <c r="E9" s="26" t="s">
        <v>177</v>
      </c>
      <c r="F9" s="52">
        <v>11.4268</v>
      </c>
      <c r="G9" s="52"/>
      <c r="H9" s="53"/>
      <c r="I9" s="53"/>
      <c r="J9" s="53"/>
      <c r="K9" s="53"/>
      <c r="L9" s="52">
        <v>11.4268</v>
      </c>
      <c r="M9" s="52">
        <v>11.4268</v>
      </c>
      <c r="N9" s="53"/>
    </row>
    <row r="10" ht="22.9" customHeight="1" spans="1:14">
      <c r="A10" s="46" t="s">
        <v>178</v>
      </c>
      <c r="B10" s="46" t="s">
        <v>179</v>
      </c>
      <c r="C10" s="46" t="s">
        <v>171</v>
      </c>
      <c r="D10" s="41" t="s">
        <v>203</v>
      </c>
      <c r="E10" s="26" t="s">
        <v>181</v>
      </c>
      <c r="F10" s="52">
        <v>3.921984</v>
      </c>
      <c r="G10" s="52"/>
      <c r="H10" s="53"/>
      <c r="I10" s="53"/>
      <c r="J10" s="53"/>
      <c r="K10" s="53"/>
      <c r="L10" s="52">
        <v>3.921984</v>
      </c>
      <c r="M10" s="52">
        <v>3.921984</v>
      </c>
      <c r="N10" s="53"/>
    </row>
    <row r="11" ht="22.9" customHeight="1" spans="1:14">
      <c r="A11" s="46" t="s">
        <v>182</v>
      </c>
      <c r="B11" s="46" t="s">
        <v>171</v>
      </c>
      <c r="C11" s="46" t="s">
        <v>168</v>
      </c>
      <c r="D11" s="41" t="s">
        <v>203</v>
      </c>
      <c r="E11" s="26" t="s">
        <v>184</v>
      </c>
      <c r="F11" s="52">
        <v>8.5701</v>
      </c>
      <c r="G11" s="52"/>
      <c r="H11" s="53"/>
      <c r="I11" s="53"/>
      <c r="J11" s="53"/>
      <c r="K11" s="53"/>
      <c r="L11" s="52">
        <v>8.5701</v>
      </c>
      <c r="M11" s="52">
        <v>8.5701</v>
      </c>
      <c r="N11" s="53"/>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1"/>
  <sheetViews>
    <sheetView workbookViewId="0">
      <selection activeCell="A7" sqref="$A7:$XFD7"/>
    </sheetView>
  </sheetViews>
  <sheetFormatPr defaultColWidth="10" defaultRowHeight="13.5"/>
  <cols>
    <col min="1" max="1" width="5" customWidth="1"/>
    <col min="2" max="2" width="5.13333333333333" customWidth="1"/>
    <col min="3" max="3" width="5.75" customWidth="1"/>
    <col min="4" max="4" width="8" customWidth="1"/>
    <col min="5" max="5" width="20.1333333333333" customWidth="1"/>
    <col min="6" max="6" width="14" customWidth="1"/>
    <col min="7" max="22" width="7.75" customWidth="1"/>
    <col min="23" max="24" width="9.75" customWidth="1"/>
  </cols>
  <sheetData>
    <row r="1" ht="16.35" customHeight="1" spans="1:22">
      <c r="A1" s="35"/>
      <c r="U1" s="42" t="s">
        <v>248</v>
      </c>
      <c r="V1" s="42"/>
    </row>
    <row r="2" ht="50.1" customHeight="1" spans="1:22">
      <c r="A2" s="36" t="s">
        <v>14</v>
      </c>
      <c r="B2" s="36"/>
      <c r="C2" s="36"/>
      <c r="D2" s="36"/>
      <c r="E2" s="36"/>
      <c r="F2" s="36"/>
      <c r="G2" s="36"/>
      <c r="H2" s="36"/>
      <c r="I2" s="36"/>
      <c r="J2" s="36"/>
      <c r="K2" s="36"/>
      <c r="L2" s="36"/>
      <c r="M2" s="36"/>
      <c r="N2" s="36"/>
      <c r="O2" s="36"/>
      <c r="P2" s="36"/>
      <c r="Q2" s="36"/>
      <c r="R2" s="36"/>
      <c r="S2" s="36"/>
      <c r="T2" s="36"/>
      <c r="U2" s="36"/>
      <c r="V2" s="36"/>
    </row>
    <row r="3" ht="24.2" customHeight="1" spans="1:22">
      <c r="A3" s="24" t="s">
        <v>30</v>
      </c>
      <c r="B3" s="24"/>
      <c r="C3" s="24"/>
      <c r="D3" s="24"/>
      <c r="E3" s="24"/>
      <c r="F3" s="24"/>
      <c r="G3" s="24"/>
      <c r="H3" s="24"/>
      <c r="I3" s="24"/>
      <c r="J3" s="24"/>
      <c r="K3" s="24"/>
      <c r="L3" s="24"/>
      <c r="M3" s="24"/>
      <c r="N3" s="24"/>
      <c r="O3" s="24"/>
      <c r="P3" s="24"/>
      <c r="Q3" s="24"/>
      <c r="R3" s="24"/>
      <c r="S3" s="24"/>
      <c r="T3" s="24"/>
      <c r="U3" s="33" t="s">
        <v>31</v>
      </c>
      <c r="V3" s="33"/>
    </row>
    <row r="4" ht="26.65" customHeight="1" spans="1:22">
      <c r="A4" s="25" t="s">
        <v>156</v>
      </c>
      <c r="B4" s="25"/>
      <c r="C4" s="25"/>
      <c r="D4" s="25" t="s">
        <v>186</v>
      </c>
      <c r="E4" s="25" t="s">
        <v>187</v>
      </c>
      <c r="F4" s="25" t="s">
        <v>205</v>
      </c>
      <c r="G4" s="25" t="s">
        <v>249</v>
      </c>
      <c r="H4" s="25"/>
      <c r="I4" s="25"/>
      <c r="J4" s="25"/>
      <c r="K4" s="25"/>
      <c r="L4" s="25" t="s">
        <v>250</v>
      </c>
      <c r="M4" s="25"/>
      <c r="N4" s="25"/>
      <c r="O4" s="25"/>
      <c r="P4" s="25"/>
      <c r="Q4" s="25"/>
      <c r="R4" s="25" t="s">
        <v>245</v>
      </c>
      <c r="S4" s="25" t="s">
        <v>251</v>
      </c>
      <c r="T4" s="25"/>
      <c r="U4" s="25"/>
      <c r="V4" s="25"/>
    </row>
    <row r="5" ht="56.1" customHeight="1" spans="1:22">
      <c r="A5" s="25" t="s">
        <v>164</v>
      </c>
      <c r="B5" s="25" t="s">
        <v>165</v>
      </c>
      <c r="C5" s="25" t="s">
        <v>166</v>
      </c>
      <c r="D5" s="25"/>
      <c r="E5" s="25"/>
      <c r="F5" s="25"/>
      <c r="G5" s="25" t="s">
        <v>135</v>
      </c>
      <c r="H5" s="25" t="s">
        <v>252</v>
      </c>
      <c r="I5" s="25" t="s">
        <v>253</v>
      </c>
      <c r="J5" s="25" t="s">
        <v>254</v>
      </c>
      <c r="K5" s="25" t="s">
        <v>255</v>
      </c>
      <c r="L5" s="25" t="s">
        <v>135</v>
      </c>
      <c r="M5" s="25" t="s">
        <v>256</v>
      </c>
      <c r="N5" s="25" t="s">
        <v>257</v>
      </c>
      <c r="O5" s="25" t="s">
        <v>258</v>
      </c>
      <c r="P5" s="25" t="s">
        <v>259</v>
      </c>
      <c r="Q5" s="25" t="s">
        <v>260</v>
      </c>
      <c r="R5" s="25"/>
      <c r="S5" s="25" t="s">
        <v>135</v>
      </c>
      <c r="T5" s="25" t="s">
        <v>261</v>
      </c>
      <c r="U5" s="25" t="s">
        <v>262</v>
      </c>
      <c r="V5" s="25" t="s">
        <v>246</v>
      </c>
    </row>
    <row r="6" ht="22.9" customHeight="1" spans="1:22">
      <c r="A6" s="39"/>
      <c r="B6" s="39"/>
      <c r="C6" s="39"/>
      <c r="D6" s="39"/>
      <c r="E6" s="39" t="s">
        <v>135</v>
      </c>
      <c r="F6" s="51">
        <v>142.35</v>
      </c>
      <c r="G6" s="51">
        <v>71.43</v>
      </c>
      <c r="H6" s="51">
        <v>43.626</v>
      </c>
      <c r="I6" s="51">
        <v>24.156</v>
      </c>
      <c r="J6" s="51">
        <v>3.6355</v>
      </c>
      <c r="K6" s="51"/>
      <c r="L6" s="51">
        <v>15.348784</v>
      </c>
      <c r="M6" s="51">
        <v>11.4268</v>
      </c>
      <c r="N6" s="51"/>
      <c r="O6" s="51">
        <v>3.921984</v>
      </c>
      <c r="P6" s="51"/>
      <c r="Q6" s="51"/>
      <c r="R6" s="51">
        <v>13.5701</v>
      </c>
      <c r="S6" s="51">
        <v>42</v>
      </c>
      <c r="T6" s="51">
        <v>1</v>
      </c>
      <c r="U6" s="51"/>
      <c r="V6" s="51">
        <v>41</v>
      </c>
    </row>
    <row r="7" ht="22.9" customHeight="1" spans="1:22">
      <c r="A7" s="39"/>
      <c r="B7" s="39"/>
      <c r="C7" s="39"/>
      <c r="D7" s="43" t="s">
        <v>153</v>
      </c>
      <c r="E7" s="43" t="s">
        <v>154</v>
      </c>
      <c r="F7" s="51">
        <v>142.35</v>
      </c>
      <c r="G7" s="51">
        <v>71.43</v>
      </c>
      <c r="H7" s="51">
        <v>43.626</v>
      </c>
      <c r="I7" s="51">
        <v>24.156</v>
      </c>
      <c r="J7" s="51">
        <v>3.6355</v>
      </c>
      <c r="K7" s="51"/>
      <c r="L7" s="51">
        <v>15.348784</v>
      </c>
      <c r="M7" s="51">
        <v>11.4268</v>
      </c>
      <c r="N7" s="51"/>
      <c r="O7" s="51">
        <v>3.921984</v>
      </c>
      <c r="P7" s="51"/>
      <c r="Q7" s="51"/>
      <c r="R7" s="51">
        <v>13.5701</v>
      </c>
      <c r="S7" s="51">
        <v>42</v>
      </c>
      <c r="T7" s="51">
        <v>1</v>
      </c>
      <c r="U7" s="51"/>
      <c r="V7" s="51">
        <v>41</v>
      </c>
    </row>
    <row r="8" ht="22.9" customHeight="1" spans="1:22">
      <c r="A8" s="46" t="s">
        <v>167</v>
      </c>
      <c r="B8" s="46" t="s">
        <v>168</v>
      </c>
      <c r="C8" s="46" t="s">
        <v>168</v>
      </c>
      <c r="D8" s="41" t="s">
        <v>203</v>
      </c>
      <c r="E8" s="26" t="s">
        <v>170</v>
      </c>
      <c r="F8" s="52">
        <v>118.43</v>
      </c>
      <c r="G8" s="53">
        <v>71.43</v>
      </c>
      <c r="H8" s="53">
        <v>43.626</v>
      </c>
      <c r="I8" s="53">
        <v>24.156</v>
      </c>
      <c r="J8" s="53">
        <v>3.6355</v>
      </c>
      <c r="K8" s="53"/>
      <c r="L8" s="52"/>
      <c r="M8" s="53"/>
      <c r="N8" s="53"/>
      <c r="O8" s="53"/>
      <c r="P8" s="53"/>
      <c r="Q8" s="53"/>
      <c r="R8" s="53">
        <v>5</v>
      </c>
      <c r="S8" s="52">
        <v>42</v>
      </c>
      <c r="T8" s="53">
        <v>1</v>
      </c>
      <c r="U8" s="53"/>
      <c r="V8" s="53">
        <v>41</v>
      </c>
    </row>
    <row r="9" ht="22.9" customHeight="1" spans="1:22">
      <c r="A9" s="46" t="s">
        <v>174</v>
      </c>
      <c r="B9" s="46" t="s">
        <v>175</v>
      </c>
      <c r="C9" s="46" t="s">
        <v>175</v>
      </c>
      <c r="D9" s="41" t="s">
        <v>203</v>
      </c>
      <c r="E9" s="26" t="s">
        <v>177</v>
      </c>
      <c r="F9" s="52">
        <v>11.4268</v>
      </c>
      <c r="G9" s="53"/>
      <c r="H9" s="53"/>
      <c r="I9" s="53"/>
      <c r="J9" s="53"/>
      <c r="K9" s="53"/>
      <c r="L9" s="52">
        <v>11.4268</v>
      </c>
      <c r="M9" s="53">
        <v>11.4268</v>
      </c>
      <c r="N9" s="53"/>
      <c r="O9" s="53"/>
      <c r="P9" s="53"/>
      <c r="Q9" s="53"/>
      <c r="R9" s="53"/>
      <c r="S9" s="52"/>
      <c r="T9" s="53"/>
      <c r="U9" s="53"/>
      <c r="V9" s="53"/>
    </row>
    <row r="10" ht="22.9" customHeight="1" spans="1:22">
      <c r="A10" s="46" t="s">
        <v>178</v>
      </c>
      <c r="B10" s="46" t="s">
        <v>179</v>
      </c>
      <c r="C10" s="46" t="s">
        <v>171</v>
      </c>
      <c r="D10" s="41" t="s">
        <v>203</v>
      </c>
      <c r="E10" s="26" t="s">
        <v>181</v>
      </c>
      <c r="F10" s="52">
        <v>3.921984</v>
      </c>
      <c r="G10" s="53"/>
      <c r="H10" s="53"/>
      <c r="I10" s="53"/>
      <c r="J10" s="53"/>
      <c r="K10" s="53"/>
      <c r="L10" s="52">
        <v>3.921984</v>
      </c>
      <c r="M10" s="53"/>
      <c r="N10" s="53"/>
      <c r="O10" s="53">
        <v>3.921984</v>
      </c>
      <c r="P10" s="53"/>
      <c r="Q10" s="53"/>
      <c r="R10" s="53"/>
      <c r="S10" s="52"/>
      <c r="T10" s="53"/>
      <c r="U10" s="53"/>
      <c r="V10" s="53"/>
    </row>
    <row r="11" ht="22.9" customHeight="1" spans="1:22">
      <c r="A11" s="46" t="s">
        <v>182</v>
      </c>
      <c r="B11" s="46" t="s">
        <v>171</v>
      </c>
      <c r="C11" s="46" t="s">
        <v>168</v>
      </c>
      <c r="D11" s="41" t="s">
        <v>203</v>
      </c>
      <c r="E11" s="26" t="s">
        <v>184</v>
      </c>
      <c r="F11" s="52">
        <v>8.5701</v>
      </c>
      <c r="G11" s="53"/>
      <c r="H11" s="53"/>
      <c r="I11" s="53"/>
      <c r="J11" s="53"/>
      <c r="K11" s="53"/>
      <c r="L11" s="52"/>
      <c r="M11" s="53"/>
      <c r="N11" s="53"/>
      <c r="O11" s="53"/>
      <c r="P11" s="53"/>
      <c r="Q11" s="53"/>
      <c r="R11" s="53">
        <v>8.5701</v>
      </c>
      <c r="S11" s="52"/>
      <c r="T11" s="53"/>
      <c r="U11" s="53"/>
      <c r="V11" s="53"/>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scale="81"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9"/>
  <sheetViews>
    <sheetView workbookViewId="0">
      <selection activeCell="A1" sqref="A1"/>
    </sheetView>
  </sheetViews>
  <sheetFormatPr defaultColWidth="10" defaultRowHeight="13.5"/>
  <cols>
    <col min="1" max="1" width="4.75" customWidth="1"/>
    <col min="2" max="2" width="5.88333333333333" customWidth="1"/>
    <col min="3" max="3" width="7.63333333333333" customWidth="1"/>
    <col min="4" max="4" width="12.5" customWidth="1"/>
    <col min="5" max="5" width="29.8833333333333" customWidth="1"/>
    <col min="6" max="6" width="16.3833333333333" customWidth="1"/>
    <col min="7" max="7" width="13.3833333333333" customWidth="1"/>
    <col min="8" max="8" width="11.1333333333333" customWidth="1"/>
    <col min="9" max="9" width="12.1333333333333" customWidth="1"/>
    <col min="10" max="10" width="12" customWidth="1"/>
    <col min="11" max="11" width="11.5" customWidth="1"/>
    <col min="12" max="13" width="9.75" customWidth="1"/>
  </cols>
  <sheetData>
    <row r="1" ht="16.35" customHeight="1" spans="1:11">
      <c r="A1" s="35"/>
      <c r="K1" s="42" t="s">
        <v>263</v>
      </c>
    </row>
    <row r="2" ht="46.5" customHeight="1" spans="1:11">
      <c r="A2" s="23" t="s">
        <v>15</v>
      </c>
      <c r="B2" s="23"/>
      <c r="C2" s="23"/>
      <c r="D2" s="23"/>
      <c r="E2" s="23"/>
      <c r="F2" s="23"/>
      <c r="G2" s="23"/>
      <c r="H2" s="23"/>
      <c r="I2" s="23"/>
      <c r="J2" s="23"/>
      <c r="K2" s="23"/>
    </row>
    <row r="3" ht="18.2" customHeight="1" spans="1:11">
      <c r="A3" s="24" t="s">
        <v>30</v>
      </c>
      <c r="B3" s="24"/>
      <c r="C3" s="24"/>
      <c r="D3" s="24"/>
      <c r="E3" s="24"/>
      <c r="F3" s="24"/>
      <c r="G3" s="24"/>
      <c r="H3" s="24"/>
      <c r="I3" s="24"/>
      <c r="J3" s="33" t="s">
        <v>31</v>
      </c>
      <c r="K3" s="33"/>
    </row>
    <row r="4" ht="23.25" customHeight="1" spans="1:11">
      <c r="A4" s="25" t="s">
        <v>156</v>
      </c>
      <c r="B4" s="25"/>
      <c r="C4" s="25"/>
      <c r="D4" s="25" t="s">
        <v>186</v>
      </c>
      <c r="E4" s="25" t="s">
        <v>187</v>
      </c>
      <c r="F4" s="25" t="s">
        <v>264</v>
      </c>
      <c r="G4" s="25" t="s">
        <v>265</v>
      </c>
      <c r="H4" s="25" t="s">
        <v>266</v>
      </c>
      <c r="I4" s="25" t="s">
        <v>267</v>
      </c>
      <c r="J4" s="25" t="s">
        <v>268</v>
      </c>
      <c r="K4" s="25" t="s">
        <v>269</v>
      </c>
    </row>
    <row r="5" ht="23.25" customHeight="1" spans="1:11">
      <c r="A5" s="25" t="s">
        <v>164</v>
      </c>
      <c r="B5" s="25" t="s">
        <v>165</v>
      </c>
      <c r="C5" s="25" t="s">
        <v>166</v>
      </c>
      <c r="D5" s="25"/>
      <c r="E5" s="25"/>
      <c r="F5" s="25"/>
      <c r="G5" s="25"/>
      <c r="H5" s="25"/>
      <c r="I5" s="25"/>
      <c r="J5" s="25"/>
      <c r="K5" s="25"/>
    </row>
    <row r="6" ht="22.9" customHeight="1" spans="1:11">
      <c r="A6" s="39"/>
      <c r="B6" s="39"/>
      <c r="C6" s="39"/>
      <c r="D6" s="39"/>
      <c r="E6" s="39" t="s">
        <v>135</v>
      </c>
      <c r="F6" s="38">
        <v>0</v>
      </c>
      <c r="G6" s="38"/>
      <c r="H6" s="38"/>
      <c r="I6" s="38"/>
      <c r="J6" s="38"/>
      <c r="K6" s="38"/>
    </row>
    <row r="7" ht="22.9" customHeight="1" spans="1:11">
      <c r="A7" s="39"/>
      <c r="B7" s="39"/>
      <c r="C7" s="39"/>
      <c r="D7" s="37"/>
      <c r="E7" s="37"/>
      <c r="F7" s="38"/>
      <c r="G7" s="38"/>
      <c r="H7" s="38"/>
      <c r="I7" s="38"/>
      <c r="J7" s="38"/>
      <c r="K7" s="38"/>
    </row>
    <row r="8" ht="22.9" customHeight="1" spans="1:11">
      <c r="A8" s="39"/>
      <c r="B8" s="39"/>
      <c r="C8" s="39"/>
      <c r="D8" s="43"/>
      <c r="E8" s="43"/>
      <c r="F8" s="38"/>
      <c r="G8" s="38"/>
      <c r="H8" s="38"/>
      <c r="I8" s="38"/>
      <c r="J8" s="38"/>
      <c r="K8" s="38"/>
    </row>
    <row r="9" ht="22.9" customHeight="1" spans="1:11">
      <c r="A9" s="46"/>
      <c r="B9" s="46"/>
      <c r="C9" s="46"/>
      <c r="D9" s="41"/>
      <c r="E9" s="26"/>
      <c r="F9" s="27"/>
      <c r="G9" s="44"/>
      <c r="H9" s="44"/>
      <c r="I9" s="44"/>
      <c r="J9" s="44"/>
      <c r="K9" s="44"/>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9"/>
  <sheetViews>
    <sheetView workbookViewId="0">
      <selection activeCell="N31" sqref="N31"/>
    </sheetView>
  </sheetViews>
  <sheetFormatPr defaultColWidth="10" defaultRowHeight="13.5"/>
  <cols>
    <col min="1" max="1" width="4.75" customWidth="1"/>
    <col min="2" max="2" width="5.38333333333333" customWidth="1"/>
    <col min="3" max="3" width="6" customWidth="1"/>
    <col min="4" max="4" width="9.75" customWidth="1"/>
    <col min="5" max="5" width="20.1333333333333" customWidth="1"/>
    <col min="6" max="18" width="7.75" customWidth="1"/>
    <col min="19" max="20" width="9.75" customWidth="1"/>
  </cols>
  <sheetData>
    <row r="1" ht="16.35" customHeight="1" spans="1:18">
      <c r="A1" s="35"/>
      <c r="Q1" s="42" t="s">
        <v>270</v>
      </c>
      <c r="R1" s="42"/>
    </row>
    <row r="2" ht="40.5" customHeight="1" spans="1:18">
      <c r="A2" s="23" t="s">
        <v>16</v>
      </c>
      <c r="B2" s="23"/>
      <c r="C2" s="23"/>
      <c r="D2" s="23"/>
      <c r="E2" s="23"/>
      <c r="F2" s="23"/>
      <c r="G2" s="23"/>
      <c r="H2" s="23"/>
      <c r="I2" s="23"/>
      <c r="J2" s="23"/>
      <c r="K2" s="23"/>
      <c r="L2" s="23"/>
      <c r="M2" s="23"/>
      <c r="N2" s="23"/>
      <c r="O2" s="23"/>
      <c r="P2" s="23"/>
      <c r="Q2" s="23"/>
      <c r="R2" s="23"/>
    </row>
    <row r="3" ht="24.2" customHeight="1" spans="1:18">
      <c r="A3" s="24" t="s">
        <v>30</v>
      </c>
      <c r="B3" s="24"/>
      <c r="C3" s="24"/>
      <c r="D3" s="24"/>
      <c r="E3" s="24"/>
      <c r="F3" s="24"/>
      <c r="G3" s="24"/>
      <c r="H3" s="24"/>
      <c r="I3" s="24"/>
      <c r="J3" s="24"/>
      <c r="K3" s="24"/>
      <c r="L3" s="24"/>
      <c r="M3" s="24"/>
      <c r="N3" s="24"/>
      <c r="O3" s="24"/>
      <c r="P3" s="24"/>
      <c r="Q3" s="33" t="s">
        <v>31</v>
      </c>
      <c r="R3" s="33"/>
    </row>
    <row r="4" ht="24.2" customHeight="1" spans="1:18">
      <c r="A4" s="25" t="s">
        <v>156</v>
      </c>
      <c r="B4" s="25"/>
      <c r="C4" s="25"/>
      <c r="D4" s="25" t="s">
        <v>186</v>
      </c>
      <c r="E4" s="25" t="s">
        <v>187</v>
      </c>
      <c r="F4" s="25" t="s">
        <v>264</v>
      </c>
      <c r="G4" s="25" t="s">
        <v>271</v>
      </c>
      <c r="H4" s="25" t="s">
        <v>272</v>
      </c>
      <c r="I4" s="25" t="s">
        <v>273</v>
      </c>
      <c r="J4" s="25" t="s">
        <v>274</v>
      </c>
      <c r="K4" s="25" t="s">
        <v>275</v>
      </c>
      <c r="L4" s="25" t="s">
        <v>276</v>
      </c>
      <c r="M4" s="25" t="s">
        <v>277</v>
      </c>
      <c r="N4" s="25" t="s">
        <v>266</v>
      </c>
      <c r="O4" s="25" t="s">
        <v>278</v>
      </c>
      <c r="P4" s="25" t="s">
        <v>279</v>
      </c>
      <c r="Q4" s="25" t="s">
        <v>267</v>
      </c>
      <c r="R4" s="25" t="s">
        <v>269</v>
      </c>
    </row>
    <row r="5" ht="21.6" customHeight="1" spans="1:18">
      <c r="A5" s="25" t="s">
        <v>164</v>
      </c>
      <c r="B5" s="25" t="s">
        <v>165</v>
      </c>
      <c r="C5" s="25" t="s">
        <v>166</v>
      </c>
      <c r="D5" s="25"/>
      <c r="E5" s="25"/>
      <c r="F5" s="25"/>
      <c r="G5" s="25"/>
      <c r="H5" s="25"/>
      <c r="I5" s="25"/>
      <c r="J5" s="25"/>
      <c r="K5" s="25"/>
      <c r="L5" s="25"/>
      <c r="M5" s="25"/>
      <c r="N5" s="25"/>
      <c r="O5" s="25"/>
      <c r="P5" s="25"/>
      <c r="Q5" s="25"/>
      <c r="R5" s="25"/>
    </row>
    <row r="6" ht="22.9" customHeight="1" spans="1:18">
      <c r="A6" s="39"/>
      <c r="B6" s="39"/>
      <c r="C6" s="39"/>
      <c r="D6" s="39"/>
      <c r="E6" s="39" t="s">
        <v>135</v>
      </c>
      <c r="F6" s="38">
        <v>0</v>
      </c>
      <c r="G6" s="38"/>
      <c r="H6" s="38"/>
      <c r="I6" s="38"/>
      <c r="J6" s="38"/>
      <c r="K6" s="38"/>
      <c r="L6" s="38"/>
      <c r="M6" s="38"/>
      <c r="N6" s="38"/>
      <c r="O6" s="38"/>
      <c r="P6" s="38"/>
      <c r="Q6" s="38"/>
      <c r="R6" s="38"/>
    </row>
    <row r="7" ht="22.9" customHeight="1" spans="1:18">
      <c r="A7" s="39"/>
      <c r="B7" s="39"/>
      <c r="C7" s="39"/>
      <c r="D7" s="37"/>
      <c r="E7" s="37"/>
      <c r="F7" s="38"/>
      <c r="G7" s="38"/>
      <c r="H7" s="38"/>
      <c r="I7" s="38"/>
      <c r="J7" s="38"/>
      <c r="K7" s="38"/>
      <c r="L7" s="38"/>
      <c r="M7" s="38"/>
      <c r="N7" s="38"/>
      <c r="O7" s="38"/>
      <c r="P7" s="38"/>
      <c r="Q7" s="38"/>
      <c r="R7" s="38"/>
    </row>
    <row r="8" ht="22.9" customHeight="1" spans="1:18">
      <c r="A8" s="39"/>
      <c r="B8" s="39"/>
      <c r="C8" s="39"/>
      <c r="D8" s="43"/>
      <c r="E8" s="43"/>
      <c r="F8" s="38"/>
      <c r="G8" s="38"/>
      <c r="H8" s="38"/>
      <c r="I8" s="38"/>
      <c r="J8" s="38"/>
      <c r="K8" s="38"/>
      <c r="L8" s="38"/>
      <c r="M8" s="38"/>
      <c r="N8" s="38"/>
      <c r="O8" s="38"/>
      <c r="P8" s="38"/>
      <c r="Q8" s="38"/>
      <c r="R8" s="38"/>
    </row>
    <row r="9" ht="22.9" customHeight="1" spans="1:18">
      <c r="A9" s="46"/>
      <c r="B9" s="46"/>
      <c r="C9" s="46"/>
      <c r="D9" s="41"/>
      <c r="E9" s="26"/>
      <c r="F9" s="27"/>
      <c r="G9" s="44"/>
      <c r="H9" s="44"/>
      <c r="I9" s="44"/>
      <c r="J9" s="44"/>
      <c r="K9" s="44"/>
      <c r="L9" s="44"/>
      <c r="M9" s="44"/>
      <c r="N9" s="44"/>
      <c r="O9" s="44"/>
      <c r="P9" s="44"/>
      <c r="Q9" s="44"/>
      <c r="R9" s="44"/>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8"/>
  <sheetViews>
    <sheetView workbookViewId="0">
      <selection activeCell="A7" sqref="$A7:$XFD7"/>
    </sheetView>
  </sheetViews>
  <sheetFormatPr defaultColWidth="10" defaultRowHeight="13.5" outlineLevelRow="7"/>
  <cols>
    <col min="1" max="1" width="3.63333333333333" customWidth="1"/>
    <col min="2" max="2" width="4.63333333333333" customWidth="1"/>
    <col min="3" max="3" width="5.25" customWidth="1"/>
    <col min="4" max="4" width="7" customWidth="1"/>
    <col min="5" max="5" width="15.8833333333333" customWidth="1"/>
    <col min="6" max="6" width="9.63333333333333" customWidth="1"/>
    <col min="7" max="7" width="8.38333333333333" customWidth="1"/>
    <col min="8" max="17" width="7.13333333333333" customWidth="1"/>
    <col min="18" max="18" width="8.5" customWidth="1"/>
    <col min="19" max="20" width="7.13333333333333" customWidth="1"/>
    <col min="21" max="22" width="9.75" customWidth="1"/>
  </cols>
  <sheetData>
    <row r="1" ht="16.35" customHeight="1" spans="1:20">
      <c r="A1" s="35"/>
      <c r="S1" s="42" t="s">
        <v>280</v>
      </c>
      <c r="T1" s="42"/>
    </row>
    <row r="2" ht="36.2" customHeight="1" spans="1:20">
      <c r="A2" s="23" t="s">
        <v>17</v>
      </c>
      <c r="B2" s="23"/>
      <c r="C2" s="23"/>
      <c r="D2" s="23"/>
      <c r="E2" s="23"/>
      <c r="F2" s="23"/>
      <c r="G2" s="23"/>
      <c r="H2" s="23"/>
      <c r="I2" s="23"/>
      <c r="J2" s="23"/>
      <c r="K2" s="23"/>
      <c r="L2" s="23"/>
      <c r="M2" s="23"/>
      <c r="N2" s="23"/>
      <c r="O2" s="23"/>
      <c r="P2" s="23"/>
      <c r="Q2" s="23"/>
      <c r="R2" s="23"/>
      <c r="S2" s="23"/>
      <c r="T2" s="23"/>
    </row>
    <row r="3" ht="24.2" customHeight="1" spans="1:20">
      <c r="A3" s="24" t="s">
        <v>30</v>
      </c>
      <c r="B3" s="24"/>
      <c r="C3" s="24"/>
      <c r="D3" s="24"/>
      <c r="E3" s="24"/>
      <c r="F3" s="24"/>
      <c r="G3" s="24"/>
      <c r="H3" s="24"/>
      <c r="I3" s="24"/>
      <c r="J3" s="24"/>
      <c r="K3" s="24"/>
      <c r="L3" s="24"/>
      <c r="M3" s="24"/>
      <c r="N3" s="24"/>
      <c r="O3" s="24"/>
      <c r="P3" s="24"/>
      <c r="Q3" s="24"/>
      <c r="R3" s="24"/>
      <c r="S3" s="33" t="s">
        <v>31</v>
      </c>
      <c r="T3" s="33"/>
    </row>
    <row r="4" ht="28.5" customHeight="1" spans="1:20">
      <c r="A4" s="25" t="s">
        <v>156</v>
      </c>
      <c r="B4" s="25"/>
      <c r="C4" s="25"/>
      <c r="D4" s="25" t="s">
        <v>186</v>
      </c>
      <c r="E4" s="25" t="s">
        <v>187</v>
      </c>
      <c r="F4" s="25" t="s">
        <v>264</v>
      </c>
      <c r="G4" s="25" t="s">
        <v>190</v>
      </c>
      <c r="H4" s="25"/>
      <c r="I4" s="25"/>
      <c r="J4" s="25"/>
      <c r="K4" s="25"/>
      <c r="L4" s="25"/>
      <c r="M4" s="25"/>
      <c r="N4" s="25"/>
      <c r="O4" s="25"/>
      <c r="P4" s="25"/>
      <c r="Q4" s="25"/>
      <c r="R4" s="25" t="s">
        <v>193</v>
      </c>
      <c r="S4" s="25"/>
      <c r="T4" s="25"/>
    </row>
    <row r="5" ht="36.2" customHeight="1" spans="1:20">
      <c r="A5" s="25" t="s">
        <v>164</v>
      </c>
      <c r="B5" s="25" t="s">
        <v>165</v>
      </c>
      <c r="C5" s="25" t="s">
        <v>166</v>
      </c>
      <c r="D5" s="25"/>
      <c r="E5" s="25"/>
      <c r="F5" s="25"/>
      <c r="G5" s="25" t="s">
        <v>135</v>
      </c>
      <c r="H5" s="25" t="s">
        <v>281</v>
      </c>
      <c r="I5" s="25" t="s">
        <v>282</v>
      </c>
      <c r="J5" s="25" t="s">
        <v>283</v>
      </c>
      <c r="K5" s="25" t="s">
        <v>284</v>
      </c>
      <c r="L5" s="25" t="s">
        <v>285</v>
      </c>
      <c r="M5" s="25" t="s">
        <v>286</v>
      </c>
      <c r="N5" s="25" t="s">
        <v>287</v>
      </c>
      <c r="O5" s="25" t="s">
        <v>288</v>
      </c>
      <c r="P5" s="25" t="s">
        <v>289</v>
      </c>
      <c r="Q5" s="25" t="s">
        <v>290</v>
      </c>
      <c r="R5" s="25" t="s">
        <v>135</v>
      </c>
      <c r="S5" s="25" t="s">
        <v>291</v>
      </c>
      <c r="T5" s="25" t="s">
        <v>247</v>
      </c>
    </row>
    <row r="6" ht="22.9" customHeight="1" spans="1:20">
      <c r="A6" s="39"/>
      <c r="B6" s="39"/>
      <c r="C6" s="39"/>
      <c r="D6" s="39"/>
      <c r="E6" s="39" t="s">
        <v>135</v>
      </c>
      <c r="F6" s="50">
        <v>44.300875</v>
      </c>
      <c r="G6" s="50"/>
      <c r="H6" s="50"/>
      <c r="I6" s="50"/>
      <c r="J6" s="50"/>
      <c r="K6" s="50"/>
      <c r="L6" s="50"/>
      <c r="M6" s="50"/>
      <c r="N6" s="50"/>
      <c r="O6" s="50"/>
      <c r="P6" s="50"/>
      <c r="Q6" s="50"/>
      <c r="R6" s="50">
        <v>44.300875</v>
      </c>
      <c r="S6" s="50">
        <v>44.300875</v>
      </c>
      <c r="T6" s="50"/>
    </row>
    <row r="7" ht="22.9" customHeight="1" spans="1:20">
      <c r="A7" s="39"/>
      <c r="B7" s="39"/>
      <c r="C7" s="39"/>
      <c r="D7" s="43" t="s">
        <v>153</v>
      </c>
      <c r="E7" s="43" t="s">
        <v>154</v>
      </c>
      <c r="F7" s="50">
        <v>44.300875</v>
      </c>
      <c r="G7" s="50"/>
      <c r="H7" s="50"/>
      <c r="I7" s="50"/>
      <c r="J7" s="50"/>
      <c r="K7" s="50"/>
      <c r="L7" s="50"/>
      <c r="M7" s="50"/>
      <c r="N7" s="50"/>
      <c r="O7" s="50"/>
      <c r="P7" s="50"/>
      <c r="Q7" s="50"/>
      <c r="R7" s="50">
        <v>44.300875</v>
      </c>
      <c r="S7" s="50">
        <v>44.300875</v>
      </c>
      <c r="T7" s="50"/>
    </row>
    <row r="8" ht="22.9" customHeight="1" spans="1:20">
      <c r="A8" s="46" t="s">
        <v>167</v>
      </c>
      <c r="B8" s="46" t="s">
        <v>168</v>
      </c>
      <c r="C8" s="46" t="s">
        <v>168</v>
      </c>
      <c r="D8" s="41" t="s">
        <v>203</v>
      </c>
      <c r="E8" s="26" t="s">
        <v>170</v>
      </c>
      <c r="F8" s="44">
        <v>44.300875</v>
      </c>
      <c r="G8" s="44"/>
      <c r="H8" s="44"/>
      <c r="I8" s="44"/>
      <c r="J8" s="44"/>
      <c r="K8" s="44"/>
      <c r="L8" s="44"/>
      <c r="M8" s="44"/>
      <c r="N8" s="44"/>
      <c r="O8" s="44"/>
      <c r="P8" s="44"/>
      <c r="Q8" s="44"/>
      <c r="R8" s="44">
        <v>44.300875</v>
      </c>
      <c r="S8" s="44">
        <v>44.300875</v>
      </c>
      <c r="T8" s="44"/>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scale="9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8"/>
  <sheetViews>
    <sheetView workbookViewId="0">
      <selection activeCell="D7" sqref="$A7:$XFD7"/>
    </sheetView>
  </sheetViews>
  <sheetFormatPr defaultColWidth="10" defaultRowHeight="13.5" outlineLevelRow="7"/>
  <cols>
    <col min="1" max="1" width="5.25" customWidth="1"/>
    <col min="2" max="2" width="5.63333333333333" customWidth="1"/>
    <col min="3" max="3" width="5.88333333333333" customWidth="1"/>
    <col min="4" max="4" width="10.1333333333333" customWidth="1"/>
    <col min="5" max="5" width="18.1333333333333" customWidth="1"/>
    <col min="6" max="6" width="10.75" customWidth="1"/>
    <col min="7" max="33" width="7.13333333333333" customWidth="1"/>
    <col min="34" max="35" width="9.75" customWidth="1"/>
  </cols>
  <sheetData>
    <row r="1" ht="13.9" customHeight="1" spans="1:33">
      <c r="A1" s="35"/>
      <c r="F1" s="35"/>
      <c r="AF1" s="42" t="s">
        <v>292</v>
      </c>
      <c r="AG1" s="42"/>
    </row>
    <row r="2" ht="43.9" customHeight="1" spans="1:33">
      <c r="A2" s="23" t="s">
        <v>18</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row>
    <row r="3" ht="24.2" customHeight="1" spans="1:33">
      <c r="A3" s="24" t="s">
        <v>30</v>
      </c>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33" t="s">
        <v>31</v>
      </c>
      <c r="AG3" s="33"/>
    </row>
    <row r="4" ht="24.95" customHeight="1" spans="1:33">
      <c r="A4" s="25" t="s">
        <v>156</v>
      </c>
      <c r="B4" s="25"/>
      <c r="C4" s="25"/>
      <c r="D4" s="25" t="s">
        <v>186</v>
      </c>
      <c r="E4" s="25" t="s">
        <v>187</v>
      </c>
      <c r="F4" s="25" t="s">
        <v>293</v>
      </c>
      <c r="G4" s="25" t="s">
        <v>294</v>
      </c>
      <c r="H4" s="25" t="s">
        <v>295</v>
      </c>
      <c r="I4" s="25" t="s">
        <v>296</v>
      </c>
      <c r="J4" s="25" t="s">
        <v>297</v>
      </c>
      <c r="K4" s="25" t="s">
        <v>298</v>
      </c>
      <c r="L4" s="25" t="s">
        <v>299</v>
      </c>
      <c r="M4" s="25" t="s">
        <v>300</v>
      </c>
      <c r="N4" s="25" t="s">
        <v>301</v>
      </c>
      <c r="O4" s="25" t="s">
        <v>302</v>
      </c>
      <c r="P4" s="25" t="s">
        <v>303</v>
      </c>
      <c r="Q4" s="25" t="s">
        <v>287</v>
      </c>
      <c r="R4" s="25" t="s">
        <v>289</v>
      </c>
      <c r="S4" s="25" t="s">
        <v>304</v>
      </c>
      <c r="T4" s="25" t="s">
        <v>282</v>
      </c>
      <c r="U4" s="25" t="s">
        <v>283</v>
      </c>
      <c r="V4" s="25" t="s">
        <v>286</v>
      </c>
      <c r="W4" s="25" t="s">
        <v>305</v>
      </c>
      <c r="X4" s="25" t="s">
        <v>306</v>
      </c>
      <c r="Y4" s="25" t="s">
        <v>307</v>
      </c>
      <c r="Z4" s="25" t="s">
        <v>308</v>
      </c>
      <c r="AA4" s="25" t="s">
        <v>285</v>
      </c>
      <c r="AB4" s="25" t="s">
        <v>309</v>
      </c>
      <c r="AC4" s="25" t="s">
        <v>310</v>
      </c>
      <c r="AD4" s="25" t="s">
        <v>288</v>
      </c>
      <c r="AE4" s="25" t="s">
        <v>311</v>
      </c>
      <c r="AF4" s="25" t="s">
        <v>312</v>
      </c>
      <c r="AG4" s="25" t="s">
        <v>290</v>
      </c>
    </row>
    <row r="5" ht="21.6" customHeight="1" spans="1:33">
      <c r="A5" s="25" t="s">
        <v>164</v>
      </c>
      <c r="B5" s="25" t="s">
        <v>165</v>
      </c>
      <c r="C5" s="25" t="s">
        <v>166</v>
      </c>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row>
    <row r="6" ht="22.9" customHeight="1" spans="1:33">
      <c r="A6" s="40"/>
      <c r="B6" s="49"/>
      <c r="C6" s="49"/>
      <c r="D6" s="26"/>
      <c r="E6" s="26" t="s">
        <v>135</v>
      </c>
      <c r="F6" s="50">
        <v>44.300875</v>
      </c>
      <c r="G6" s="50">
        <v>4.3</v>
      </c>
      <c r="H6" s="50"/>
      <c r="I6" s="50"/>
      <c r="J6" s="50"/>
      <c r="K6" s="50"/>
      <c r="L6" s="50"/>
      <c r="M6" s="50"/>
      <c r="N6" s="50"/>
      <c r="O6" s="50"/>
      <c r="P6" s="50"/>
      <c r="Q6" s="50"/>
      <c r="R6" s="50">
        <v>1</v>
      </c>
      <c r="S6" s="50"/>
      <c r="T6" s="50"/>
      <c r="U6" s="50"/>
      <c r="V6" s="50">
        <v>2</v>
      </c>
      <c r="W6" s="50"/>
      <c r="X6" s="50"/>
      <c r="Y6" s="50"/>
      <c r="Z6" s="50"/>
      <c r="AA6" s="50"/>
      <c r="AB6" s="50">
        <v>7.00035</v>
      </c>
      <c r="AC6" s="50">
        <v>15.000525</v>
      </c>
      <c r="AD6" s="50">
        <v>4</v>
      </c>
      <c r="AE6" s="50">
        <v>4</v>
      </c>
      <c r="AF6" s="50"/>
      <c r="AG6" s="50">
        <v>7</v>
      </c>
    </row>
    <row r="7" ht="22.9" customHeight="1" spans="1:33">
      <c r="A7" s="39"/>
      <c r="B7" s="39"/>
      <c r="C7" s="39"/>
      <c r="D7" s="43" t="s">
        <v>153</v>
      </c>
      <c r="E7" s="43" t="s">
        <v>154</v>
      </c>
      <c r="F7" s="50">
        <v>44.300875</v>
      </c>
      <c r="G7" s="50">
        <v>4.3</v>
      </c>
      <c r="H7" s="50"/>
      <c r="I7" s="50"/>
      <c r="J7" s="50"/>
      <c r="K7" s="50"/>
      <c r="L7" s="50"/>
      <c r="M7" s="50"/>
      <c r="N7" s="50"/>
      <c r="O7" s="50"/>
      <c r="P7" s="50"/>
      <c r="Q7" s="50"/>
      <c r="R7" s="50">
        <v>1</v>
      </c>
      <c r="S7" s="50"/>
      <c r="T7" s="50"/>
      <c r="U7" s="50"/>
      <c r="V7" s="50">
        <v>2</v>
      </c>
      <c r="W7" s="50"/>
      <c r="X7" s="50"/>
      <c r="Y7" s="50"/>
      <c r="Z7" s="50"/>
      <c r="AA7" s="50"/>
      <c r="AB7" s="50">
        <v>7.00035</v>
      </c>
      <c r="AC7" s="50">
        <v>15.000525</v>
      </c>
      <c r="AD7" s="50">
        <v>4</v>
      </c>
      <c r="AE7" s="50">
        <v>4</v>
      </c>
      <c r="AF7" s="50"/>
      <c r="AG7" s="50">
        <v>7</v>
      </c>
    </row>
    <row r="8" ht="22.9" customHeight="1" spans="1:33">
      <c r="A8" s="46" t="s">
        <v>167</v>
      </c>
      <c r="B8" s="46" t="s">
        <v>168</v>
      </c>
      <c r="C8" s="46" t="s">
        <v>168</v>
      </c>
      <c r="D8" s="41" t="s">
        <v>203</v>
      </c>
      <c r="E8" s="26" t="s">
        <v>170</v>
      </c>
      <c r="F8" s="44">
        <v>44.300875</v>
      </c>
      <c r="G8" s="44">
        <v>4.3</v>
      </c>
      <c r="H8" s="44"/>
      <c r="I8" s="44"/>
      <c r="J8" s="44"/>
      <c r="K8" s="44"/>
      <c r="L8" s="44"/>
      <c r="M8" s="44"/>
      <c r="N8" s="44"/>
      <c r="O8" s="44"/>
      <c r="P8" s="44"/>
      <c r="Q8" s="44"/>
      <c r="R8" s="44">
        <v>1</v>
      </c>
      <c r="S8" s="44"/>
      <c r="T8" s="44"/>
      <c r="U8" s="44"/>
      <c r="V8" s="44">
        <v>2</v>
      </c>
      <c r="W8" s="44"/>
      <c r="X8" s="44"/>
      <c r="Y8" s="44"/>
      <c r="Z8" s="44"/>
      <c r="AA8" s="44"/>
      <c r="AB8" s="44">
        <v>7.00035</v>
      </c>
      <c r="AC8" s="44">
        <v>15.000525</v>
      </c>
      <c r="AD8" s="44">
        <v>4</v>
      </c>
      <c r="AE8" s="44">
        <v>4</v>
      </c>
      <c r="AF8" s="44"/>
      <c r="AG8" s="44">
        <v>7</v>
      </c>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scale="5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7"/>
  <sheetViews>
    <sheetView workbookViewId="0">
      <selection activeCell="A7" sqref="$A7:$XFD7"/>
    </sheetView>
  </sheetViews>
  <sheetFormatPr defaultColWidth="10" defaultRowHeight="13.5" outlineLevelRow="6" outlineLevelCol="7"/>
  <cols>
    <col min="1" max="1" width="12.8833333333333" customWidth="1"/>
    <col min="2" max="2" width="29.75" customWidth="1"/>
    <col min="3" max="3" width="20.75" customWidth="1"/>
    <col min="4" max="4" width="12.3833333333333" customWidth="1"/>
    <col min="5" max="5" width="10.3833333333333" customWidth="1"/>
    <col min="6" max="6" width="14.1333333333333" customWidth="1"/>
    <col min="7" max="8" width="13.75" customWidth="1"/>
    <col min="9" max="9" width="9.75" customWidth="1"/>
  </cols>
  <sheetData>
    <row r="1" ht="16.35" customHeight="1" spans="1:8">
      <c r="A1" s="35"/>
      <c r="G1" s="42" t="s">
        <v>313</v>
      </c>
      <c r="H1" s="42"/>
    </row>
    <row r="2" ht="33.6" customHeight="1" spans="1:8">
      <c r="A2" s="23" t="s">
        <v>19</v>
      </c>
      <c r="B2" s="23"/>
      <c r="C2" s="23"/>
      <c r="D2" s="23"/>
      <c r="E2" s="23"/>
      <c r="F2" s="23"/>
      <c r="G2" s="23"/>
      <c r="H2" s="23"/>
    </row>
    <row r="3" ht="24.2" customHeight="1" spans="1:8">
      <c r="A3" s="24" t="s">
        <v>30</v>
      </c>
      <c r="B3" s="24"/>
      <c r="C3" s="24"/>
      <c r="D3" s="24"/>
      <c r="E3" s="24"/>
      <c r="F3" s="24"/>
      <c r="G3" s="24"/>
      <c r="H3" s="33" t="s">
        <v>31</v>
      </c>
    </row>
    <row r="4" ht="23.25" customHeight="1" spans="1:8">
      <c r="A4" s="25" t="s">
        <v>314</v>
      </c>
      <c r="B4" s="25" t="s">
        <v>315</v>
      </c>
      <c r="C4" s="25" t="s">
        <v>316</v>
      </c>
      <c r="D4" s="25" t="s">
        <v>317</v>
      </c>
      <c r="E4" s="25" t="s">
        <v>318</v>
      </c>
      <c r="F4" s="25"/>
      <c r="G4" s="25"/>
      <c r="H4" s="25" t="s">
        <v>319</v>
      </c>
    </row>
    <row r="5" ht="25.9" customHeight="1" spans="1:8">
      <c r="A5" s="25"/>
      <c r="B5" s="25"/>
      <c r="C5" s="25"/>
      <c r="D5" s="25"/>
      <c r="E5" s="25" t="s">
        <v>137</v>
      </c>
      <c r="F5" s="25" t="s">
        <v>320</v>
      </c>
      <c r="G5" s="25" t="s">
        <v>321</v>
      </c>
      <c r="H5" s="25"/>
    </row>
    <row r="6" ht="22.9" customHeight="1" spans="1:8">
      <c r="A6" s="39"/>
      <c r="B6" s="39" t="s">
        <v>135</v>
      </c>
      <c r="C6" s="38">
        <v>6</v>
      </c>
      <c r="D6" s="38"/>
      <c r="E6" s="38">
        <v>4</v>
      </c>
      <c r="F6" s="38"/>
      <c r="G6" s="38">
        <v>4</v>
      </c>
      <c r="H6" s="38">
        <v>2</v>
      </c>
    </row>
    <row r="7" ht="22.9" customHeight="1" spans="1:8">
      <c r="A7" s="41" t="s">
        <v>153</v>
      </c>
      <c r="B7" s="41" t="s">
        <v>154</v>
      </c>
      <c r="C7" s="44">
        <v>6</v>
      </c>
      <c r="D7" s="44"/>
      <c r="E7" s="27">
        <v>4</v>
      </c>
      <c r="F7" s="44"/>
      <c r="G7" s="44">
        <v>4</v>
      </c>
      <c r="H7" s="44">
        <v>2</v>
      </c>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G19" sqref="G19"/>
    </sheetView>
  </sheetViews>
  <sheetFormatPr defaultColWidth="10" defaultRowHeight="13.5" outlineLevelCol="7"/>
  <cols>
    <col min="1" max="1" width="11.3833333333333" customWidth="1"/>
    <col min="2" max="2" width="24.8833333333333" customWidth="1"/>
    <col min="3" max="3" width="16.1333333333333" customWidth="1"/>
    <col min="4" max="4" width="12.8833333333333" customWidth="1"/>
    <col min="5" max="5" width="12.75" customWidth="1"/>
    <col min="6" max="6" width="13.8833333333333" customWidth="1"/>
    <col min="7" max="7" width="14.1333333333333" customWidth="1"/>
    <col min="8" max="8" width="16.25" customWidth="1"/>
    <col min="9" max="9" width="9.75" customWidth="1"/>
  </cols>
  <sheetData>
    <row r="1" ht="16.35" customHeight="1" spans="1:8">
      <c r="A1" s="35"/>
      <c r="G1" s="42" t="s">
        <v>322</v>
      </c>
      <c r="H1" s="42"/>
    </row>
    <row r="2" ht="38.85" customHeight="1" spans="1:8">
      <c r="A2" s="23" t="s">
        <v>20</v>
      </c>
      <c r="B2" s="23"/>
      <c r="C2" s="23"/>
      <c r="D2" s="23"/>
      <c r="E2" s="23"/>
      <c r="F2" s="23"/>
      <c r="G2" s="23"/>
      <c r="H2" s="23"/>
    </row>
    <row r="3" ht="24.2" customHeight="1" spans="1:8">
      <c r="A3" s="24" t="s">
        <v>30</v>
      </c>
      <c r="B3" s="24"/>
      <c r="C3" s="24"/>
      <c r="D3" s="24"/>
      <c r="E3" s="24"/>
      <c r="F3" s="24"/>
      <c r="G3" s="24"/>
      <c r="H3" s="33" t="s">
        <v>31</v>
      </c>
    </row>
    <row r="4" ht="23.25" customHeight="1" spans="1:8">
      <c r="A4" s="25" t="s">
        <v>157</v>
      </c>
      <c r="B4" s="25" t="s">
        <v>158</v>
      </c>
      <c r="C4" s="25" t="s">
        <v>135</v>
      </c>
      <c r="D4" s="25" t="s">
        <v>323</v>
      </c>
      <c r="E4" s="25"/>
      <c r="F4" s="25"/>
      <c r="G4" s="25"/>
      <c r="H4" s="25" t="s">
        <v>160</v>
      </c>
    </row>
    <row r="5" ht="19.9" customHeight="1" spans="1:8">
      <c r="A5" s="25"/>
      <c r="B5" s="25"/>
      <c r="C5" s="25"/>
      <c r="D5" s="25" t="s">
        <v>137</v>
      </c>
      <c r="E5" s="25" t="s">
        <v>227</v>
      </c>
      <c r="F5" s="25"/>
      <c r="G5" s="25" t="s">
        <v>228</v>
      </c>
      <c r="H5" s="25"/>
    </row>
    <row r="6" ht="27.6" customHeight="1" spans="1:8">
      <c r="A6" s="25"/>
      <c r="B6" s="25"/>
      <c r="C6" s="25"/>
      <c r="D6" s="25"/>
      <c r="E6" s="25" t="s">
        <v>206</v>
      </c>
      <c r="F6" s="25" t="s">
        <v>197</v>
      </c>
      <c r="G6" s="25"/>
      <c r="H6" s="25"/>
    </row>
    <row r="7" ht="22.9" customHeight="1" spans="1:8">
      <c r="A7" s="39"/>
      <c r="B7" s="40" t="s">
        <v>135</v>
      </c>
      <c r="C7" s="38">
        <v>0</v>
      </c>
      <c r="D7" s="38"/>
      <c r="E7" s="38"/>
      <c r="F7" s="38"/>
      <c r="G7" s="38"/>
      <c r="H7" s="38"/>
    </row>
    <row r="8" ht="22.9" customHeight="1" spans="1:8">
      <c r="A8" s="37"/>
      <c r="B8" s="37"/>
      <c r="C8" s="38"/>
      <c r="D8" s="38"/>
      <c r="E8" s="38"/>
      <c r="F8" s="38"/>
      <c r="G8" s="38"/>
      <c r="H8" s="38"/>
    </row>
    <row r="9" ht="22.9" customHeight="1" spans="1:8">
      <c r="A9" s="43"/>
      <c r="B9" s="43"/>
      <c r="C9" s="38"/>
      <c r="D9" s="38"/>
      <c r="E9" s="38"/>
      <c r="F9" s="38"/>
      <c r="G9" s="38"/>
      <c r="H9" s="38"/>
    </row>
    <row r="10" ht="22.9" customHeight="1" spans="1:8">
      <c r="A10" s="43"/>
      <c r="B10" s="43"/>
      <c r="C10" s="38"/>
      <c r="D10" s="38"/>
      <c r="E10" s="38"/>
      <c r="F10" s="38"/>
      <c r="G10" s="38"/>
      <c r="H10" s="38"/>
    </row>
    <row r="11" ht="22.9" customHeight="1" spans="1:8">
      <c r="A11" s="43"/>
      <c r="B11" s="43"/>
      <c r="C11" s="38"/>
      <c r="D11" s="38"/>
      <c r="E11" s="38"/>
      <c r="F11" s="38"/>
      <c r="G11" s="38"/>
      <c r="H11" s="38"/>
    </row>
    <row r="12" ht="22.9" customHeight="1" spans="1:8">
      <c r="A12" s="41"/>
      <c r="B12" s="41"/>
      <c r="C12" s="27"/>
      <c r="D12" s="27"/>
      <c r="E12" s="44"/>
      <c r="F12" s="44"/>
      <c r="G12" s="44"/>
      <c r="H12" s="44"/>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9"/>
  <sheetViews>
    <sheetView workbookViewId="0">
      <selection activeCell="A1" sqref="A1"/>
    </sheetView>
  </sheetViews>
  <sheetFormatPr defaultColWidth="10" defaultRowHeight="13.5"/>
  <cols>
    <col min="1" max="1" width="4.5" customWidth="1"/>
    <col min="2" max="2" width="4.75" customWidth="1"/>
    <col min="3" max="3" width="5" customWidth="1"/>
    <col min="4" max="4" width="6.63333333333333" customWidth="1"/>
    <col min="5" max="5" width="16.3833333333333" customWidth="1"/>
    <col min="6" max="6" width="11.75" customWidth="1"/>
    <col min="7" max="20" width="7.13333333333333" customWidth="1"/>
    <col min="21" max="22" width="9.75" customWidth="1"/>
  </cols>
  <sheetData>
    <row r="1" ht="16.35" customHeight="1" spans="1:20">
      <c r="A1" s="35"/>
      <c r="S1" s="42" t="s">
        <v>324</v>
      </c>
      <c r="T1" s="42"/>
    </row>
    <row r="2" ht="47.45" customHeight="1" spans="1:17">
      <c r="A2" s="23" t="s">
        <v>21</v>
      </c>
      <c r="B2" s="23"/>
      <c r="C2" s="23"/>
      <c r="D2" s="23"/>
      <c r="E2" s="23"/>
      <c r="F2" s="23"/>
      <c r="G2" s="23"/>
      <c r="H2" s="23"/>
      <c r="I2" s="23"/>
      <c r="J2" s="23"/>
      <c r="K2" s="23"/>
      <c r="L2" s="23"/>
      <c r="M2" s="23"/>
      <c r="N2" s="23"/>
      <c r="O2" s="23"/>
      <c r="P2" s="23"/>
      <c r="Q2" s="23"/>
    </row>
    <row r="3" ht="24.2" customHeight="1" spans="1:20">
      <c r="A3" s="24" t="s">
        <v>30</v>
      </c>
      <c r="B3" s="24"/>
      <c r="C3" s="24"/>
      <c r="D3" s="24"/>
      <c r="E3" s="24"/>
      <c r="F3" s="24"/>
      <c r="G3" s="24"/>
      <c r="H3" s="24"/>
      <c r="I3" s="24"/>
      <c r="J3" s="24"/>
      <c r="K3" s="24"/>
      <c r="L3" s="24"/>
      <c r="M3" s="24"/>
      <c r="N3" s="24"/>
      <c r="O3" s="24"/>
      <c r="P3" s="24"/>
      <c r="Q3" s="24"/>
      <c r="R3" s="24"/>
      <c r="S3" s="33" t="s">
        <v>31</v>
      </c>
      <c r="T3" s="33"/>
    </row>
    <row r="4" ht="27.6" customHeight="1" spans="1:20">
      <c r="A4" s="25" t="s">
        <v>156</v>
      </c>
      <c r="B4" s="25"/>
      <c r="C4" s="25"/>
      <c r="D4" s="25" t="s">
        <v>186</v>
      </c>
      <c r="E4" s="25" t="s">
        <v>187</v>
      </c>
      <c r="F4" s="25" t="s">
        <v>188</v>
      </c>
      <c r="G4" s="25" t="s">
        <v>189</v>
      </c>
      <c r="H4" s="25" t="s">
        <v>190</v>
      </c>
      <c r="I4" s="25" t="s">
        <v>191</v>
      </c>
      <c r="J4" s="25" t="s">
        <v>192</v>
      </c>
      <c r="K4" s="25" t="s">
        <v>193</v>
      </c>
      <c r="L4" s="25" t="s">
        <v>194</v>
      </c>
      <c r="M4" s="25" t="s">
        <v>195</v>
      </c>
      <c r="N4" s="25" t="s">
        <v>196</v>
      </c>
      <c r="O4" s="25" t="s">
        <v>197</v>
      </c>
      <c r="P4" s="25" t="s">
        <v>198</v>
      </c>
      <c r="Q4" s="25" t="s">
        <v>199</v>
      </c>
      <c r="R4" s="25" t="s">
        <v>200</v>
      </c>
      <c r="S4" s="25" t="s">
        <v>201</v>
      </c>
      <c r="T4" s="25" t="s">
        <v>202</v>
      </c>
    </row>
    <row r="5" ht="19.9" customHeight="1" spans="1:20">
      <c r="A5" s="25" t="s">
        <v>164</v>
      </c>
      <c r="B5" s="25" t="s">
        <v>165</v>
      </c>
      <c r="C5" s="25" t="s">
        <v>166</v>
      </c>
      <c r="D5" s="25"/>
      <c r="E5" s="25"/>
      <c r="F5" s="25"/>
      <c r="G5" s="25"/>
      <c r="H5" s="25"/>
      <c r="I5" s="25"/>
      <c r="J5" s="25"/>
      <c r="K5" s="25"/>
      <c r="L5" s="25"/>
      <c r="M5" s="25"/>
      <c r="N5" s="25"/>
      <c r="O5" s="25"/>
      <c r="P5" s="25"/>
      <c r="Q5" s="25"/>
      <c r="R5" s="25"/>
      <c r="S5" s="25"/>
      <c r="T5" s="25"/>
    </row>
    <row r="6" ht="22.9" customHeight="1" spans="1:20">
      <c r="A6" s="39"/>
      <c r="B6" s="39"/>
      <c r="C6" s="39"/>
      <c r="D6" s="39"/>
      <c r="E6" s="39" t="s">
        <v>135</v>
      </c>
      <c r="F6" s="38">
        <v>0</v>
      </c>
      <c r="G6" s="38"/>
      <c r="H6" s="38"/>
      <c r="I6" s="38"/>
      <c r="J6" s="38"/>
      <c r="K6" s="38"/>
      <c r="L6" s="38"/>
      <c r="M6" s="38"/>
      <c r="N6" s="38"/>
      <c r="O6" s="38"/>
      <c r="P6" s="38"/>
      <c r="Q6" s="38"/>
      <c r="R6" s="38"/>
      <c r="S6" s="38"/>
      <c r="T6" s="38"/>
    </row>
    <row r="7" ht="22.9" customHeight="1" spans="1:20">
      <c r="A7" s="39"/>
      <c r="B7" s="39"/>
      <c r="C7" s="39"/>
      <c r="D7" s="37"/>
      <c r="E7" s="37"/>
      <c r="F7" s="38"/>
      <c r="G7" s="38"/>
      <c r="H7" s="38"/>
      <c r="I7" s="38"/>
      <c r="J7" s="38"/>
      <c r="K7" s="38"/>
      <c r="L7" s="38"/>
      <c r="M7" s="38"/>
      <c r="N7" s="38"/>
      <c r="O7" s="38"/>
      <c r="P7" s="38"/>
      <c r="Q7" s="38"/>
      <c r="R7" s="38"/>
      <c r="S7" s="38"/>
      <c r="T7" s="38"/>
    </row>
    <row r="8" ht="22.9" customHeight="1" spans="1:20">
      <c r="A8" s="45"/>
      <c r="B8" s="45"/>
      <c r="C8" s="45"/>
      <c r="D8" s="43"/>
      <c r="E8" s="43"/>
      <c r="F8" s="38"/>
      <c r="G8" s="38"/>
      <c r="H8" s="38"/>
      <c r="I8" s="38"/>
      <c r="J8" s="38"/>
      <c r="K8" s="38"/>
      <c r="L8" s="38"/>
      <c r="M8" s="38"/>
      <c r="N8" s="38"/>
      <c r="O8" s="38"/>
      <c r="P8" s="38"/>
      <c r="Q8" s="38"/>
      <c r="R8" s="38"/>
      <c r="S8" s="38"/>
      <c r="T8" s="38"/>
    </row>
    <row r="9" ht="22.9" customHeight="1" spans="1:20">
      <c r="A9" s="46"/>
      <c r="B9" s="46"/>
      <c r="C9" s="46"/>
      <c r="D9" s="41"/>
      <c r="E9" s="47"/>
      <c r="F9" s="48"/>
      <c r="G9" s="48"/>
      <c r="H9" s="48"/>
      <c r="I9" s="48"/>
      <c r="J9" s="48"/>
      <c r="K9" s="48"/>
      <c r="L9" s="48"/>
      <c r="M9" s="48"/>
      <c r="N9" s="48"/>
      <c r="O9" s="48"/>
      <c r="P9" s="48"/>
      <c r="Q9" s="48"/>
      <c r="R9" s="48"/>
      <c r="S9" s="48"/>
      <c r="T9" s="48"/>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scale="9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L15" sqref="K12:L15"/>
    </sheetView>
  </sheetViews>
  <sheetFormatPr defaultColWidth="10" defaultRowHeight="13.5"/>
  <cols>
    <col min="1" max="1" width="3.75" customWidth="1"/>
    <col min="2" max="3" width="3.88333333333333" customWidth="1"/>
    <col min="4" max="4" width="6.75" customWidth="1"/>
    <col min="5" max="5" width="15.8833333333333" customWidth="1"/>
    <col min="6" max="6" width="9.25" customWidth="1"/>
    <col min="7" max="20" width="7.13333333333333" customWidth="1"/>
    <col min="21" max="22" width="9.75" customWidth="1"/>
  </cols>
  <sheetData>
    <row r="1" ht="16.35" customHeight="1" spans="1:20">
      <c r="A1" s="35"/>
      <c r="S1" s="42" t="s">
        <v>325</v>
      </c>
      <c r="T1" s="42"/>
    </row>
    <row r="2" ht="47.45" customHeight="1" spans="1:20">
      <c r="A2" s="23" t="s">
        <v>22</v>
      </c>
      <c r="B2" s="23"/>
      <c r="C2" s="23"/>
      <c r="D2" s="23"/>
      <c r="E2" s="23"/>
      <c r="F2" s="23"/>
      <c r="G2" s="23"/>
      <c r="H2" s="23"/>
      <c r="I2" s="23"/>
      <c r="J2" s="23"/>
      <c r="K2" s="23"/>
      <c r="L2" s="23"/>
      <c r="M2" s="23"/>
      <c r="N2" s="23"/>
      <c r="O2" s="23"/>
      <c r="P2" s="23"/>
      <c r="Q2" s="23"/>
      <c r="R2" s="23"/>
      <c r="S2" s="23"/>
      <c r="T2" s="23"/>
    </row>
    <row r="3" ht="21.6" customHeight="1" spans="1:20">
      <c r="A3" s="24" t="s">
        <v>30</v>
      </c>
      <c r="B3" s="24"/>
      <c r="C3" s="24"/>
      <c r="D3" s="24"/>
      <c r="E3" s="24"/>
      <c r="F3" s="24"/>
      <c r="G3" s="24"/>
      <c r="H3" s="24"/>
      <c r="I3" s="24"/>
      <c r="J3" s="24"/>
      <c r="K3" s="24"/>
      <c r="L3" s="24"/>
      <c r="M3" s="24"/>
      <c r="N3" s="24"/>
      <c r="O3" s="24"/>
      <c r="P3" s="24"/>
      <c r="Q3" s="24"/>
      <c r="R3" s="24"/>
      <c r="S3" s="33" t="s">
        <v>31</v>
      </c>
      <c r="T3" s="33"/>
    </row>
    <row r="4" ht="29.25" customHeight="1" spans="1:20">
      <c r="A4" s="25" t="s">
        <v>156</v>
      </c>
      <c r="B4" s="25"/>
      <c r="C4" s="25"/>
      <c r="D4" s="25" t="s">
        <v>186</v>
      </c>
      <c r="E4" s="25" t="s">
        <v>187</v>
      </c>
      <c r="F4" s="25" t="s">
        <v>205</v>
      </c>
      <c r="G4" s="25" t="s">
        <v>159</v>
      </c>
      <c r="H4" s="25"/>
      <c r="I4" s="25"/>
      <c r="J4" s="25"/>
      <c r="K4" s="25" t="s">
        <v>160</v>
      </c>
      <c r="L4" s="25"/>
      <c r="M4" s="25"/>
      <c r="N4" s="25"/>
      <c r="O4" s="25"/>
      <c r="P4" s="25"/>
      <c r="Q4" s="25"/>
      <c r="R4" s="25"/>
      <c r="S4" s="25"/>
      <c r="T4" s="25"/>
    </row>
    <row r="5" ht="50.1" customHeight="1" spans="1:20">
      <c r="A5" s="25" t="s">
        <v>164</v>
      </c>
      <c r="B5" s="25" t="s">
        <v>165</v>
      </c>
      <c r="C5" s="25" t="s">
        <v>166</v>
      </c>
      <c r="D5" s="25"/>
      <c r="E5" s="25"/>
      <c r="F5" s="25"/>
      <c r="G5" s="25" t="s">
        <v>135</v>
      </c>
      <c r="H5" s="25" t="s">
        <v>206</v>
      </c>
      <c r="I5" s="25" t="s">
        <v>207</v>
      </c>
      <c r="J5" s="25" t="s">
        <v>197</v>
      </c>
      <c r="K5" s="25" t="s">
        <v>135</v>
      </c>
      <c r="L5" s="25" t="s">
        <v>209</v>
      </c>
      <c r="M5" s="25" t="s">
        <v>210</v>
      </c>
      <c r="N5" s="25" t="s">
        <v>199</v>
      </c>
      <c r="O5" s="25" t="s">
        <v>211</v>
      </c>
      <c r="P5" s="25" t="s">
        <v>212</v>
      </c>
      <c r="Q5" s="25" t="s">
        <v>213</v>
      </c>
      <c r="R5" s="25" t="s">
        <v>195</v>
      </c>
      <c r="S5" s="25" t="s">
        <v>198</v>
      </c>
      <c r="T5" s="25" t="s">
        <v>202</v>
      </c>
    </row>
    <row r="6" ht="22.9" customHeight="1" spans="1:20">
      <c r="A6" s="39"/>
      <c r="B6" s="39"/>
      <c r="C6" s="39"/>
      <c r="D6" s="39"/>
      <c r="E6" s="39" t="s">
        <v>135</v>
      </c>
      <c r="F6" s="38">
        <v>0</v>
      </c>
      <c r="G6" s="38"/>
      <c r="H6" s="38"/>
      <c r="I6" s="38"/>
      <c r="J6" s="38"/>
      <c r="K6" s="38"/>
      <c r="L6" s="38"/>
      <c r="M6" s="38"/>
      <c r="N6" s="38"/>
      <c r="O6" s="38"/>
      <c r="P6" s="38"/>
      <c r="Q6" s="38"/>
      <c r="R6" s="38"/>
      <c r="S6" s="38"/>
      <c r="T6" s="38"/>
    </row>
    <row r="7" ht="22.9" customHeight="1" spans="1:20">
      <c r="A7" s="39"/>
      <c r="B7" s="39"/>
      <c r="C7" s="39"/>
      <c r="D7" s="37"/>
      <c r="E7" s="37"/>
      <c r="F7" s="38"/>
      <c r="G7" s="38"/>
      <c r="H7" s="38"/>
      <c r="I7" s="38"/>
      <c r="J7" s="38"/>
      <c r="K7" s="38"/>
      <c r="L7" s="38"/>
      <c r="M7" s="38"/>
      <c r="N7" s="38"/>
      <c r="O7" s="38"/>
      <c r="P7" s="38"/>
      <c r="Q7" s="38"/>
      <c r="R7" s="38"/>
      <c r="S7" s="38"/>
      <c r="T7" s="38"/>
    </row>
    <row r="8" ht="22.9" customHeight="1" spans="1:20">
      <c r="A8" s="45"/>
      <c r="B8" s="45"/>
      <c r="C8" s="45"/>
      <c r="D8" s="43"/>
      <c r="E8" s="43"/>
      <c r="F8" s="38"/>
      <c r="G8" s="38"/>
      <c r="H8" s="38"/>
      <c r="I8" s="38"/>
      <c r="J8" s="38"/>
      <c r="K8" s="38"/>
      <c r="L8" s="38"/>
      <c r="M8" s="38"/>
      <c r="N8" s="38"/>
      <c r="O8" s="38"/>
      <c r="P8" s="38"/>
      <c r="Q8" s="38"/>
      <c r="R8" s="38"/>
      <c r="S8" s="38"/>
      <c r="T8" s="38"/>
    </row>
    <row r="9" ht="22.9" customHeight="1" spans="1:20">
      <c r="A9" s="46"/>
      <c r="B9" s="46"/>
      <c r="C9" s="46"/>
      <c r="D9" s="41"/>
      <c r="E9" s="47"/>
      <c r="F9" s="44"/>
      <c r="G9" s="27"/>
      <c r="H9" s="27"/>
      <c r="I9" s="27"/>
      <c r="J9" s="27"/>
      <c r="K9" s="27"/>
      <c r="L9" s="27"/>
      <c r="M9" s="27"/>
      <c r="N9" s="27"/>
      <c r="O9" s="27"/>
      <c r="P9" s="27"/>
      <c r="Q9" s="27"/>
      <c r="R9" s="27"/>
      <c r="S9" s="27"/>
      <c r="T9" s="27"/>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topLeftCell="A16" workbookViewId="0">
      <selection activeCell="C29" sqref="C29"/>
    </sheetView>
  </sheetViews>
  <sheetFormatPr defaultColWidth="10" defaultRowHeight="13.5" outlineLevelCol="2"/>
  <cols>
    <col min="1" max="1" width="6.38333333333333" customWidth="1"/>
    <col min="2" max="2" width="9.88333333333333" customWidth="1"/>
    <col min="3" max="3" width="52.3833333333333" customWidth="1"/>
    <col min="4" max="4" width="9.75" customWidth="1"/>
  </cols>
  <sheetData>
    <row r="1" ht="32.85" customHeight="1" spans="1:3">
      <c r="A1" s="35"/>
      <c r="B1" s="36" t="s">
        <v>4</v>
      </c>
      <c r="C1" s="36"/>
    </row>
    <row r="2" ht="24.95" customHeight="1" spans="2:3">
      <c r="B2" s="36"/>
      <c r="C2" s="36"/>
    </row>
    <row r="3" ht="31.15" customHeight="1" spans="2:3">
      <c r="B3" s="80" t="s">
        <v>5</v>
      </c>
      <c r="C3" s="80"/>
    </row>
    <row r="4" ht="32.65" customHeight="1" spans="2:3">
      <c r="B4" s="81">
        <v>1</v>
      </c>
      <c r="C4" s="82" t="s">
        <v>6</v>
      </c>
    </row>
    <row r="5" ht="32.65" customHeight="1" spans="2:3">
      <c r="B5" s="81">
        <v>2</v>
      </c>
      <c r="C5" s="83" t="s">
        <v>7</v>
      </c>
    </row>
    <row r="6" ht="32.65" customHeight="1" spans="2:3">
      <c r="B6" s="81">
        <v>3</v>
      </c>
      <c r="C6" s="82" t="s">
        <v>8</v>
      </c>
    </row>
    <row r="7" ht="32.65" customHeight="1" spans="2:3">
      <c r="B7" s="81">
        <v>4</v>
      </c>
      <c r="C7" s="82" t="s">
        <v>9</v>
      </c>
    </row>
    <row r="8" ht="32.65" customHeight="1" spans="2:3">
      <c r="B8" s="81">
        <v>5</v>
      </c>
      <c r="C8" s="82" t="s">
        <v>10</v>
      </c>
    </row>
    <row r="9" ht="32.65" customHeight="1" spans="2:3">
      <c r="B9" s="81">
        <v>6</v>
      </c>
      <c r="C9" s="82" t="s">
        <v>11</v>
      </c>
    </row>
    <row r="10" ht="32.65" customHeight="1" spans="2:3">
      <c r="B10" s="81">
        <v>7</v>
      </c>
      <c r="C10" s="82" t="s">
        <v>12</v>
      </c>
    </row>
    <row r="11" ht="32.65" customHeight="1" spans="2:3">
      <c r="B11" s="81">
        <v>8</v>
      </c>
      <c r="C11" s="82" t="s">
        <v>13</v>
      </c>
    </row>
    <row r="12" ht="32.65" customHeight="1" spans="2:3">
      <c r="B12" s="81">
        <v>9</v>
      </c>
      <c r="C12" s="82" t="s">
        <v>14</v>
      </c>
    </row>
    <row r="13" ht="32.65" customHeight="1" spans="2:3">
      <c r="B13" s="81">
        <v>10</v>
      </c>
      <c r="C13" s="82" t="s">
        <v>15</v>
      </c>
    </row>
    <row r="14" ht="32.65" customHeight="1" spans="2:3">
      <c r="B14" s="81">
        <v>11</v>
      </c>
      <c r="C14" s="82" t="s">
        <v>16</v>
      </c>
    </row>
    <row r="15" ht="32.65" customHeight="1" spans="2:3">
      <c r="B15" s="81">
        <v>12</v>
      </c>
      <c r="C15" s="82" t="s">
        <v>17</v>
      </c>
    </row>
    <row r="16" ht="32.65" customHeight="1" spans="2:3">
      <c r="B16" s="81">
        <v>13</v>
      </c>
      <c r="C16" s="82" t="s">
        <v>18</v>
      </c>
    </row>
    <row r="17" ht="32.65" customHeight="1" spans="2:3">
      <c r="B17" s="81">
        <v>14</v>
      </c>
      <c r="C17" s="82" t="s">
        <v>19</v>
      </c>
    </row>
    <row r="18" ht="32.65" customHeight="1" spans="2:3">
      <c r="B18" s="81">
        <v>15</v>
      </c>
      <c r="C18" s="82" t="s">
        <v>20</v>
      </c>
    </row>
    <row r="19" ht="32.65" customHeight="1" spans="2:3">
      <c r="B19" s="81">
        <v>16</v>
      </c>
      <c r="C19" s="82" t="s">
        <v>21</v>
      </c>
    </row>
    <row r="20" ht="32.65" customHeight="1" spans="2:3">
      <c r="B20" s="81">
        <v>17</v>
      </c>
      <c r="C20" s="82" t="s">
        <v>22</v>
      </c>
    </row>
    <row r="21" ht="32.65" customHeight="1" spans="2:3">
      <c r="B21" s="81">
        <v>18</v>
      </c>
      <c r="C21" s="82" t="s">
        <v>23</v>
      </c>
    </row>
    <row r="22" ht="32.65" customHeight="1" spans="2:3">
      <c r="B22" s="81">
        <v>19</v>
      </c>
      <c r="C22" s="82" t="s">
        <v>24</v>
      </c>
    </row>
    <row r="23" ht="32.65" customHeight="1" spans="2:3">
      <c r="B23" s="81">
        <v>20</v>
      </c>
      <c r="C23" s="82" t="s">
        <v>25</v>
      </c>
    </row>
    <row r="24" ht="32.65" customHeight="1" spans="2:3">
      <c r="B24" s="84">
        <v>21</v>
      </c>
      <c r="C24" s="85" t="s">
        <v>26</v>
      </c>
    </row>
    <row r="25" ht="32.65" customHeight="1" spans="2:3">
      <c r="B25" s="86">
        <v>22</v>
      </c>
      <c r="C25" s="87" t="s">
        <v>27</v>
      </c>
    </row>
    <row r="26" ht="27" customHeight="1" spans="2:3">
      <c r="B26" s="88">
        <v>23</v>
      </c>
      <c r="C26" s="89" t="s">
        <v>28</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
    </sheetView>
  </sheetViews>
  <sheetFormatPr defaultColWidth="10" defaultRowHeight="13.5" outlineLevelCol="7"/>
  <cols>
    <col min="1" max="1" width="11.1333333333333" customWidth="1"/>
    <col min="2" max="2" width="25.3833333333333" customWidth="1"/>
    <col min="3" max="3" width="15.3833333333333" customWidth="1"/>
    <col min="4" max="4" width="12.75" customWidth="1"/>
    <col min="5" max="5" width="16.3833333333333" customWidth="1"/>
    <col min="6" max="6" width="14.1333333333333" customWidth="1"/>
    <col min="7" max="7" width="15.3833333333333" customWidth="1"/>
    <col min="8" max="8" width="17.6333333333333" customWidth="1"/>
    <col min="9" max="9" width="9.75" customWidth="1"/>
  </cols>
  <sheetData>
    <row r="1" ht="16.35" customHeight="1" spans="1:8">
      <c r="A1" s="35"/>
      <c r="H1" s="42" t="s">
        <v>326</v>
      </c>
    </row>
    <row r="2" ht="38.85" customHeight="1" spans="1:8">
      <c r="A2" s="23" t="s">
        <v>327</v>
      </c>
      <c r="B2" s="23"/>
      <c r="C2" s="23"/>
      <c r="D2" s="23"/>
      <c r="E2" s="23"/>
      <c r="F2" s="23"/>
      <c r="G2" s="23"/>
      <c r="H2" s="23"/>
    </row>
    <row r="3" ht="24.2" customHeight="1" spans="1:8">
      <c r="A3" s="24" t="s">
        <v>30</v>
      </c>
      <c r="B3" s="24"/>
      <c r="C3" s="24"/>
      <c r="D3" s="24"/>
      <c r="E3" s="24"/>
      <c r="F3" s="24"/>
      <c r="G3" s="24"/>
      <c r="H3" s="33" t="s">
        <v>31</v>
      </c>
    </row>
    <row r="4" ht="19.9" customHeight="1" spans="1:8">
      <c r="A4" s="25" t="s">
        <v>157</v>
      </c>
      <c r="B4" s="25" t="s">
        <v>158</v>
      </c>
      <c r="C4" s="25" t="s">
        <v>135</v>
      </c>
      <c r="D4" s="25" t="s">
        <v>328</v>
      </c>
      <c r="E4" s="25"/>
      <c r="F4" s="25"/>
      <c r="G4" s="25"/>
      <c r="H4" s="25" t="s">
        <v>160</v>
      </c>
    </row>
    <row r="5" ht="23.25" customHeight="1" spans="1:8">
      <c r="A5" s="25"/>
      <c r="B5" s="25"/>
      <c r="C5" s="25"/>
      <c r="D5" s="25" t="s">
        <v>137</v>
      </c>
      <c r="E5" s="25" t="s">
        <v>227</v>
      </c>
      <c r="F5" s="25"/>
      <c r="G5" s="25" t="s">
        <v>228</v>
      </c>
      <c r="H5" s="25"/>
    </row>
    <row r="6" ht="23.25" customHeight="1" spans="1:8">
      <c r="A6" s="25"/>
      <c r="B6" s="25"/>
      <c r="C6" s="25"/>
      <c r="D6" s="25"/>
      <c r="E6" s="25" t="s">
        <v>206</v>
      </c>
      <c r="F6" s="25" t="s">
        <v>197</v>
      </c>
      <c r="G6" s="25"/>
      <c r="H6" s="25"/>
    </row>
    <row r="7" ht="22.9" customHeight="1" spans="1:8">
      <c r="A7" s="39"/>
      <c r="B7" s="40" t="s">
        <v>135</v>
      </c>
      <c r="C7" s="38">
        <v>0</v>
      </c>
      <c r="D7" s="38"/>
      <c r="E7" s="38"/>
      <c r="F7" s="38"/>
      <c r="G7" s="38"/>
      <c r="H7" s="38"/>
    </row>
    <row r="8" ht="22.9" customHeight="1" spans="1:8">
      <c r="A8" s="37"/>
      <c r="B8" s="37"/>
      <c r="C8" s="38"/>
      <c r="D8" s="38"/>
      <c r="E8" s="38"/>
      <c r="F8" s="38"/>
      <c r="G8" s="38"/>
      <c r="H8" s="38"/>
    </row>
    <row r="9" ht="22.9" customHeight="1" spans="1:8">
      <c r="A9" s="43"/>
      <c r="B9" s="43"/>
      <c r="C9" s="38"/>
      <c r="D9" s="38"/>
      <c r="E9" s="38"/>
      <c r="F9" s="38"/>
      <c r="G9" s="38"/>
      <c r="H9" s="38"/>
    </row>
    <row r="10" ht="22.9" customHeight="1" spans="1:8">
      <c r="A10" s="43"/>
      <c r="B10" s="43"/>
      <c r="C10" s="38"/>
      <c r="D10" s="38"/>
      <c r="E10" s="38"/>
      <c r="F10" s="38"/>
      <c r="G10" s="38"/>
      <c r="H10" s="38"/>
    </row>
    <row r="11" ht="22.9" customHeight="1" spans="1:8">
      <c r="A11" s="43"/>
      <c r="B11" s="43"/>
      <c r="C11" s="38"/>
      <c r="D11" s="38"/>
      <c r="E11" s="38"/>
      <c r="F11" s="38"/>
      <c r="G11" s="38"/>
      <c r="H11" s="38"/>
    </row>
    <row r="12" ht="22.9" customHeight="1" spans="1:8">
      <c r="A12" s="41"/>
      <c r="B12" s="41"/>
      <c r="C12" s="27"/>
      <c r="D12" s="27"/>
      <c r="E12" s="44"/>
      <c r="F12" s="44"/>
      <c r="G12" s="44"/>
      <c r="H12" s="44"/>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
    </sheetView>
  </sheetViews>
  <sheetFormatPr defaultColWidth="10" defaultRowHeight="13.5" outlineLevelCol="7"/>
  <cols>
    <col min="1" max="1" width="10.75" customWidth="1"/>
    <col min="2" max="2" width="22.75" customWidth="1"/>
    <col min="3" max="3" width="19.25" customWidth="1"/>
    <col min="4" max="4" width="16.75" customWidth="1"/>
    <col min="5" max="6" width="16.3833333333333" customWidth="1"/>
    <col min="7" max="8" width="17.6333333333333" customWidth="1"/>
    <col min="9" max="9" width="9.75" customWidth="1"/>
  </cols>
  <sheetData>
    <row r="1" ht="16.35" customHeight="1" spans="1:8">
      <c r="A1" s="35"/>
      <c r="H1" s="42" t="s">
        <v>329</v>
      </c>
    </row>
    <row r="2" ht="38.85" customHeight="1" spans="1:8">
      <c r="A2" s="23" t="s">
        <v>24</v>
      </c>
      <c r="B2" s="23"/>
      <c r="C2" s="23"/>
      <c r="D2" s="23"/>
      <c r="E2" s="23"/>
      <c r="F2" s="23"/>
      <c r="G2" s="23"/>
      <c r="H2" s="23"/>
    </row>
    <row r="3" ht="24.2" customHeight="1" spans="1:8">
      <c r="A3" s="24" t="s">
        <v>30</v>
      </c>
      <c r="B3" s="24"/>
      <c r="C3" s="24"/>
      <c r="D3" s="24"/>
      <c r="E3" s="24"/>
      <c r="F3" s="24"/>
      <c r="G3" s="24"/>
      <c r="H3" s="33" t="s">
        <v>31</v>
      </c>
    </row>
    <row r="4" ht="20.65" customHeight="1" spans="1:8">
      <c r="A4" s="25" t="s">
        <v>157</v>
      </c>
      <c r="B4" s="25" t="s">
        <v>158</v>
      </c>
      <c r="C4" s="25" t="s">
        <v>135</v>
      </c>
      <c r="D4" s="25" t="s">
        <v>330</v>
      </c>
      <c r="E4" s="25"/>
      <c r="F4" s="25"/>
      <c r="G4" s="25"/>
      <c r="H4" s="25" t="s">
        <v>160</v>
      </c>
    </row>
    <row r="5" ht="18.95" customHeight="1" spans="1:8">
      <c r="A5" s="25"/>
      <c r="B5" s="25"/>
      <c r="C5" s="25"/>
      <c r="D5" s="25" t="s">
        <v>137</v>
      </c>
      <c r="E5" s="25" t="s">
        <v>227</v>
      </c>
      <c r="F5" s="25"/>
      <c r="G5" s="25" t="s">
        <v>228</v>
      </c>
      <c r="H5" s="25"/>
    </row>
    <row r="6" ht="24.2" customHeight="1" spans="1:8">
      <c r="A6" s="25"/>
      <c r="B6" s="25"/>
      <c r="C6" s="25"/>
      <c r="D6" s="25"/>
      <c r="E6" s="25" t="s">
        <v>206</v>
      </c>
      <c r="F6" s="25" t="s">
        <v>197</v>
      </c>
      <c r="G6" s="25"/>
      <c r="H6" s="25"/>
    </row>
    <row r="7" ht="22.9" customHeight="1" spans="1:8">
      <c r="A7" s="39"/>
      <c r="B7" s="40" t="s">
        <v>135</v>
      </c>
      <c r="C7" s="38">
        <v>0</v>
      </c>
      <c r="D7" s="38"/>
      <c r="E7" s="38"/>
      <c r="F7" s="38"/>
      <c r="G7" s="38"/>
      <c r="H7" s="38"/>
    </row>
    <row r="8" ht="22.9" customHeight="1" spans="1:8">
      <c r="A8" s="37"/>
      <c r="B8" s="37"/>
      <c r="C8" s="38"/>
      <c r="D8" s="38"/>
      <c r="E8" s="38"/>
      <c r="F8" s="38"/>
      <c r="G8" s="38"/>
      <c r="H8" s="38"/>
    </row>
    <row r="9" ht="22.9" customHeight="1" spans="1:8">
      <c r="A9" s="43"/>
      <c r="B9" s="43"/>
      <c r="C9" s="38"/>
      <c r="D9" s="38"/>
      <c r="E9" s="38"/>
      <c r="F9" s="38"/>
      <c r="G9" s="38"/>
      <c r="H9" s="38"/>
    </row>
    <row r="10" ht="22.9" customHeight="1" spans="1:8">
      <c r="A10" s="43"/>
      <c r="B10" s="43"/>
      <c r="C10" s="38"/>
      <c r="D10" s="38"/>
      <c r="E10" s="38"/>
      <c r="F10" s="38"/>
      <c r="G10" s="38"/>
      <c r="H10" s="38"/>
    </row>
    <row r="11" ht="22.9" customHeight="1" spans="1:8">
      <c r="A11" s="43"/>
      <c r="B11" s="43"/>
      <c r="C11" s="38"/>
      <c r="D11" s="38"/>
      <c r="E11" s="38"/>
      <c r="F11" s="38"/>
      <c r="G11" s="38"/>
      <c r="H11" s="38"/>
    </row>
    <row r="12" ht="22.9" customHeight="1" spans="1:8">
      <c r="A12" s="41"/>
      <c r="B12" s="41"/>
      <c r="C12" s="27"/>
      <c r="D12" s="27"/>
      <c r="E12" s="44"/>
      <c r="F12" s="44"/>
      <c r="G12" s="44"/>
      <c r="H12" s="44"/>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0"/>
  <sheetViews>
    <sheetView workbookViewId="0">
      <selection activeCell="J17" sqref="J17"/>
    </sheetView>
  </sheetViews>
  <sheetFormatPr defaultColWidth="10" defaultRowHeight="13.5"/>
  <cols>
    <col min="1" max="1" width="10" customWidth="1"/>
    <col min="2" max="2" width="21.75" customWidth="1"/>
    <col min="3" max="3" width="13.25" customWidth="1"/>
    <col min="4" max="14" width="7.75" customWidth="1"/>
    <col min="15" max="18" width="9.75" customWidth="1"/>
  </cols>
  <sheetData>
    <row r="1" ht="16.35" customHeight="1" spans="1:14">
      <c r="A1" s="35"/>
      <c r="M1" s="42" t="s">
        <v>331</v>
      </c>
      <c r="N1" s="42"/>
    </row>
    <row r="2" ht="45.75" customHeight="1" spans="1:14">
      <c r="A2" s="23" t="s">
        <v>25</v>
      </c>
      <c r="B2" s="23"/>
      <c r="C2" s="23"/>
      <c r="D2" s="23"/>
      <c r="E2" s="23"/>
      <c r="F2" s="23"/>
      <c r="G2" s="23"/>
      <c r="H2" s="23"/>
      <c r="I2" s="23"/>
      <c r="J2" s="23"/>
      <c r="K2" s="23"/>
      <c r="L2" s="23"/>
      <c r="M2" s="23"/>
      <c r="N2" s="23"/>
    </row>
    <row r="3" ht="18.2" customHeight="1" spans="1:14">
      <c r="A3" s="24" t="s">
        <v>30</v>
      </c>
      <c r="B3" s="24"/>
      <c r="C3" s="24"/>
      <c r="D3" s="24"/>
      <c r="E3" s="24"/>
      <c r="F3" s="24"/>
      <c r="G3" s="24"/>
      <c r="H3" s="24"/>
      <c r="I3" s="24"/>
      <c r="J3" s="24"/>
      <c r="K3" s="24"/>
      <c r="L3" s="24"/>
      <c r="M3" s="33" t="s">
        <v>31</v>
      </c>
      <c r="N3" s="33"/>
    </row>
    <row r="4" ht="26.1" customHeight="1" spans="1:14">
      <c r="A4" s="25" t="s">
        <v>186</v>
      </c>
      <c r="B4" s="25" t="s">
        <v>332</v>
      </c>
      <c r="C4" s="25" t="s">
        <v>333</v>
      </c>
      <c r="D4" s="25"/>
      <c r="E4" s="25"/>
      <c r="F4" s="25"/>
      <c r="G4" s="25"/>
      <c r="H4" s="25"/>
      <c r="I4" s="25"/>
      <c r="J4" s="25"/>
      <c r="K4" s="25"/>
      <c r="L4" s="25"/>
      <c r="M4" s="25" t="s">
        <v>334</v>
      </c>
      <c r="N4" s="25"/>
    </row>
    <row r="5" ht="31.9" customHeight="1" spans="1:14">
      <c r="A5" s="25"/>
      <c r="B5" s="25"/>
      <c r="C5" s="25" t="s">
        <v>335</v>
      </c>
      <c r="D5" s="25" t="s">
        <v>138</v>
      </c>
      <c r="E5" s="25"/>
      <c r="F5" s="25"/>
      <c r="G5" s="25"/>
      <c r="H5" s="25"/>
      <c r="I5" s="25"/>
      <c r="J5" s="25" t="s">
        <v>336</v>
      </c>
      <c r="K5" s="25" t="s">
        <v>140</v>
      </c>
      <c r="L5" s="25" t="s">
        <v>141</v>
      </c>
      <c r="M5" s="25" t="s">
        <v>337</v>
      </c>
      <c r="N5" s="25" t="s">
        <v>338</v>
      </c>
    </row>
    <row r="6" ht="44.85" customHeight="1" spans="1:14">
      <c r="A6" s="25"/>
      <c r="B6" s="25"/>
      <c r="C6" s="25"/>
      <c r="D6" s="25" t="s">
        <v>339</v>
      </c>
      <c r="E6" s="25" t="s">
        <v>340</v>
      </c>
      <c r="F6" s="25" t="s">
        <v>341</v>
      </c>
      <c r="G6" s="25" t="s">
        <v>342</v>
      </c>
      <c r="H6" s="25" t="s">
        <v>343</v>
      </c>
      <c r="I6" s="25" t="s">
        <v>344</v>
      </c>
      <c r="J6" s="25"/>
      <c r="K6" s="25"/>
      <c r="L6" s="25"/>
      <c r="M6" s="25"/>
      <c r="N6" s="25"/>
    </row>
    <row r="7" ht="18.95" customHeight="1" spans="1:14">
      <c r="A7" s="39"/>
      <c r="B7" s="40" t="s">
        <v>135</v>
      </c>
      <c r="C7" s="38">
        <v>20</v>
      </c>
      <c r="D7" s="38">
        <v>20</v>
      </c>
      <c r="E7" s="38">
        <v>20</v>
      </c>
      <c r="F7" s="38"/>
      <c r="G7" s="38"/>
      <c r="H7" s="38"/>
      <c r="I7" s="38"/>
      <c r="J7" s="38"/>
      <c r="K7" s="38"/>
      <c r="L7" s="38"/>
      <c r="M7" s="38">
        <v>20</v>
      </c>
      <c r="N7" s="39"/>
    </row>
    <row r="8" ht="18.95" customHeight="1" spans="1:14">
      <c r="A8" s="37" t="s">
        <v>345</v>
      </c>
      <c r="B8" s="37" t="s">
        <v>3</v>
      </c>
      <c r="C8" s="38">
        <v>20</v>
      </c>
      <c r="D8" s="38">
        <v>20</v>
      </c>
      <c r="E8" s="38">
        <v>20</v>
      </c>
      <c r="F8" s="38"/>
      <c r="G8" s="38"/>
      <c r="H8" s="38"/>
      <c r="I8" s="38"/>
      <c r="J8" s="38"/>
      <c r="K8" s="38"/>
      <c r="L8" s="38"/>
      <c r="M8" s="38">
        <v>20</v>
      </c>
      <c r="N8" s="39"/>
    </row>
    <row r="9" ht="18.95" customHeight="1" spans="1:14">
      <c r="A9" s="41" t="s">
        <v>346</v>
      </c>
      <c r="B9" s="41" t="s">
        <v>347</v>
      </c>
      <c r="C9" s="27">
        <v>10</v>
      </c>
      <c r="D9" s="27">
        <v>10</v>
      </c>
      <c r="E9" s="27">
        <v>10</v>
      </c>
      <c r="F9" s="27"/>
      <c r="G9" s="27"/>
      <c r="H9" s="27"/>
      <c r="I9" s="27"/>
      <c r="J9" s="27"/>
      <c r="K9" s="27"/>
      <c r="L9" s="27"/>
      <c r="M9" s="27">
        <v>10</v>
      </c>
      <c r="N9" s="26"/>
    </row>
    <row r="10" ht="18.95" customHeight="1" spans="1:14">
      <c r="A10" s="41" t="s">
        <v>346</v>
      </c>
      <c r="B10" s="41" t="s">
        <v>348</v>
      </c>
      <c r="C10" s="27">
        <v>10</v>
      </c>
      <c r="D10" s="27">
        <v>10</v>
      </c>
      <c r="E10" s="27">
        <v>10</v>
      </c>
      <c r="F10" s="27"/>
      <c r="G10" s="27"/>
      <c r="H10" s="27"/>
      <c r="I10" s="27"/>
      <c r="J10" s="27"/>
      <c r="K10" s="27"/>
      <c r="L10" s="27"/>
      <c r="M10" s="27">
        <v>10</v>
      </c>
      <c r="N10" s="26"/>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02"/>
  <sheetViews>
    <sheetView workbookViewId="0">
      <pane ySplit="5" topLeftCell="A6" activePane="bottomLeft" state="frozen"/>
      <selection/>
      <selection pane="bottomLeft" activeCell="A6" sqref="A6:B6"/>
    </sheetView>
  </sheetViews>
  <sheetFormatPr defaultColWidth="10" defaultRowHeight="13.5"/>
  <cols>
    <col min="1" max="1" width="6.78333333333333" style="22" customWidth="1"/>
    <col min="2" max="2" width="15.0666666666667" style="22" customWidth="1"/>
    <col min="3" max="3" width="8.55833333333333" style="22" customWidth="1"/>
    <col min="4" max="4" width="12.2" style="22" customWidth="1"/>
    <col min="5" max="5" width="8.41666666666667" style="22" customWidth="1"/>
    <col min="6" max="6" width="8.55833333333333" style="22" customWidth="1"/>
    <col min="7" max="7" width="7.88333333333333" style="22" customWidth="1"/>
    <col min="8" max="8" width="21.575" style="22" customWidth="1"/>
    <col min="9" max="9" width="11.1333333333333" style="22" customWidth="1"/>
    <col min="10" max="10" width="11.5333333333333" style="22" customWidth="1"/>
    <col min="11" max="11" width="9.225" style="22" customWidth="1"/>
    <col min="12" max="12" width="9.76666666666667" style="22" customWidth="1"/>
    <col min="13" max="13" width="19.1333333333333" style="22" customWidth="1"/>
    <col min="14" max="18" width="9.76666666666667" style="22" customWidth="1"/>
    <col min="19" max="16384" width="10" style="22"/>
  </cols>
  <sheetData>
    <row r="1" s="22" customFormat="1" ht="16.35" customHeight="1" spans="1:13">
      <c r="A1" s="35"/>
      <c r="B1" s="35"/>
      <c r="C1" s="35"/>
      <c r="D1" s="35"/>
      <c r="E1" s="35"/>
      <c r="F1" s="35"/>
      <c r="G1" s="35"/>
      <c r="H1" s="35"/>
      <c r="I1" s="35"/>
      <c r="J1" s="35"/>
      <c r="K1" s="35"/>
      <c r="L1" s="35"/>
      <c r="M1" s="35"/>
    </row>
    <row r="2" s="22" customFormat="1" ht="37.95" customHeight="1" spans="1:13">
      <c r="A2" s="35"/>
      <c r="B2" s="35"/>
      <c r="C2" s="36" t="s">
        <v>349</v>
      </c>
      <c r="D2" s="36"/>
      <c r="E2" s="36"/>
      <c r="F2" s="36"/>
      <c r="G2" s="36"/>
      <c r="H2" s="36"/>
      <c r="I2" s="36"/>
      <c r="J2" s="36"/>
      <c r="K2" s="36"/>
      <c r="L2" s="36"/>
      <c r="M2" s="36"/>
    </row>
    <row r="3" s="22" customFormat="1" ht="37.95" customHeight="1" spans="1:13">
      <c r="A3" s="24" t="s">
        <v>30</v>
      </c>
      <c r="B3" s="24"/>
      <c r="C3" s="24"/>
      <c r="D3" s="24"/>
      <c r="E3" s="24"/>
      <c r="F3" s="24"/>
      <c r="G3" s="24"/>
      <c r="H3" s="24"/>
      <c r="I3" s="24"/>
      <c r="J3" s="24"/>
      <c r="K3" s="24"/>
      <c r="L3" s="33" t="s">
        <v>31</v>
      </c>
      <c r="M3" s="33"/>
    </row>
    <row r="4" s="22" customFormat="1" ht="33.6" customHeight="1" spans="1:13">
      <c r="A4" s="25" t="s">
        <v>186</v>
      </c>
      <c r="B4" s="25" t="s">
        <v>350</v>
      </c>
      <c r="C4" s="25" t="s">
        <v>351</v>
      </c>
      <c r="D4" s="25" t="s">
        <v>352</v>
      </c>
      <c r="E4" s="25" t="s">
        <v>353</v>
      </c>
      <c r="F4" s="25"/>
      <c r="G4" s="25"/>
      <c r="H4" s="25"/>
      <c r="I4" s="25"/>
      <c r="J4" s="25"/>
      <c r="K4" s="25"/>
      <c r="L4" s="25"/>
      <c r="M4" s="25"/>
    </row>
    <row r="5" s="22" customFormat="1" spans="1:13">
      <c r="A5" s="25"/>
      <c r="B5" s="25"/>
      <c r="C5" s="25"/>
      <c r="D5" s="25"/>
      <c r="E5" s="25" t="s">
        <v>354</v>
      </c>
      <c r="F5" s="25" t="s">
        <v>355</v>
      </c>
      <c r="G5" s="25" t="s">
        <v>356</v>
      </c>
      <c r="H5" s="25" t="s">
        <v>357</v>
      </c>
      <c r="I5" s="25" t="s">
        <v>358</v>
      </c>
      <c r="J5" s="25" t="s">
        <v>359</v>
      </c>
      <c r="K5" s="25" t="s">
        <v>360</v>
      </c>
      <c r="L5" s="25" t="s">
        <v>361</v>
      </c>
      <c r="M5" s="25" t="s">
        <v>362</v>
      </c>
    </row>
    <row r="6" s="22" customFormat="1" ht="28.45" customHeight="1" spans="1:13">
      <c r="A6" s="37" t="s">
        <v>345</v>
      </c>
      <c r="B6" s="37" t="s">
        <v>3</v>
      </c>
      <c r="C6" s="38">
        <v>20</v>
      </c>
      <c r="D6" s="39"/>
      <c r="E6" s="39"/>
      <c r="F6" s="39"/>
      <c r="G6" s="39"/>
      <c r="H6" s="39"/>
      <c r="I6" s="39"/>
      <c r="J6" s="39"/>
      <c r="K6" s="39"/>
      <c r="L6" s="39"/>
      <c r="M6" s="39"/>
    </row>
    <row r="7" s="22" customFormat="1" ht="43.1" customHeight="1" spans="1:13">
      <c r="A7" s="26" t="s">
        <v>153</v>
      </c>
      <c r="B7" s="26" t="s">
        <v>363</v>
      </c>
      <c r="C7" s="27">
        <v>10</v>
      </c>
      <c r="D7" s="26" t="s">
        <v>364</v>
      </c>
      <c r="E7" s="39" t="s">
        <v>365</v>
      </c>
      <c r="F7" s="26" t="s">
        <v>366</v>
      </c>
      <c r="G7" s="26" t="s">
        <v>367</v>
      </c>
      <c r="H7" s="26" t="s">
        <v>368</v>
      </c>
      <c r="I7" s="26" t="s">
        <v>368</v>
      </c>
      <c r="J7" s="26" t="s">
        <v>369</v>
      </c>
      <c r="K7" s="26" t="s">
        <v>370</v>
      </c>
      <c r="L7" s="26" t="s">
        <v>371</v>
      </c>
      <c r="M7" s="26"/>
    </row>
    <row r="8" s="22" customFormat="1" ht="43.1" customHeight="1" spans="1:13">
      <c r="A8" s="26"/>
      <c r="B8" s="26"/>
      <c r="C8" s="27"/>
      <c r="D8" s="26"/>
      <c r="E8" s="39"/>
      <c r="F8" s="26" t="s">
        <v>372</v>
      </c>
      <c r="G8" s="26" t="s">
        <v>373</v>
      </c>
      <c r="H8" s="26" t="s">
        <v>374</v>
      </c>
      <c r="I8" s="26" t="s">
        <v>374</v>
      </c>
      <c r="J8" s="26" t="s">
        <v>375</v>
      </c>
      <c r="K8" s="26" t="s">
        <v>370</v>
      </c>
      <c r="L8" s="26" t="s">
        <v>376</v>
      </c>
      <c r="M8" s="26"/>
    </row>
    <row r="9" s="22" customFormat="1" ht="43.1" customHeight="1" spans="1:13">
      <c r="A9" s="26"/>
      <c r="B9" s="26"/>
      <c r="C9" s="27"/>
      <c r="D9" s="26"/>
      <c r="E9" s="39"/>
      <c r="F9" s="26" t="s">
        <v>377</v>
      </c>
      <c r="G9" s="26" t="s">
        <v>378</v>
      </c>
      <c r="H9" s="26" t="s">
        <v>374</v>
      </c>
      <c r="I9" s="26" t="s">
        <v>374</v>
      </c>
      <c r="J9" s="26" t="s">
        <v>375</v>
      </c>
      <c r="K9" s="26" t="s">
        <v>370</v>
      </c>
      <c r="L9" s="26" t="s">
        <v>371</v>
      </c>
      <c r="M9" s="26"/>
    </row>
    <row r="10" s="22" customFormat="1" ht="43.1" customHeight="1" spans="1:13">
      <c r="A10" s="26"/>
      <c r="B10" s="26"/>
      <c r="C10" s="27"/>
      <c r="D10" s="26"/>
      <c r="E10" s="39" t="s">
        <v>379</v>
      </c>
      <c r="F10" s="26" t="s">
        <v>380</v>
      </c>
      <c r="G10" s="26" t="s">
        <v>381</v>
      </c>
      <c r="H10" s="26" t="s">
        <v>374</v>
      </c>
      <c r="I10" s="26" t="s">
        <v>374</v>
      </c>
      <c r="J10" s="26" t="s">
        <v>375</v>
      </c>
      <c r="K10" s="26" t="s">
        <v>370</v>
      </c>
      <c r="L10" s="26" t="s">
        <v>376</v>
      </c>
      <c r="M10" s="26"/>
    </row>
    <row r="11" s="22" customFormat="1" ht="43.1" customHeight="1" spans="1:13">
      <c r="A11" s="26"/>
      <c r="B11" s="26"/>
      <c r="C11" s="27"/>
      <c r="D11" s="26"/>
      <c r="E11" s="39"/>
      <c r="F11" s="26" t="s">
        <v>382</v>
      </c>
      <c r="G11" s="26" t="s">
        <v>373</v>
      </c>
      <c r="H11" s="26" t="s">
        <v>374</v>
      </c>
      <c r="I11" s="26" t="s">
        <v>374</v>
      </c>
      <c r="J11" s="26" t="s">
        <v>375</v>
      </c>
      <c r="K11" s="26" t="s">
        <v>370</v>
      </c>
      <c r="L11" s="26" t="s">
        <v>376</v>
      </c>
      <c r="M11" s="26"/>
    </row>
    <row r="12" s="22" customFormat="1" ht="69.85" customHeight="1" spans="1:13">
      <c r="A12" s="26"/>
      <c r="B12" s="26"/>
      <c r="C12" s="27"/>
      <c r="D12" s="26"/>
      <c r="E12" s="39" t="s">
        <v>383</v>
      </c>
      <c r="F12" s="26" t="s">
        <v>384</v>
      </c>
      <c r="G12" s="26" t="s">
        <v>385</v>
      </c>
      <c r="H12" s="26" t="s">
        <v>386</v>
      </c>
      <c r="I12" s="26" t="s">
        <v>386</v>
      </c>
      <c r="J12" s="26" t="s">
        <v>375</v>
      </c>
      <c r="K12" s="26" t="s">
        <v>387</v>
      </c>
      <c r="L12" s="26" t="s">
        <v>371</v>
      </c>
      <c r="M12" s="26"/>
    </row>
    <row r="13" s="22" customFormat="1" ht="43.1" customHeight="1" spans="1:13">
      <c r="A13" s="26"/>
      <c r="B13" s="26"/>
      <c r="C13" s="27"/>
      <c r="D13" s="26"/>
      <c r="E13" s="39" t="s">
        <v>388</v>
      </c>
      <c r="F13" s="26" t="s">
        <v>389</v>
      </c>
      <c r="G13" s="26" t="s">
        <v>390</v>
      </c>
      <c r="H13" s="26" t="s">
        <v>391</v>
      </c>
      <c r="I13" s="26" t="s">
        <v>391</v>
      </c>
      <c r="J13" s="26" t="s">
        <v>392</v>
      </c>
      <c r="K13" s="26" t="s">
        <v>370</v>
      </c>
      <c r="L13" s="26" t="s">
        <v>376</v>
      </c>
      <c r="M13" s="26"/>
    </row>
    <row r="14" s="22" customFormat="1" ht="43.1" customHeight="1" spans="1:13">
      <c r="A14" s="26" t="s">
        <v>153</v>
      </c>
      <c r="B14" s="26" t="s">
        <v>393</v>
      </c>
      <c r="C14" s="27">
        <v>10</v>
      </c>
      <c r="D14" s="26" t="s">
        <v>394</v>
      </c>
      <c r="E14" s="39" t="s">
        <v>365</v>
      </c>
      <c r="F14" s="26" t="s">
        <v>377</v>
      </c>
      <c r="G14" s="26" t="s">
        <v>378</v>
      </c>
      <c r="H14" s="26" t="s">
        <v>374</v>
      </c>
      <c r="I14" s="26" t="s">
        <v>374</v>
      </c>
      <c r="J14" s="26" t="s">
        <v>375</v>
      </c>
      <c r="K14" s="26" t="s">
        <v>370</v>
      </c>
      <c r="L14" s="26" t="s">
        <v>371</v>
      </c>
      <c r="M14" s="26"/>
    </row>
    <row r="15" s="22" customFormat="1" ht="43.1" customHeight="1" spans="1:13">
      <c r="A15" s="26"/>
      <c r="B15" s="26"/>
      <c r="C15" s="27"/>
      <c r="D15" s="26"/>
      <c r="E15" s="39"/>
      <c r="F15" s="26" t="s">
        <v>366</v>
      </c>
      <c r="G15" s="26" t="s">
        <v>395</v>
      </c>
      <c r="H15" s="26" t="s">
        <v>368</v>
      </c>
      <c r="I15" s="26" t="s">
        <v>368</v>
      </c>
      <c r="J15" s="26" t="s">
        <v>369</v>
      </c>
      <c r="K15" s="26" t="s">
        <v>370</v>
      </c>
      <c r="L15" s="26" t="s">
        <v>371</v>
      </c>
      <c r="M15" s="26"/>
    </row>
    <row r="16" s="22" customFormat="1" ht="59.5" customHeight="1" spans="1:13">
      <c r="A16" s="26"/>
      <c r="B16" s="26"/>
      <c r="C16" s="27"/>
      <c r="D16" s="26"/>
      <c r="E16" s="39"/>
      <c r="F16" s="26" t="s">
        <v>372</v>
      </c>
      <c r="G16" s="26" t="s">
        <v>396</v>
      </c>
      <c r="H16" s="26" t="s">
        <v>374</v>
      </c>
      <c r="I16" s="26" t="s">
        <v>374</v>
      </c>
      <c r="J16" s="26" t="s">
        <v>375</v>
      </c>
      <c r="K16" s="26" t="s">
        <v>370</v>
      </c>
      <c r="L16" s="26" t="s">
        <v>376</v>
      </c>
      <c r="M16" s="26"/>
    </row>
    <row r="17" s="22" customFormat="1" ht="59.5" customHeight="1" spans="1:13">
      <c r="A17" s="26"/>
      <c r="B17" s="26"/>
      <c r="C17" s="27"/>
      <c r="D17" s="26"/>
      <c r="E17" s="39" t="s">
        <v>383</v>
      </c>
      <c r="F17" s="26" t="s">
        <v>384</v>
      </c>
      <c r="G17" s="26" t="s">
        <v>397</v>
      </c>
      <c r="H17" s="26" t="s">
        <v>386</v>
      </c>
      <c r="I17" s="26" t="s">
        <v>386</v>
      </c>
      <c r="J17" s="26" t="s">
        <v>375</v>
      </c>
      <c r="K17" s="26" t="s">
        <v>387</v>
      </c>
      <c r="L17" s="26" t="s">
        <v>371</v>
      </c>
      <c r="M17" s="26"/>
    </row>
    <row r="18" s="22" customFormat="1" ht="59.5" customHeight="1" spans="1:13">
      <c r="A18" s="26"/>
      <c r="B18" s="26"/>
      <c r="C18" s="27"/>
      <c r="D18" s="26"/>
      <c r="E18" s="39" t="s">
        <v>379</v>
      </c>
      <c r="F18" s="26" t="s">
        <v>382</v>
      </c>
      <c r="G18" s="26" t="s">
        <v>396</v>
      </c>
      <c r="H18" s="26" t="s">
        <v>374</v>
      </c>
      <c r="I18" s="26" t="s">
        <v>374</v>
      </c>
      <c r="J18" s="26" t="s">
        <v>375</v>
      </c>
      <c r="K18" s="26" t="s">
        <v>370</v>
      </c>
      <c r="L18" s="26" t="s">
        <v>376</v>
      </c>
      <c r="M18" s="26"/>
    </row>
    <row r="19" s="22" customFormat="1" ht="43.1" customHeight="1" spans="1:13">
      <c r="A19" s="26"/>
      <c r="B19" s="26"/>
      <c r="C19" s="27"/>
      <c r="D19" s="26"/>
      <c r="E19" s="39"/>
      <c r="F19" s="26" t="s">
        <v>380</v>
      </c>
      <c r="G19" s="26" t="s">
        <v>398</v>
      </c>
      <c r="H19" s="26" t="s">
        <v>374</v>
      </c>
      <c r="I19" s="26" t="s">
        <v>374</v>
      </c>
      <c r="J19" s="26" t="s">
        <v>375</v>
      </c>
      <c r="K19" s="26" t="s">
        <v>370</v>
      </c>
      <c r="L19" s="26" t="s">
        <v>376</v>
      </c>
      <c r="M19" s="26"/>
    </row>
    <row r="20" s="22" customFormat="1" ht="43.1" customHeight="1" spans="1:13">
      <c r="A20" s="26"/>
      <c r="B20" s="26"/>
      <c r="C20" s="27"/>
      <c r="D20" s="26"/>
      <c r="E20" s="39" t="s">
        <v>388</v>
      </c>
      <c r="F20" s="26" t="s">
        <v>389</v>
      </c>
      <c r="G20" s="26" t="s">
        <v>390</v>
      </c>
      <c r="H20" s="26" t="s">
        <v>374</v>
      </c>
      <c r="I20" s="26" t="s">
        <v>374</v>
      </c>
      <c r="J20" s="26" t="s">
        <v>375</v>
      </c>
      <c r="K20" s="26" t="s">
        <v>370</v>
      </c>
      <c r="L20" s="26" t="s">
        <v>376</v>
      </c>
      <c r="M20" s="26"/>
    </row>
    <row r="21" s="22" customFormat="1" ht="28.45" hidden="1" customHeight="1" spans="1:13">
      <c r="A21" s="37" t="s">
        <v>399</v>
      </c>
      <c r="B21" s="37" t="s">
        <v>400</v>
      </c>
      <c r="C21" s="38">
        <v>676.5</v>
      </c>
      <c r="D21" s="39"/>
      <c r="E21" s="39"/>
      <c r="F21" s="39"/>
      <c r="G21" s="39"/>
      <c r="H21" s="39"/>
      <c r="I21" s="39"/>
      <c r="J21" s="39"/>
      <c r="K21" s="39"/>
      <c r="L21" s="39"/>
      <c r="M21" s="39"/>
    </row>
    <row r="22" s="22" customFormat="1" ht="43.1" hidden="1" customHeight="1" spans="1:13">
      <c r="A22" s="26" t="s">
        <v>401</v>
      </c>
      <c r="B22" s="26" t="s">
        <v>402</v>
      </c>
      <c r="C22" s="27">
        <v>10</v>
      </c>
      <c r="D22" s="26" t="s">
        <v>403</v>
      </c>
      <c r="E22" s="39" t="s">
        <v>365</v>
      </c>
      <c r="F22" s="26" t="s">
        <v>366</v>
      </c>
      <c r="G22" s="26" t="s">
        <v>404</v>
      </c>
      <c r="H22" s="26" t="s">
        <v>405</v>
      </c>
      <c r="I22" s="26" t="s">
        <v>406</v>
      </c>
      <c r="J22" s="26" t="s">
        <v>404</v>
      </c>
      <c r="K22" s="26" t="s">
        <v>370</v>
      </c>
      <c r="L22" s="26" t="s">
        <v>407</v>
      </c>
      <c r="M22" s="26"/>
    </row>
    <row r="23" s="22" customFormat="1" ht="43.1" hidden="1" customHeight="1" spans="1:13">
      <c r="A23" s="26"/>
      <c r="B23" s="26"/>
      <c r="C23" s="27"/>
      <c r="D23" s="26"/>
      <c r="E23" s="39"/>
      <c r="F23" s="26" t="s">
        <v>377</v>
      </c>
      <c r="G23" s="26" t="s">
        <v>408</v>
      </c>
      <c r="H23" s="26" t="s">
        <v>409</v>
      </c>
      <c r="I23" s="26" t="s">
        <v>410</v>
      </c>
      <c r="J23" s="26" t="s">
        <v>408</v>
      </c>
      <c r="K23" s="26" t="s">
        <v>411</v>
      </c>
      <c r="L23" s="26" t="s">
        <v>412</v>
      </c>
      <c r="M23" s="26"/>
    </row>
    <row r="24" s="22" customFormat="1" ht="43.1" hidden="1" customHeight="1" spans="1:13">
      <c r="A24" s="26"/>
      <c r="B24" s="26"/>
      <c r="C24" s="27"/>
      <c r="D24" s="26"/>
      <c r="E24" s="39"/>
      <c r="F24" s="26" t="s">
        <v>372</v>
      </c>
      <c r="G24" s="26" t="s">
        <v>413</v>
      </c>
      <c r="H24" s="26" t="s">
        <v>405</v>
      </c>
      <c r="I24" s="26" t="s">
        <v>410</v>
      </c>
      <c r="J24" s="26" t="s">
        <v>413</v>
      </c>
      <c r="K24" s="26" t="s">
        <v>370</v>
      </c>
      <c r="L24" s="26" t="s">
        <v>407</v>
      </c>
      <c r="M24" s="26"/>
    </row>
    <row r="25" s="22" customFormat="1" ht="43.1" hidden="1" customHeight="1" spans="1:13">
      <c r="A25" s="26"/>
      <c r="B25" s="26"/>
      <c r="C25" s="27"/>
      <c r="D25" s="26"/>
      <c r="E25" s="39" t="s">
        <v>383</v>
      </c>
      <c r="F25" s="26" t="s">
        <v>414</v>
      </c>
      <c r="G25" s="26" t="s">
        <v>415</v>
      </c>
      <c r="H25" s="26" t="s">
        <v>405</v>
      </c>
      <c r="I25" s="26" t="s">
        <v>416</v>
      </c>
      <c r="J25" s="26" t="s">
        <v>415</v>
      </c>
      <c r="K25" s="26" t="s">
        <v>370</v>
      </c>
      <c r="L25" s="26" t="s">
        <v>407</v>
      </c>
      <c r="M25" s="26"/>
    </row>
    <row r="26" s="22" customFormat="1" ht="43.1" hidden="1" customHeight="1" spans="1:13">
      <c r="A26" s="26"/>
      <c r="B26" s="26"/>
      <c r="C26" s="27"/>
      <c r="D26" s="26"/>
      <c r="E26" s="39"/>
      <c r="F26" s="26" t="s">
        <v>384</v>
      </c>
      <c r="G26" s="26" t="s">
        <v>417</v>
      </c>
      <c r="H26" s="26" t="s">
        <v>386</v>
      </c>
      <c r="I26" s="26" t="s">
        <v>418</v>
      </c>
      <c r="J26" s="26" t="s">
        <v>417</v>
      </c>
      <c r="K26" s="26" t="s">
        <v>387</v>
      </c>
      <c r="L26" s="26" t="s">
        <v>371</v>
      </c>
      <c r="M26" s="26"/>
    </row>
    <row r="27" s="22" customFormat="1" ht="50" hidden="1" customHeight="1" spans="1:13">
      <c r="A27" s="26"/>
      <c r="B27" s="26"/>
      <c r="C27" s="27"/>
      <c r="D27" s="26"/>
      <c r="E27" s="39" t="s">
        <v>379</v>
      </c>
      <c r="F27" s="26" t="s">
        <v>382</v>
      </c>
      <c r="G27" s="26" t="s">
        <v>419</v>
      </c>
      <c r="H27" s="26" t="s">
        <v>405</v>
      </c>
      <c r="I27" s="26" t="s">
        <v>420</v>
      </c>
      <c r="J27" s="26" t="s">
        <v>419</v>
      </c>
      <c r="K27" s="26" t="s">
        <v>370</v>
      </c>
      <c r="L27" s="26" t="s">
        <v>407</v>
      </c>
      <c r="M27" s="26"/>
    </row>
    <row r="28" s="22" customFormat="1" ht="43.1" hidden="1" customHeight="1" spans="1:13">
      <c r="A28" s="26"/>
      <c r="B28" s="26"/>
      <c r="C28" s="27"/>
      <c r="D28" s="26"/>
      <c r="E28" s="39"/>
      <c r="F28" s="26" t="s">
        <v>380</v>
      </c>
      <c r="G28" s="26" t="s">
        <v>421</v>
      </c>
      <c r="H28" s="26" t="s">
        <v>422</v>
      </c>
      <c r="I28" s="26" t="s">
        <v>423</v>
      </c>
      <c r="J28" s="26" t="s">
        <v>421</v>
      </c>
      <c r="K28" s="26" t="s">
        <v>422</v>
      </c>
      <c r="L28" s="26" t="s">
        <v>376</v>
      </c>
      <c r="M28" s="26"/>
    </row>
    <row r="29" s="22" customFormat="1" ht="43.1" hidden="1" customHeight="1" spans="1:13">
      <c r="A29" s="26"/>
      <c r="B29" s="26"/>
      <c r="C29" s="27"/>
      <c r="D29" s="26"/>
      <c r="E29" s="39" t="s">
        <v>388</v>
      </c>
      <c r="F29" s="26" t="s">
        <v>389</v>
      </c>
      <c r="G29" s="26" t="s">
        <v>424</v>
      </c>
      <c r="H29" s="26" t="s">
        <v>425</v>
      </c>
      <c r="I29" s="26" t="s">
        <v>424</v>
      </c>
      <c r="J29" s="26" t="s">
        <v>424</v>
      </c>
      <c r="K29" s="26" t="s">
        <v>370</v>
      </c>
      <c r="L29" s="26" t="s">
        <v>371</v>
      </c>
      <c r="M29" s="26"/>
    </row>
    <row r="30" s="22" customFormat="1" ht="43.1" hidden="1" customHeight="1" spans="1:13">
      <c r="A30" s="26" t="s">
        <v>401</v>
      </c>
      <c r="B30" s="26" t="s">
        <v>426</v>
      </c>
      <c r="C30" s="27">
        <v>9.5</v>
      </c>
      <c r="D30" s="26" t="s">
        <v>427</v>
      </c>
      <c r="E30" s="39" t="s">
        <v>379</v>
      </c>
      <c r="F30" s="26" t="s">
        <v>428</v>
      </c>
      <c r="G30" s="26" t="s">
        <v>429</v>
      </c>
      <c r="H30" s="26" t="s">
        <v>430</v>
      </c>
      <c r="I30" s="26" t="s">
        <v>431</v>
      </c>
      <c r="J30" s="26" t="s">
        <v>429</v>
      </c>
      <c r="K30" s="26" t="s">
        <v>370</v>
      </c>
      <c r="L30" s="26" t="s">
        <v>407</v>
      </c>
      <c r="M30" s="26"/>
    </row>
    <row r="31" s="22" customFormat="1" ht="50" hidden="1" customHeight="1" spans="1:13">
      <c r="A31" s="26"/>
      <c r="B31" s="26"/>
      <c r="C31" s="27"/>
      <c r="D31" s="26"/>
      <c r="E31" s="39"/>
      <c r="F31" s="26" t="s">
        <v>382</v>
      </c>
      <c r="G31" s="26" t="s">
        <v>432</v>
      </c>
      <c r="H31" s="26" t="s">
        <v>430</v>
      </c>
      <c r="I31" s="26" t="s">
        <v>420</v>
      </c>
      <c r="J31" s="26" t="s">
        <v>432</v>
      </c>
      <c r="K31" s="26" t="s">
        <v>370</v>
      </c>
      <c r="L31" s="26" t="s">
        <v>407</v>
      </c>
      <c r="M31" s="26"/>
    </row>
    <row r="32" s="22" customFormat="1" ht="43.1" hidden="1" customHeight="1" spans="1:13">
      <c r="A32" s="26"/>
      <c r="B32" s="26"/>
      <c r="C32" s="27"/>
      <c r="D32" s="26"/>
      <c r="E32" s="39"/>
      <c r="F32" s="26" t="s">
        <v>380</v>
      </c>
      <c r="G32" s="26" t="s">
        <v>433</v>
      </c>
      <c r="H32" s="26" t="s">
        <v>430</v>
      </c>
      <c r="I32" s="26" t="s">
        <v>433</v>
      </c>
      <c r="J32" s="26" t="s">
        <v>433</v>
      </c>
      <c r="K32" s="26" t="s">
        <v>370</v>
      </c>
      <c r="L32" s="26" t="s">
        <v>407</v>
      </c>
      <c r="M32" s="26"/>
    </row>
    <row r="33" s="22" customFormat="1" ht="43.1" hidden="1" customHeight="1" spans="1:13">
      <c r="A33" s="26"/>
      <c r="B33" s="26"/>
      <c r="C33" s="27"/>
      <c r="D33" s="26"/>
      <c r="E33" s="39" t="s">
        <v>383</v>
      </c>
      <c r="F33" s="26" t="s">
        <v>384</v>
      </c>
      <c r="G33" s="26" t="s">
        <v>434</v>
      </c>
      <c r="H33" s="26" t="s">
        <v>435</v>
      </c>
      <c r="I33" s="26" t="s">
        <v>436</v>
      </c>
      <c r="J33" s="26" t="s">
        <v>434</v>
      </c>
      <c r="K33" s="26" t="s">
        <v>387</v>
      </c>
      <c r="L33" s="26" t="s">
        <v>371</v>
      </c>
      <c r="M33" s="26"/>
    </row>
    <row r="34" s="22" customFormat="1" ht="43.1" hidden="1" customHeight="1" spans="1:13">
      <c r="A34" s="26"/>
      <c r="B34" s="26"/>
      <c r="C34" s="27"/>
      <c r="D34" s="26"/>
      <c r="E34" s="39"/>
      <c r="F34" s="26" t="s">
        <v>414</v>
      </c>
      <c r="G34" s="26" t="s">
        <v>437</v>
      </c>
      <c r="H34" s="26" t="s">
        <v>438</v>
      </c>
      <c r="I34" s="26" t="s">
        <v>416</v>
      </c>
      <c r="J34" s="26" t="s">
        <v>437</v>
      </c>
      <c r="K34" s="26" t="s">
        <v>439</v>
      </c>
      <c r="L34" s="26" t="s">
        <v>371</v>
      </c>
      <c r="M34" s="26"/>
    </row>
    <row r="35" s="22" customFormat="1" ht="43.1" hidden="1" customHeight="1" spans="1:13">
      <c r="A35" s="26"/>
      <c r="B35" s="26"/>
      <c r="C35" s="27"/>
      <c r="D35" s="26"/>
      <c r="E35" s="39"/>
      <c r="F35" s="26" t="s">
        <v>440</v>
      </c>
      <c r="G35" s="26" t="s">
        <v>441</v>
      </c>
      <c r="H35" s="26" t="s">
        <v>442</v>
      </c>
      <c r="I35" s="26" t="s">
        <v>443</v>
      </c>
      <c r="J35" s="26" t="s">
        <v>441</v>
      </c>
      <c r="K35" s="26" t="s">
        <v>387</v>
      </c>
      <c r="L35" s="26" t="s">
        <v>407</v>
      </c>
      <c r="M35" s="26"/>
    </row>
    <row r="36" s="22" customFormat="1" ht="43.1" hidden="1" customHeight="1" spans="1:13">
      <c r="A36" s="26"/>
      <c r="B36" s="26"/>
      <c r="C36" s="27"/>
      <c r="D36" s="26"/>
      <c r="E36" s="39" t="s">
        <v>365</v>
      </c>
      <c r="F36" s="26" t="s">
        <v>366</v>
      </c>
      <c r="G36" s="26" t="s">
        <v>444</v>
      </c>
      <c r="H36" s="26" t="s">
        <v>445</v>
      </c>
      <c r="I36" s="26" t="s">
        <v>446</v>
      </c>
      <c r="J36" s="26" t="s">
        <v>444</v>
      </c>
      <c r="K36" s="26" t="s">
        <v>447</v>
      </c>
      <c r="L36" s="26" t="s">
        <v>376</v>
      </c>
      <c r="M36" s="26"/>
    </row>
    <row r="37" s="22" customFormat="1" ht="43.1" hidden="1" customHeight="1" spans="1:13">
      <c r="A37" s="26"/>
      <c r="B37" s="26"/>
      <c r="C37" s="27"/>
      <c r="D37" s="26"/>
      <c r="E37" s="39"/>
      <c r="F37" s="26" t="s">
        <v>377</v>
      </c>
      <c r="G37" s="26" t="s">
        <v>408</v>
      </c>
      <c r="H37" s="26" t="s">
        <v>409</v>
      </c>
      <c r="I37" s="26" t="s">
        <v>448</v>
      </c>
      <c r="J37" s="26" t="s">
        <v>408</v>
      </c>
      <c r="K37" s="26" t="s">
        <v>411</v>
      </c>
      <c r="L37" s="26" t="s">
        <v>412</v>
      </c>
      <c r="M37" s="26"/>
    </row>
    <row r="38" s="22" customFormat="1" ht="43.1" hidden="1" customHeight="1" spans="1:13">
      <c r="A38" s="26"/>
      <c r="B38" s="26"/>
      <c r="C38" s="27"/>
      <c r="D38" s="26"/>
      <c r="E38" s="39"/>
      <c r="F38" s="26" t="s">
        <v>372</v>
      </c>
      <c r="G38" s="26" t="s">
        <v>449</v>
      </c>
      <c r="H38" s="26" t="s">
        <v>450</v>
      </c>
      <c r="I38" s="26" t="s">
        <v>451</v>
      </c>
      <c r="J38" s="26" t="s">
        <v>449</v>
      </c>
      <c r="K38" s="26" t="s">
        <v>452</v>
      </c>
      <c r="L38" s="26" t="s">
        <v>371</v>
      </c>
      <c r="M38" s="26"/>
    </row>
    <row r="39" s="22" customFormat="1" ht="43.1" hidden="1" customHeight="1" spans="1:13">
      <c r="A39" s="26"/>
      <c r="B39" s="26"/>
      <c r="C39" s="27"/>
      <c r="D39" s="26"/>
      <c r="E39" s="39" t="s">
        <v>388</v>
      </c>
      <c r="F39" s="26" t="s">
        <v>389</v>
      </c>
      <c r="G39" s="26" t="s">
        <v>424</v>
      </c>
      <c r="H39" s="26" t="s">
        <v>453</v>
      </c>
      <c r="I39" s="26" t="s">
        <v>424</v>
      </c>
      <c r="J39" s="26" t="s">
        <v>424</v>
      </c>
      <c r="K39" s="26" t="s">
        <v>370</v>
      </c>
      <c r="L39" s="26" t="s">
        <v>407</v>
      </c>
      <c r="M39" s="26"/>
    </row>
    <row r="40" s="22" customFormat="1" ht="43.1" hidden="1" customHeight="1" spans="1:13">
      <c r="A40" s="26" t="s">
        <v>401</v>
      </c>
      <c r="B40" s="26" t="s">
        <v>454</v>
      </c>
      <c r="C40" s="27">
        <v>22.5</v>
      </c>
      <c r="D40" s="26" t="s">
        <v>455</v>
      </c>
      <c r="E40" s="39" t="s">
        <v>365</v>
      </c>
      <c r="F40" s="26" t="s">
        <v>372</v>
      </c>
      <c r="G40" s="26" t="s">
        <v>456</v>
      </c>
      <c r="H40" s="26" t="s">
        <v>457</v>
      </c>
      <c r="I40" s="26" t="s">
        <v>458</v>
      </c>
      <c r="J40" s="26" t="s">
        <v>456</v>
      </c>
      <c r="K40" s="26" t="s">
        <v>457</v>
      </c>
      <c r="L40" s="26" t="s">
        <v>376</v>
      </c>
      <c r="M40" s="26"/>
    </row>
    <row r="41" s="22" customFormat="1" ht="43.1" hidden="1" customHeight="1" spans="1:13">
      <c r="A41" s="26"/>
      <c r="B41" s="26"/>
      <c r="C41" s="27"/>
      <c r="D41" s="26"/>
      <c r="E41" s="39"/>
      <c r="F41" s="26" t="s">
        <v>377</v>
      </c>
      <c r="G41" s="26" t="s">
        <v>459</v>
      </c>
      <c r="H41" s="26" t="s">
        <v>374</v>
      </c>
      <c r="I41" s="26" t="s">
        <v>460</v>
      </c>
      <c r="J41" s="26" t="s">
        <v>459</v>
      </c>
      <c r="K41" s="26" t="s">
        <v>370</v>
      </c>
      <c r="L41" s="26" t="s">
        <v>371</v>
      </c>
      <c r="M41" s="26"/>
    </row>
    <row r="42" s="22" customFormat="1" ht="43.1" hidden="1" customHeight="1" spans="1:13">
      <c r="A42" s="26"/>
      <c r="B42" s="26"/>
      <c r="C42" s="27"/>
      <c r="D42" s="26"/>
      <c r="E42" s="39"/>
      <c r="F42" s="26" t="s">
        <v>366</v>
      </c>
      <c r="G42" s="26" t="s">
        <v>461</v>
      </c>
      <c r="H42" s="26" t="s">
        <v>462</v>
      </c>
      <c r="I42" s="26" t="s">
        <v>463</v>
      </c>
      <c r="J42" s="26" t="s">
        <v>461</v>
      </c>
      <c r="K42" s="26" t="s">
        <v>464</v>
      </c>
      <c r="L42" s="26" t="s">
        <v>376</v>
      </c>
      <c r="M42" s="26"/>
    </row>
    <row r="43" s="22" customFormat="1" ht="43.1" hidden="1" customHeight="1" spans="1:13">
      <c r="A43" s="26"/>
      <c r="B43" s="26"/>
      <c r="C43" s="27"/>
      <c r="D43" s="26"/>
      <c r="E43" s="39" t="s">
        <v>379</v>
      </c>
      <c r="F43" s="26" t="s">
        <v>428</v>
      </c>
      <c r="G43" s="26" t="s">
        <v>465</v>
      </c>
      <c r="H43" s="26" t="s">
        <v>466</v>
      </c>
      <c r="I43" s="26" t="s">
        <v>467</v>
      </c>
      <c r="J43" s="26" t="s">
        <v>465</v>
      </c>
      <c r="K43" s="26" t="s">
        <v>466</v>
      </c>
      <c r="L43" s="26" t="s">
        <v>376</v>
      </c>
      <c r="M43" s="26"/>
    </row>
    <row r="44" s="22" customFormat="1" ht="43.1" hidden="1" customHeight="1" spans="1:13">
      <c r="A44" s="26"/>
      <c r="B44" s="26"/>
      <c r="C44" s="27"/>
      <c r="D44" s="26"/>
      <c r="E44" s="39"/>
      <c r="F44" s="26" t="s">
        <v>380</v>
      </c>
      <c r="G44" s="26" t="s">
        <v>468</v>
      </c>
      <c r="H44" s="26" t="s">
        <v>469</v>
      </c>
      <c r="I44" s="26" t="s">
        <v>470</v>
      </c>
      <c r="J44" s="26" t="s">
        <v>468</v>
      </c>
      <c r="K44" s="26" t="s">
        <v>469</v>
      </c>
      <c r="L44" s="26" t="s">
        <v>376</v>
      </c>
      <c r="M44" s="26"/>
    </row>
    <row r="45" s="22" customFormat="1" ht="43.1" hidden="1" customHeight="1" spans="1:13">
      <c r="A45" s="26"/>
      <c r="B45" s="26"/>
      <c r="C45" s="27"/>
      <c r="D45" s="26"/>
      <c r="E45" s="39"/>
      <c r="F45" s="26" t="s">
        <v>382</v>
      </c>
      <c r="G45" s="26" t="s">
        <v>471</v>
      </c>
      <c r="H45" s="26" t="s">
        <v>469</v>
      </c>
      <c r="I45" s="26" t="s">
        <v>472</v>
      </c>
      <c r="J45" s="26" t="s">
        <v>471</v>
      </c>
      <c r="K45" s="26" t="s">
        <v>469</v>
      </c>
      <c r="L45" s="26" t="s">
        <v>376</v>
      </c>
      <c r="M45" s="26"/>
    </row>
    <row r="46" s="22" customFormat="1" ht="43.1" hidden="1" customHeight="1" spans="1:13">
      <c r="A46" s="26"/>
      <c r="B46" s="26"/>
      <c r="C46" s="27"/>
      <c r="D46" s="26"/>
      <c r="E46" s="39" t="s">
        <v>383</v>
      </c>
      <c r="F46" s="26" t="s">
        <v>414</v>
      </c>
      <c r="G46" s="26" t="s">
        <v>473</v>
      </c>
      <c r="H46" s="26" t="s">
        <v>474</v>
      </c>
      <c r="I46" s="26" t="s">
        <v>475</v>
      </c>
      <c r="J46" s="26" t="s">
        <v>473</v>
      </c>
      <c r="K46" s="26" t="s">
        <v>439</v>
      </c>
      <c r="L46" s="26" t="s">
        <v>376</v>
      </c>
      <c r="M46" s="26"/>
    </row>
    <row r="47" s="22" customFormat="1" ht="43.1" hidden="1" customHeight="1" spans="1:13">
      <c r="A47" s="26"/>
      <c r="B47" s="26"/>
      <c r="C47" s="27"/>
      <c r="D47" s="26"/>
      <c r="E47" s="39"/>
      <c r="F47" s="26" t="s">
        <v>384</v>
      </c>
      <c r="G47" s="26" t="s">
        <v>476</v>
      </c>
      <c r="H47" s="26" t="s">
        <v>477</v>
      </c>
      <c r="I47" s="26" t="s">
        <v>478</v>
      </c>
      <c r="J47" s="26" t="s">
        <v>476</v>
      </c>
      <c r="K47" s="26" t="s">
        <v>387</v>
      </c>
      <c r="L47" s="26" t="s">
        <v>371</v>
      </c>
      <c r="M47" s="26"/>
    </row>
    <row r="48" s="22" customFormat="1" ht="43.1" hidden="1" customHeight="1" spans="1:13">
      <c r="A48" s="26"/>
      <c r="B48" s="26"/>
      <c r="C48" s="27"/>
      <c r="D48" s="26"/>
      <c r="E48" s="39"/>
      <c r="F48" s="26" t="s">
        <v>440</v>
      </c>
      <c r="G48" s="26" t="s">
        <v>444</v>
      </c>
      <c r="H48" s="26" t="s">
        <v>479</v>
      </c>
      <c r="I48" s="26" t="s">
        <v>446</v>
      </c>
      <c r="J48" s="26" t="s">
        <v>444</v>
      </c>
      <c r="K48" s="26" t="s">
        <v>447</v>
      </c>
      <c r="L48" s="26" t="s">
        <v>376</v>
      </c>
      <c r="M48" s="26"/>
    </row>
    <row r="49" s="22" customFormat="1" ht="43.1" hidden="1" customHeight="1" spans="1:13">
      <c r="A49" s="26"/>
      <c r="B49" s="26"/>
      <c r="C49" s="27"/>
      <c r="D49" s="26"/>
      <c r="E49" s="39" t="s">
        <v>388</v>
      </c>
      <c r="F49" s="26" t="s">
        <v>389</v>
      </c>
      <c r="G49" s="26" t="s">
        <v>424</v>
      </c>
      <c r="H49" s="26" t="s">
        <v>480</v>
      </c>
      <c r="I49" s="26" t="s">
        <v>424</v>
      </c>
      <c r="J49" s="26" t="s">
        <v>424</v>
      </c>
      <c r="K49" s="26" t="s">
        <v>370</v>
      </c>
      <c r="L49" s="26" t="s">
        <v>371</v>
      </c>
      <c r="M49" s="26"/>
    </row>
    <row r="50" s="22" customFormat="1" ht="55.8" hidden="1" customHeight="1" spans="1:13">
      <c r="A50" s="26" t="s">
        <v>401</v>
      </c>
      <c r="B50" s="26" t="s">
        <v>481</v>
      </c>
      <c r="C50" s="27">
        <v>220</v>
      </c>
      <c r="D50" s="26" t="s">
        <v>482</v>
      </c>
      <c r="E50" s="39" t="s">
        <v>365</v>
      </c>
      <c r="F50" s="26" t="s">
        <v>366</v>
      </c>
      <c r="G50" s="26" t="s">
        <v>483</v>
      </c>
      <c r="H50" s="26" t="s">
        <v>484</v>
      </c>
      <c r="I50" s="26" t="s">
        <v>485</v>
      </c>
      <c r="J50" s="26" t="s">
        <v>483</v>
      </c>
      <c r="K50" s="26" t="s">
        <v>486</v>
      </c>
      <c r="L50" s="26" t="s">
        <v>371</v>
      </c>
      <c r="M50" s="26"/>
    </row>
    <row r="51" s="22" customFormat="1" ht="55.8" hidden="1" customHeight="1" spans="1:13">
      <c r="A51" s="26"/>
      <c r="B51" s="26"/>
      <c r="C51" s="27"/>
      <c r="D51" s="26"/>
      <c r="E51" s="39"/>
      <c r="F51" s="26" t="s">
        <v>377</v>
      </c>
      <c r="G51" s="26" t="s">
        <v>483</v>
      </c>
      <c r="H51" s="26" t="s">
        <v>487</v>
      </c>
      <c r="I51" s="26" t="s">
        <v>488</v>
      </c>
      <c r="J51" s="26" t="s">
        <v>483</v>
      </c>
      <c r="K51" s="26" t="s">
        <v>489</v>
      </c>
      <c r="L51" s="26" t="s">
        <v>371</v>
      </c>
      <c r="M51" s="26"/>
    </row>
    <row r="52" s="22" customFormat="1" ht="230.25" hidden="1" customHeight="1" spans="1:13">
      <c r="A52" s="26"/>
      <c r="B52" s="26"/>
      <c r="C52" s="27"/>
      <c r="D52" s="26"/>
      <c r="E52" s="39"/>
      <c r="F52" s="26" t="s">
        <v>372</v>
      </c>
      <c r="G52" s="26" t="s">
        <v>483</v>
      </c>
      <c r="H52" s="26" t="s">
        <v>490</v>
      </c>
      <c r="I52" s="26" t="s">
        <v>491</v>
      </c>
      <c r="J52" s="26" t="s">
        <v>483</v>
      </c>
      <c r="K52" s="26" t="s">
        <v>370</v>
      </c>
      <c r="L52" s="26" t="s">
        <v>376</v>
      </c>
      <c r="M52" s="26"/>
    </row>
    <row r="53" s="22" customFormat="1" ht="180.25" hidden="1" customHeight="1" spans="1:13">
      <c r="A53" s="26"/>
      <c r="B53" s="26"/>
      <c r="C53" s="27"/>
      <c r="D53" s="26"/>
      <c r="E53" s="39" t="s">
        <v>383</v>
      </c>
      <c r="F53" s="26" t="s">
        <v>384</v>
      </c>
      <c r="G53" s="26" t="s">
        <v>483</v>
      </c>
      <c r="H53" s="26" t="s">
        <v>492</v>
      </c>
      <c r="I53" s="26" t="s">
        <v>493</v>
      </c>
      <c r="J53" s="26" t="s">
        <v>483</v>
      </c>
      <c r="K53" s="26" t="s">
        <v>387</v>
      </c>
      <c r="L53" s="26" t="s">
        <v>371</v>
      </c>
      <c r="M53" s="26"/>
    </row>
    <row r="54" s="22" customFormat="1" ht="139.7" hidden="1" customHeight="1" spans="1:13">
      <c r="A54" s="26"/>
      <c r="B54" s="26"/>
      <c r="C54" s="27"/>
      <c r="D54" s="26"/>
      <c r="E54" s="39" t="s">
        <v>379</v>
      </c>
      <c r="F54" s="26" t="s">
        <v>382</v>
      </c>
      <c r="G54" s="26" t="s">
        <v>483</v>
      </c>
      <c r="H54" s="26" t="s">
        <v>457</v>
      </c>
      <c r="I54" s="26" t="s">
        <v>494</v>
      </c>
      <c r="J54" s="26" t="s">
        <v>483</v>
      </c>
      <c r="K54" s="26" t="s">
        <v>457</v>
      </c>
      <c r="L54" s="26" t="s">
        <v>376</v>
      </c>
      <c r="M54" s="26"/>
    </row>
    <row r="55" s="22" customFormat="1" ht="55.8" hidden="1" customHeight="1" spans="1:13">
      <c r="A55" s="26"/>
      <c r="B55" s="26"/>
      <c r="C55" s="27"/>
      <c r="D55" s="26"/>
      <c r="E55" s="39"/>
      <c r="F55" s="26" t="s">
        <v>380</v>
      </c>
      <c r="G55" s="26" t="s">
        <v>483</v>
      </c>
      <c r="H55" s="26" t="s">
        <v>495</v>
      </c>
      <c r="I55" s="26" t="s">
        <v>496</v>
      </c>
      <c r="J55" s="26" t="s">
        <v>483</v>
      </c>
      <c r="K55" s="26" t="s">
        <v>370</v>
      </c>
      <c r="L55" s="26" t="s">
        <v>497</v>
      </c>
      <c r="M55" s="26"/>
    </row>
    <row r="56" s="22" customFormat="1" ht="55.8" hidden="1" customHeight="1" spans="1:13">
      <c r="A56" s="26"/>
      <c r="B56" s="26"/>
      <c r="C56" s="27"/>
      <c r="D56" s="26"/>
      <c r="E56" s="39" t="s">
        <v>388</v>
      </c>
      <c r="F56" s="26" t="s">
        <v>389</v>
      </c>
      <c r="G56" s="26" t="s">
        <v>483</v>
      </c>
      <c r="H56" s="26" t="s">
        <v>374</v>
      </c>
      <c r="I56" s="26" t="s">
        <v>424</v>
      </c>
      <c r="J56" s="26" t="s">
        <v>483</v>
      </c>
      <c r="K56" s="26" t="s">
        <v>370</v>
      </c>
      <c r="L56" s="26" t="s">
        <v>371</v>
      </c>
      <c r="M56" s="26"/>
    </row>
    <row r="57" s="22" customFormat="1" ht="43.1" hidden="1" customHeight="1" spans="1:13">
      <c r="A57" s="26" t="s">
        <v>401</v>
      </c>
      <c r="B57" s="26" t="s">
        <v>498</v>
      </c>
      <c r="C57" s="27">
        <v>277.5</v>
      </c>
      <c r="D57" s="26" t="s">
        <v>499</v>
      </c>
      <c r="E57" s="39" t="s">
        <v>365</v>
      </c>
      <c r="F57" s="26" t="s">
        <v>377</v>
      </c>
      <c r="G57" s="26" t="s">
        <v>500</v>
      </c>
      <c r="H57" s="26" t="s">
        <v>374</v>
      </c>
      <c r="I57" s="26" t="s">
        <v>501</v>
      </c>
      <c r="J57" s="26" t="s">
        <v>500</v>
      </c>
      <c r="K57" s="26" t="s">
        <v>370</v>
      </c>
      <c r="L57" s="26" t="s">
        <v>371</v>
      </c>
      <c r="M57" s="26"/>
    </row>
    <row r="58" s="22" customFormat="1" ht="43.1" hidden="1" customHeight="1" spans="1:13">
      <c r="A58" s="26"/>
      <c r="B58" s="26"/>
      <c r="C58" s="27"/>
      <c r="D58" s="26"/>
      <c r="E58" s="39"/>
      <c r="F58" s="26" t="s">
        <v>366</v>
      </c>
      <c r="G58" s="26" t="s">
        <v>502</v>
      </c>
      <c r="H58" s="26" t="s">
        <v>503</v>
      </c>
      <c r="I58" s="26" t="s">
        <v>504</v>
      </c>
      <c r="J58" s="26" t="s">
        <v>502</v>
      </c>
      <c r="K58" s="26" t="s">
        <v>464</v>
      </c>
      <c r="L58" s="26" t="s">
        <v>371</v>
      </c>
      <c r="M58" s="26"/>
    </row>
    <row r="59" s="22" customFormat="1" ht="43.1" hidden="1" customHeight="1" spans="1:13">
      <c r="A59" s="26"/>
      <c r="B59" s="26"/>
      <c r="C59" s="27"/>
      <c r="D59" s="26"/>
      <c r="E59" s="39"/>
      <c r="F59" s="26" t="s">
        <v>372</v>
      </c>
      <c r="G59" s="26" t="s">
        <v>456</v>
      </c>
      <c r="H59" s="26" t="s">
        <v>457</v>
      </c>
      <c r="I59" s="26" t="s">
        <v>505</v>
      </c>
      <c r="J59" s="26" t="s">
        <v>456</v>
      </c>
      <c r="K59" s="26" t="s">
        <v>457</v>
      </c>
      <c r="L59" s="26" t="s">
        <v>376</v>
      </c>
      <c r="M59" s="26"/>
    </row>
    <row r="60" s="22" customFormat="1" ht="50" hidden="1" customHeight="1" spans="1:13">
      <c r="A60" s="26"/>
      <c r="B60" s="26"/>
      <c r="C60" s="27"/>
      <c r="D60" s="26"/>
      <c r="E60" s="39" t="s">
        <v>379</v>
      </c>
      <c r="F60" s="26" t="s">
        <v>382</v>
      </c>
      <c r="G60" s="26" t="s">
        <v>506</v>
      </c>
      <c r="H60" s="26" t="s">
        <v>466</v>
      </c>
      <c r="I60" s="26" t="s">
        <v>420</v>
      </c>
      <c r="J60" s="26" t="s">
        <v>506</v>
      </c>
      <c r="K60" s="26" t="s">
        <v>466</v>
      </c>
      <c r="L60" s="26" t="s">
        <v>376</v>
      </c>
      <c r="M60" s="26"/>
    </row>
    <row r="61" s="22" customFormat="1" ht="43.1" hidden="1" customHeight="1" spans="1:13">
      <c r="A61" s="26"/>
      <c r="B61" s="26"/>
      <c r="C61" s="27"/>
      <c r="D61" s="26"/>
      <c r="E61" s="39"/>
      <c r="F61" s="26" t="s">
        <v>428</v>
      </c>
      <c r="G61" s="26" t="s">
        <v>507</v>
      </c>
      <c r="H61" s="26" t="s">
        <v>466</v>
      </c>
      <c r="I61" s="26" t="s">
        <v>508</v>
      </c>
      <c r="J61" s="26" t="s">
        <v>507</v>
      </c>
      <c r="K61" s="26" t="s">
        <v>466</v>
      </c>
      <c r="L61" s="26" t="s">
        <v>376</v>
      </c>
      <c r="M61" s="26"/>
    </row>
    <row r="62" s="22" customFormat="1" ht="43.1" hidden="1" customHeight="1" spans="1:13">
      <c r="A62" s="26"/>
      <c r="B62" s="26"/>
      <c r="C62" s="27"/>
      <c r="D62" s="26"/>
      <c r="E62" s="39"/>
      <c r="F62" s="26" t="s">
        <v>380</v>
      </c>
      <c r="G62" s="26" t="s">
        <v>509</v>
      </c>
      <c r="H62" s="26" t="s">
        <v>510</v>
      </c>
      <c r="I62" s="26" t="s">
        <v>511</v>
      </c>
      <c r="J62" s="26" t="s">
        <v>509</v>
      </c>
      <c r="K62" s="26" t="s">
        <v>469</v>
      </c>
      <c r="L62" s="26" t="s">
        <v>376</v>
      </c>
      <c r="M62" s="26"/>
    </row>
    <row r="63" s="22" customFormat="1" ht="43.1" hidden="1" customHeight="1" spans="1:13">
      <c r="A63" s="26"/>
      <c r="B63" s="26"/>
      <c r="C63" s="27"/>
      <c r="D63" s="26"/>
      <c r="E63" s="39" t="s">
        <v>388</v>
      </c>
      <c r="F63" s="26" t="s">
        <v>389</v>
      </c>
      <c r="G63" s="26" t="s">
        <v>424</v>
      </c>
      <c r="H63" s="26" t="s">
        <v>480</v>
      </c>
      <c r="I63" s="26" t="s">
        <v>424</v>
      </c>
      <c r="J63" s="26" t="s">
        <v>424</v>
      </c>
      <c r="K63" s="26" t="s">
        <v>370</v>
      </c>
      <c r="L63" s="26" t="s">
        <v>371</v>
      </c>
      <c r="M63" s="26"/>
    </row>
    <row r="64" s="22" customFormat="1" ht="59.5" hidden="1" customHeight="1" spans="1:13">
      <c r="A64" s="26"/>
      <c r="B64" s="26"/>
      <c r="C64" s="27"/>
      <c r="D64" s="26"/>
      <c r="E64" s="39" t="s">
        <v>383</v>
      </c>
      <c r="F64" s="26" t="s">
        <v>384</v>
      </c>
      <c r="G64" s="26" t="s">
        <v>512</v>
      </c>
      <c r="H64" s="26" t="s">
        <v>513</v>
      </c>
      <c r="I64" s="26" t="s">
        <v>514</v>
      </c>
      <c r="J64" s="26" t="s">
        <v>512</v>
      </c>
      <c r="K64" s="26" t="s">
        <v>387</v>
      </c>
      <c r="L64" s="26" t="s">
        <v>371</v>
      </c>
      <c r="M64" s="26"/>
    </row>
    <row r="65" s="22" customFormat="1" ht="43.1" hidden="1" customHeight="1" spans="1:13">
      <c r="A65" s="26"/>
      <c r="B65" s="26"/>
      <c r="C65" s="27"/>
      <c r="D65" s="26"/>
      <c r="E65" s="39"/>
      <c r="F65" s="26" t="s">
        <v>414</v>
      </c>
      <c r="G65" s="26" t="s">
        <v>473</v>
      </c>
      <c r="H65" s="26" t="s">
        <v>515</v>
      </c>
      <c r="I65" s="26" t="s">
        <v>516</v>
      </c>
      <c r="J65" s="26" t="s">
        <v>473</v>
      </c>
      <c r="K65" s="26" t="s">
        <v>439</v>
      </c>
      <c r="L65" s="26" t="s">
        <v>371</v>
      </c>
      <c r="M65" s="26"/>
    </row>
    <row r="66" s="22" customFormat="1" ht="43.1" hidden="1" customHeight="1" spans="1:13">
      <c r="A66" s="26"/>
      <c r="B66" s="26"/>
      <c r="C66" s="27"/>
      <c r="D66" s="26"/>
      <c r="E66" s="39"/>
      <c r="F66" s="26" t="s">
        <v>440</v>
      </c>
      <c r="G66" s="26" t="s">
        <v>444</v>
      </c>
      <c r="H66" s="26" t="s">
        <v>517</v>
      </c>
      <c r="I66" s="26" t="s">
        <v>446</v>
      </c>
      <c r="J66" s="26" t="s">
        <v>444</v>
      </c>
      <c r="K66" s="26" t="s">
        <v>447</v>
      </c>
      <c r="L66" s="26" t="s">
        <v>371</v>
      </c>
      <c r="M66" s="26"/>
    </row>
    <row r="67" s="22" customFormat="1" ht="43.1" hidden="1" customHeight="1" spans="1:13">
      <c r="A67" s="26" t="s">
        <v>401</v>
      </c>
      <c r="B67" s="26" t="s">
        <v>518</v>
      </c>
      <c r="C67" s="27">
        <v>20</v>
      </c>
      <c r="D67" s="26" t="s">
        <v>519</v>
      </c>
      <c r="E67" s="39" t="s">
        <v>365</v>
      </c>
      <c r="F67" s="26" t="s">
        <v>372</v>
      </c>
      <c r="G67" s="26" t="s">
        <v>520</v>
      </c>
      <c r="H67" s="26" t="s">
        <v>374</v>
      </c>
      <c r="I67" s="26" t="s">
        <v>520</v>
      </c>
      <c r="J67" s="26" t="s">
        <v>520</v>
      </c>
      <c r="K67" s="26" t="s">
        <v>370</v>
      </c>
      <c r="L67" s="26" t="s">
        <v>371</v>
      </c>
      <c r="M67" s="26"/>
    </row>
    <row r="68" s="22" customFormat="1" ht="43.1" hidden="1" customHeight="1" spans="1:13">
      <c r="A68" s="26"/>
      <c r="B68" s="26"/>
      <c r="C68" s="27"/>
      <c r="D68" s="26"/>
      <c r="E68" s="39"/>
      <c r="F68" s="26" t="s">
        <v>366</v>
      </c>
      <c r="G68" s="26" t="s">
        <v>521</v>
      </c>
      <c r="H68" s="26" t="s">
        <v>522</v>
      </c>
      <c r="I68" s="26" t="s">
        <v>521</v>
      </c>
      <c r="J68" s="26" t="s">
        <v>521</v>
      </c>
      <c r="K68" s="26" t="s">
        <v>486</v>
      </c>
      <c r="L68" s="26" t="s">
        <v>371</v>
      </c>
      <c r="M68" s="26"/>
    </row>
    <row r="69" s="22" customFormat="1" ht="43.1" hidden="1" customHeight="1" spans="1:13">
      <c r="A69" s="26"/>
      <c r="B69" s="26"/>
      <c r="C69" s="27"/>
      <c r="D69" s="26"/>
      <c r="E69" s="39"/>
      <c r="F69" s="26" t="s">
        <v>377</v>
      </c>
      <c r="G69" s="26" t="s">
        <v>523</v>
      </c>
      <c r="H69" s="26" t="s">
        <v>422</v>
      </c>
      <c r="I69" s="26" t="s">
        <v>422</v>
      </c>
      <c r="J69" s="26" t="s">
        <v>523</v>
      </c>
      <c r="K69" s="26" t="s">
        <v>422</v>
      </c>
      <c r="L69" s="26" t="s">
        <v>376</v>
      </c>
      <c r="M69" s="26"/>
    </row>
    <row r="70" s="22" customFormat="1" ht="59.5" hidden="1" customHeight="1" spans="1:13">
      <c r="A70" s="26"/>
      <c r="B70" s="26"/>
      <c r="C70" s="27"/>
      <c r="D70" s="26"/>
      <c r="E70" s="39" t="s">
        <v>379</v>
      </c>
      <c r="F70" s="26" t="s">
        <v>382</v>
      </c>
      <c r="G70" s="26" t="s">
        <v>524</v>
      </c>
      <c r="H70" s="26" t="s">
        <v>374</v>
      </c>
      <c r="I70" s="26" t="s">
        <v>525</v>
      </c>
      <c r="J70" s="26" t="s">
        <v>524</v>
      </c>
      <c r="K70" s="26" t="s">
        <v>486</v>
      </c>
      <c r="L70" s="26" t="s">
        <v>371</v>
      </c>
      <c r="M70" s="26"/>
    </row>
    <row r="71" s="22" customFormat="1" ht="43.1" hidden="1" customHeight="1" spans="1:13">
      <c r="A71" s="26"/>
      <c r="B71" s="26"/>
      <c r="C71" s="27"/>
      <c r="D71" s="26"/>
      <c r="E71" s="39"/>
      <c r="F71" s="26" t="s">
        <v>380</v>
      </c>
      <c r="G71" s="26" t="s">
        <v>526</v>
      </c>
      <c r="H71" s="26" t="s">
        <v>422</v>
      </c>
      <c r="I71" s="26" t="s">
        <v>423</v>
      </c>
      <c r="J71" s="26" t="s">
        <v>526</v>
      </c>
      <c r="K71" s="26" t="s">
        <v>422</v>
      </c>
      <c r="L71" s="26" t="s">
        <v>376</v>
      </c>
      <c r="M71" s="26"/>
    </row>
    <row r="72" s="22" customFormat="1" ht="43.1" hidden="1" customHeight="1" spans="1:13">
      <c r="A72" s="26"/>
      <c r="B72" s="26"/>
      <c r="C72" s="27"/>
      <c r="D72" s="26"/>
      <c r="E72" s="39" t="s">
        <v>388</v>
      </c>
      <c r="F72" s="26" t="s">
        <v>389</v>
      </c>
      <c r="G72" s="26" t="s">
        <v>424</v>
      </c>
      <c r="H72" s="26" t="s">
        <v>480</v>
      </c>
      <c r="I72" s="26" t="s">
        <v>424</v>
      </c>
      <c r="J72" s="26" t="s">
        <v>424</v>
      </c>
      <c r="K72" s="26" t="s">
        <v>370</v>
      </c>
      <c r="L72" s="26" t="s">
        <v>371</v>
      </c>
      <c r="M72" s="26"/>
    </row>
    <row r="73" s="22" customFormat="1" ht="43.1" hidden="1" customHeight="1" spans="1:13">
      <c r="A73" s="26"/>
      <c r="B73" s="26"/>
      <c r="C73" s="27"/>
      <c r="D73" s="26"/>
      <c r="E73" s="39" t="s">
        <v>383</v>
      </c>
      <c r="F73" s="26" t="s">
        <v>384</v>
      </c>
      <c r="G73" s="26" t="s">
        <v>527</v>
      </c>
      <c r="H73" s="26" t="s">
        <v>528</v>
      </c>
      <c r="I73" s="26" t="s">
        <v>527</v>
      </c>
      <c r="J73" s="26" t="s">
        <v>527</v>
      </c>
      <c r="K73" s="26" t="s">
        <v>387</v>
      </c>
      <c r="L73" s="26" t="s">
        <v>371</v>
      </c>
      <c r="M73" s="26"/>
    </row>
    <row r="74" s="22" customFormat="1" ht="43.1" hidden="1" customHeight="1" spans="1:13">
      <c r="A74" s="26" t="s">
        <v>401</v>
      </c>
      <c r="B74" s="26" t="s">
        <v>529</v>
      </c>
      <c r="C74" s="27">
        <v>17</v>
      </c>
      <c r="D74" s="26" t="s">
        <v>530</v>
      </c>
      <c r="E74" s="39" t="s">
        <v>383</v>
      </c>
      <c r="F74" s="26" t="s">
        <v>384</v>
      </c>
      <c r="G74" s="26" t="s">
        <v>531</v>
      </c>
      <c r="H74" s="26" t="s">
        <v>532</v>
      </c>
      <c r="I74" s="26" t="s">
        <v>533</v>
      </c>
      <c r="J74" s="26" t="s">
        <v>531</v>
      </c>
      <c r="K74" s="26" t="s">
        <v>387</v>
      </c>
      <c r="L74" s="26" t="s">
        <v>371</v>
      </c>
      <c r="M74" s="26"/>
    </row>
    <row r="75" s="22" customFormat="1" ht="43.1" hidden="1" customHeight="1" spans="1:13">
      <c r="A75" s="26"/>
      <c r="B75" s="26"/>
      <c r="C75" s="27"/>
      <c r="D75" s="26"/>
      <c r="E75" s="39"/>
      <c r="F75" s="26" t="s">
        <v>414</v>
      </c>
      <c r="G75" s="26" t="s">
        <v>437</v>
      </c>
      <c r="H75" s="26" t="s">
        <v>534</v>
      </c>
      <c r="I75" s="26" t="s">
        <v>416</v>
      </c>
      <c r="J75" s="26" t="s">
        <v>437</v>
      </c>
      <c r="K75" s="26" t="s">
        <v>439</v>
      </c>
      <c r="L75" s="26" t="s">
        <v>371</v>
      </c>
      <c r="M75" s="26"/>
    </row>
    <row r="76" s="22" customFormat="1" ht="43.1" hidden="1" customHeight="1" spans="1:13">
      <c r="A76" s="26"/>
      <c r="B76" s="26"/>
      <c r="C76" s="27"/>
      <c r="D76" s="26"/>
      <c r="E76" s="39"/>
      <c r="F76" s="26" t="s">
        <v>440</v>
      </c>
      <c r="G76" s="26" t="s">
        <v>535</v>
      </c>
      <c r="H76" s="26" t="s">
        <v>536</v>
      </c>
      <c r="I76" s="26" t="s">
        <v>537</v>
      </c>
      <c r="J76" s="26" t="s">
        <v>535</v>
      </c>
      <c r="K76" s="26" t="s">
        <v>538</v>
      </c>
      <c r="L76" s="26" t="s">
        <v>371</v>
      </c>
      <c r="M76" s="26"/>
    </row>
    <row r="77" s="22" customFormat="1" ht="43.1" hidden="1" customHeight="1" spans="1:13">
      <c r="A77" s="26"/>
      <c r="B77" s="26"/>
      <c r="C77" s="27"/>
      <c r="D77" s="26"/>
      <c r="E77" s="39" t="s">
        <v>365</v>
      </c>
      <c r="F77" s="26" t="s">
        <v>372</v>
      </c>
      <c r="G77" s="26" t="s">
        <v>449</v>
      </c>
      <c r="H77" s="26" t="s">
        <v>539</v>
      </c>
      <c r="I77" s="26" t="s">
        <v>540</v>
      </c>
      <c r="J77" s="26" t="s">
        <v>449</v>
      </c>
      <c r="K77" s="26" t="s">
        <v>452</v>
      </c>
      <c r="L77" s="26" t="s">
        <v>371</v>
      </c>
      <c r="M77" s="26"/>
    </row>
    <row r="78" s="22" customFormat="1" ht="43.1" hidden="1" customHeight="1" spans="1:13">
      <c r="A78" s="26"/>
      <c r="B78" s="26"/>
      <c r="C78" s="27"/>
      <c r="D78" s="26"/>
      <c r="E78" s="39"/>
      <c r="F78" s="26" t="s">
        <v>366</v>
      </c>
      <c r="G78" s="26" t="s">
        <v>444</v>
      </c>
      <c r="H78" s="26" t="s">
        <v>541</v>
      </c>
      <c r="I78" s="26" t="s">
        <v>446</v>
      </c>
      <c r="J78" s="26" t="s">
        <v>444</v>
      </c>
      <c r="K78" s="26" t="s">
        <v>447</v>
      </c>
      <c r="L78" s="26" t="s">
        <v>371</v>
      </c>
      <c r="M78" s="26"/>
    </row>
    <row r="79" s="22" customFormat="1" ht="43.1" hidden="1" customHeight="1" spans="1:13">
      <c r="A79" s="26"/>
      <c r="B79" s="26"/>
      <c r="C79" s="27"/>
      <c r="D79" s="26"/>
      <c r="E79" s="39"/>
      <c r="F79" s="26" t="s">
        <v>377</v>
      </c>
      <c r="G79" s="26" t="s">
        <v>408</v>
      </c>
      <c r="H79" s="26" t="s">
        <v>542</v>
      </c>
      <c r="I79" s="26" t="s">
        <v>543</v>
      </c>
      <c r="J79" s="26" t="s">
        <v>408</v>
      </c>
      <c r="K79" s="26" t="s">
        <v>411</v>
      </c>
      <c r="L79" s="26" t="s">
        <v>412</v>
      </c>
      <c r="M79" s="26"/>
    </row>
    <row r="80" s="22" customFormat="1" ht="43.1" hidden="1" customHeight="1" spans="1:13">
      <c r="A80" s="26"/>
      <c r="B80" s="26"/>
      <c r="C80" s="27"/>
      <c r="D80" s="26"/>
      <c r="E80" s="39" t="s">
        <v>388</v>
      </c>
      <c r="F80" s="26" t="s">
        <v>389</v>
      </c>
      <c r="G80" s="26" t="s">
        <v>424</v>
      </c>
      <c r="H80" s="26" t="s">
        <v>544</v>
      </c>
      <c r="I80" s="26" t="s">
        <v>424</v>
      </c>
      <c r="J80" s="26" t="s">
        <v>424</v>
      </c>
      <c r="K80" s="26" t="s">
        <v>370</v>
      </c>
      <c r="L80" s="26" t="s">
        <v>407</v>
      </c>
      <c r="M80" s="26"/>
    </row>
    <row r="81" s="22" customFormat="1" ht="43.1" hidden="1" customHeight="1" spans="1:13">
      <c r="A81" s="26"/>
      <c r="B81" s="26"/>
      <c r="C81" s="27"/>
      <c r="D81" s="26"/>
      <c r="E81" s="39" t="s">
        <v>379</v>
      </c>
      <c r="F81" s="26" t="s">
        <v>428</v>
      </c>
      <c r="G81" s="26" t="s">
        <v>429</v>
      </c>
      <c r="H81" s="26" t="s">
        <v>405</v>
      </c>
      <c r="I81" s="26" t="s">
        <v>431</v>
      </c>
      <c r="J81" s="26" t="s">
        <v>429</v>
      </c>
      <c r="K81" s="26" t="s">
        <v>370</v>
      </c>
      <c r="L81" s="26" t="s">
        <v>407</v>
      </c>
      <c r="M81" s="26"/>
    </row>
    <row r="82" s="22" customFormat="1" ht="50" hidden="1" customHeight="1" spans="1:13">
      <c r="A82" s="26"/>
      <c r="B82" s="26"/>
      <c r="C82" s="27"/>
      <c r="D82" s="26"/>
      <c r="E82" s="39"/>
      <c r="F82" s="26" t="s">
        <v>382</v>
      </c>
      <c r="G82" s="26" t="s">
        <v>545</v>
      </c>
      <c r="H82" s="26" t="s">
        <v>405</v>
      </c>
      <c r="I82" s="26" t="s">
        <v>420</v>
      </c>
      <c r="J82" s="26" t="s">
        <v>545</v>
      </c>
      <c r="K82" s="26" t="s">
        <v>370</v>
      </c>
      <c r="L82" s="26" t="s">
        <v>407</v>
      </c>
      <c r="M82" s="26"/>
    </row>
    <row r="83" s="22" customFormat="1" ht="43.1" hidden="1" customHeight="1" spans="1:13">
      <c r="A83" s="26"/>
      <c r="B83" s="26"/>
      <c r="C83" s="27"/>
      <c r="D83" s="26"/>
      <c r="E83" s="39"/>
      <c r="F83" s="26" t="s">
        <v>380</v>
      </c>
      <c r="G83" s="26" t="s">
        <v>546</v>
      </c>
      <c r="H83" s="26" t="s">
        <v>422</v>
      </c>
      <c r="I83" s="26" t="s">
        <v>547</v>
      </c>
      <c r="J83" s="26" t="s">
        <v>546</v>
      </c>
      <c r="K83" s="26" t="s">
        <v>422</v>
      </c>
      <c r="L83" s="26" t="s">
        <v>376</v>
      </c>
      <c r="M83" s="26"/>
    </row>
    <row r="84" s="22" customFormat="1" ht="50" hidden="1" customHeight="1" spans="1:13">
      <c r="A84" s="26" t="s">
        <v>401</v>
      </c>
      <c r="B84" s="26" t="s">
        <v>548</v>
      </c>
      <c r="C84" s="27">
        <v>100</v>
      </c>
      <c r="D84" s="26" t="s">
        <v>549</v>
      </c>
      <c r="E84" s="39" t="s">
        <v>379</v>
      </c>
      <c r="F84" s="26" t="s">
        <v>428</v>
      </c>
      <c r="G84" s="26" t="s">
        <v>550</v>
      </c>
      <c r="H84" s="26" t="s">
        <v>466</v>
      </c>
      <c r="I84" s="26" t="s">
        <v>551</v>
      </c>
      <c r="J84" s="26" t="s">
        <v>550</v>
      </c>
      <c r="K84" s="26" t="s">
        <v>466</v>
      </c>
      <c r="L84" s="26" t="s">
        <v>376</v>
      </c>
      <c r="M84" s="26"/>
    </row>
    <row r="85" s="22" customFormat="1" ht="43.1" hidden="1" customHeight="1" spans="1:13">
      <c r="A85" s="26"/>
      <c r="B85" s="26"/>
      <c r="C85" s="27"/>
      <c r="D85" s="26"/>
      <c r="E85" s="39"/>
      <c r="F85" s="26" t="s">
        <v>382</v>
      </c>
      <c r="G85" s="26" t="s">
        <v>552</v>
      </c>
      <c r="H85" s="26" t="s">
        <v>466</v>
      </c>
      <c r="I85" s="26" t="s">
        <v>553</v>
      </c>
      <c r="J85" s="26" t="s">
        <v>552</v>
      </c>
      <c r="K85" s="26" t="s">
        <v>466</v>
      </c>
      <c r="L85" s="26" t="s">
        <v>376</v>
      </c>
      <c r="M85" s="26"/>
    </row>
    <row r="86" s="22" customFormat="1" ht="43.1" hidden="1" customHeight="1" spans="1:13">
      <c r="A86" s="26"/>
      <c r="B86" s="26"/>
      <c r="C86" s="27"/>
      <c r="D86" s="26"/>
      <c r="E86" s="39"/>
      <c r="F86" s="26" t="s">
        <v>380</v>
      </c>
      <c r="G86" s="26" t="s">
        <v>554</v>
      </c>
      <c r="H86" s="26" t="s">
        <v>469</v>
      </c>
      <c r="I86" s="26" t="s">
        <v>423</v>
      </c>
      <c r="J86" s="26" t="s">
        <v>554</v>
      </c>
      <c r="K86" s="26" t="s">
        <v>469</v>
      </c>
      <c r="L86" s="26" t="s">
        <v>376</v>
      </c>
      <c r="M86" s="26"/>
    </row>
    <row r="87" s="22" customFormat="1" ht="43.1" hidden="1" customHeight="1" spans="1:13">
      <c r="A87" s="26"/>
      <c r="B87" s="26"/>
      <c r="C87" s="27"/>
      <c r="D87" s="26"/>
      <c r="E87" s="39" t="s">
        <v>383</v>
      </c>
      <c r="F87" s="26" t="s">
        <v>414</v>
      </c>
      <c r="G87" s="26" t="s">
        <v>473</v>
      </c>
      <c r="H87" s="26" t="s">
        <v>555</v>
      </c>
      <c r="I87" s="26" t="s">
        <v>556</v>
      </c>
      <c r="J87" s="26" t="s">
        <v>473</v>
      </c>
      <c r="K87" s="26" t="s">
        <v>439</v>
      </c>
      <c r="L87" s="26" t="s">
        <v>371</v>
      </c>
      <c r="M87" s="26"/>
    </row>
    <row r="88" s="22" customFormat="1" ht="43.1" hidden="1" customHeight="1" spans="1:13">
      <c r="A88" s="26"/>
      <c r="B88" s="26"/>
      <c r="C88" s="27"/>
      <c r="D88" s="26"/>
      <c r="E88" s="39"/>
      <c r="F88" s="26" t="s">
        <v>440</v>
      </c>
      <c r="G88" s="26" t="s">
        <v>444</v>
      </c>
      <c r="H88" s="26" t="s">
        <v>557</v>
      </c>
      <c r="I88" s="26" t="s">
        <v>446</v>
      </c>
      <c r="J88" s="26" t="s">
        <v>444</v>
      </c>
      <c r="K88" s="26" t="s">
        <v>447</v>
      </c>
      <c r="L88" s="26" t="s">
        <v>371</v>
      </c>
      <c r="M88" s="26"/>
    </row>
    <row r="89" s="22" customFormat="1" ht="43.1" hidden="1" customHeight="1" spans="1:13">
      <c r="A89" s="26"/>
      <c r="B89" s="26"/>
      <c r="C89" s="27"/>
      <c r="D89" s="26"/>
      <c r="E89" s="39"/>
      <c r="F89" s="26" t="s">
        <v>384</v>
      </c>
      <c r="G89" s="26" t="s">
        <v>558</v>
      </c>
      <c r="H89" s="26" t="s">
        <v>559</v>
      </c>
      <c r="I89" s="26" t="s">
        <v>560</v>
      </c>
      <c r="J89" s="26" t="s">
        <v>558</v>
      </c>
      <c r="K89" s="26" t="s">
        <v>387</v>
      </c>
      <c r="L89" s="26" t="s">
        <v>371</v>
      </c>
      <c r="M89" s="26"/>
    </row>
    <row r="90" s="22" customFormat="1" ht="43.1" hidden="1" customHeight="1" spans="1:13">
      <c r="A90" s="26"/>
      <c r="B90" s="26"/>
      <c r="C90" s="27"/>
      <c r="D90" s="26"/>
      <c r="E90" s="39" t="s">
        <v>365</v>
      </c>
      <c r="F90" s="26" t="s">
        <v>366</v>
      </c>
      <c r="G90" s="26" t="s">
        <v>502</v>
      </c>
      <c r="H90" s="26" t="s">
        <v>561</v>
      </c>
      <c r="I90" s="26" t="s">
        <v>562</v>
      </c>
      <c r="J90" s="26" t="s">
        <v>502</v>
      </c>
      <c r="K90" s="26" t="s">
        <v>464</v>
      </c>
      <c r="L90" s="26" t="s">
        <v>371</v>
      </c>
      <c r="M90" s="26"/>
    </row>
    <row r="91" s="22" customFormat="1" ht="43.1" hidden="1" customHeight="1" spans="1:13">
      <c r="A91" s="26"/>
      <c r="B91" s="26"/>
      <c r="C91" s="27"/>
      <c r="D91" s="26"/>
      <c r="E91" s="39"/>
      <c r="F91" s="26" t="s">
        <v>377</v>
      </c>
      <c r="G91" s="26" t="s">
        <v>459</v>
      </c>
      <c r="H91" s="26" t="s">
        <v>374</v>
      </c>
      <c r="I91" s="26" t="s">
        <v>460</v>
      </c>
      <c r="J91" s="26" t="s">
        <v>459</v>
      </c>
      <c r="K91" s="26" t="s">
        <v>370</v>
      </c>
      <c r="L91" s="26" t="s">
        <v>371</v>
      </c>
      <c r="M91" s="26"/>
    </row>
    <row r="92" s="22" customFormat="1" ht="43.1" hidden="1" customHeight="1" spans="1:13">
      <c r="A92" s="26"/>
      <c r="B92" s="26"/>
      <c r="C92" s="27"/>
      <c r="D92" s="26"/>
      <c r="E92" s="39"/>
      <c r="F92" s="26" t="s">
        <v>372</v>
      </c>
      <c r="G92" s="26" t="s">
        <v>456</v>
      </c>
      <c r="H92" s="26" t="s">
        <v>457</v>
      </c>
      <c r="I92" s="26" t="s">
        <v>563</v>
      </c>
      <c r="J92" s="26" t="s">
        <v>456</v>
      </c>
      <c r="K92" s="26" t="s">
        <v>457</v>
      </c>
      <c r="L92" s="26" t="s">
        <v>376</v>
      </c>
      <c r="M92" s="26"/>
    </row>
    <row r="93" s="22" customFormat="1" ht="43.1" hidden="1" customHeight="1" spans="1:13">
      <c r="A93" s="26"/>
      <c r="B93" s="26"/>
      <c r="C93" s="27"/>
      <c r="D93" s="26"/>
      <c r="E93" s="39" t="s">
        <v>388</v>
      </c>
      <c r="F93" s="26" t="s">
        <v>389</v>
      </c>
      <c r="G93" s="26" t="s">
        <v>424</v>
      </c>
      <c r="H93" s="26" t="s">
        <v>480</v>
      </c>
      <c r="I93" s="26" t="s">
        <v>424</v>
      </c>
      <c r="J93" s="26" t="s">
        <v>424</v>
      </c>
      <c r="K93" s="26" t="s">
        <v>370</v>
      </c>
      <c r="L93" s="26" t="s">
        <v>371</v>
      </c>
      <c r="M93" s="26"/>
    </row>
    <row r="94" s="22" customFormat="1" ht="28.45" hidden="1" customHeight="1" spans="1:13">
      <c r="A94" s="37" t="s">
        <v>564</v>
      </c>
      <c r="B94" s="37" t="s">
        <v>565</v>
      </c>
      <c r="C94" s="38">
        <v>58</v>
      </c>
      <c r="D94" s="39"/>
      <c r="E94" s="39"/>
      <c r="F94" s="39"/>
      <c r="G94" s="39"/>
      <c r="H94" s="39"/>
      <c r="I94" s="39"/>
      <c r="J94" s="39"/>
      <c r="K94" s="39"/>
      <c r="L94" s="39"/>
      <c r="M94" s="39"/>
    </row>
    <row r="95" s="22" customFormat="1" ht="43.1" hidden="1" customHeight="1" spans="1:13">
      <c r="A95" s="26" t="s">
        <v>566</v>
      </c>
      <c r="B95" s="26" t="s">
        <v>567</v>
      </c>
      <c r="C95" s="27">
        <v>58</v>
      </c>
      <c r="D95" s="26" t="s">
        <v>568</v>
      </c>
      <c r="E95" s="39" t="s">
        <v>388</v>
      </c>
      <c r="F95" s="26" t="s">
        <v>389</v>
      </c>
      <c r="G95" s="26" t="s">
        <v>569</v>
      </c>
      <c r="H95" s="26" t="s">
        <v>570</v>
      </c>
      <c r="I95" s="26" t="s">
        <v>571</v>
      </c>
      <c r="J95" s="26" t="s">
        <v>572</v>
      </c>
      <c r="K95" s="26" t="s">
        <v>370</v>
      </c>
      <c r="L95" s="26" t="s">
        <v>371</v>
      </c>
      <c r="M95" s="26"/>
    </row>
    <row r="96" s="22" customFormat="1" ht="43.1" hidden="1" customHeight="1" spans="1:13">
      <c r="A96" s="26"/>
      <c r="B96" s="26"/>
      <c r="C96" s="27"/>
      <c r="D96" s="26"/>
      <c r="E96" s="39" t="s">
        <v>365</v>
      </c>
      <c r="F96" s="26" t="s">
        <v>377</v>
      </c>
      <c r="G96" s="26" t="s">
        <v>573</v>
      </c>
      <c r="H96" s="26" t="s">
        <v>374</v>
      </c>
      <c r="I96" s="26" t="s">
        <v>574</v>
      </c>
      <c r="J96" s="26" t="s">
        <v>575</v>
      </c>
      <c r="K96" s="26" t="s">
        <v>370</v>
      </c>
      <c r="L96" s="26" t="s">
        <v>371</v>
      </c>
      <c r="M96" s="26"/>
    </row>
    <row r="97" s="22" customFormat="1" ht="43.1" hidden="1" customHeight="1" spans="1:13">
      <c r="A97" s="26"/>
      <c r="B97" s="26"/>
      <c r="C97" s="27"/>
      <c r="D97" s="26"/>
      <c r="E97" s="39"/>
      <c r="F97" s="26" t="s">
        <v>366</v>
      </c>
      <c r="G97" s="26" t="s">
        <v>576</v>
      </c>
      <c r="H97" s="26" t="s">
        <v>577</v>
      </c>
      <c r="I97" s="26" t="s">
        <v>578</v>
      </c>
      <c r="J97" s="26" t="s">
        <v>579</v>
      </c>
      <c r="K97" s="26" t="s">
        <v>464</v>
      </c>
      <c r="L97" s="26" t="s">
        <v>371</v>
      </c>
      <c r="M97" s="26"/>
    </row>
    <row r="98" s="22" customFormat="1" ht="43.1" hidden="1" customHeight="1" spans="1:13">
      <c r="A98" s="26"/>
      <c r="B98" s="26"/>
      <c r="C98" s="27"/>
      <c r="D98" s="26"/>
      <c r="E98" s="39"/>
      <c r="F98" s="26" t="s">
        <v>372</v>
      </c>
      <c r="G98" s="26" t="s">
        <v>580</v>
      </c>
      <c r="H98" s="26" t="s">
        <v>581</v>
      </c>
      <c r="I98" s="26" t="s">
        <v>582</v>
      </c>
      <c r="J98" s="26" t="s">
        <v>583</v>
      </c>
      <c r="K98" s="26" t="s">
        <v>581</v>
      </c>
      <c r="L98" s="26" t="s">
        <v>376</v>
      </c>
      <c r="M98" s="26"/>
    </row>
    <row r="99" s="22" customFormat="1" ht="43.1" hidden="1" customHeight="1" spans="1:13">
      <c r="A99" s="26"/>
      <c r="B99" s="26"/>
      <c r="C99" s="27"/>
      <c r="D99" s="26"/>
      <c r="E99" s="39" t="s">
        <v>379</v>
      </c>
      <c r="F99" s="26" t="s">
        <v>380</v>
      </c>
      <c r="G99" s="26" t="s">
        <v>584</v>
      </c>
      <c r="H99" s="26" t="s">
        <v>585</v>
      </c>
      <c r="I99" s="26" t="s">
        <v>586</v>
      </c>
      <c r="J99" s="26" t="s">
        <v>584</v>
      </c>
      <c r="K99" s="26" t="s">
        <v>587</v>
      </c>
      <c r="L99" s="26" t="s">
        <v>371</v>
      </c>
      <c r="M99" s="26"/>
    </row>
    <row r="100" s="22" customFormat="1" ht="43.1" hidden="1" customHeight="1" spans="1:13">
      <c r="A100" s="26"/>
      <c r="B100" s="26"/>
      <c r="C100" s="27"/>
      <c r="D100" s="26"/>
      <c r="E100" s="39"/>
      <c r="F100" s="26" t="s">
        <v>428</v>
      </c>
      <c r="G100" s="26" t="s">
        <v>588</v>
      </c>
      <c r="H100" s="26" t="s">
        <v>589</v>
      </c>
      <c r="I100" s="26" t="s">
        <v>588</v>
      </c>
      <c r="J100" s="26" t="s">
        <v>588</v>
      </c>
      <c r="K100" s="26" t="s">
        <v>590</v>
      </c>
      <c r="L100" s="26" t="s">
        <v>371</v>
      </c>
      <c r="M100" s="26"/>
    </row>
    <row r="101" s="22" customFormat="1" ht="43.1" hidden="1" customHeight="1" spans="1:13">
      <c r="A101" s="26"/>
      <c r="B101" s="26"/>
      <c r="C101" s="27"/>
      <c r="D101" s="26"/>
      <c r="E101" s="39"/>
      <c r="F101" s="26" t="s">
        <v>382</v>
      </c>
      <c r="G101" s="26" t="s">
        <v>591</v>
      </c>
      <c r="H101" s="26" t="s">
        <v>592</v>
      </c>
      <c r="I101" s="26" t="s">
        <v>593</v>
      </c>
      <c r="J101" s="26" t="s">
        <v>591</v>
      </c>
      <c r="K101" s="26" t="s">
        <v>464</v>
      </c>
      <c r="L101" s="26" t="s">
        <v>371</v>
      </c>
      <c r="M101" s="26"/>
    </row>
    <row r="102" s="22" customFormat="1" ht="50" hidden="1" customHeight="1" spans="1:13">
      <c r="A102" s="26"/>
      <c r="B102" s="26"/>
      <c r="C102" s="27"/>
      <c r="D102" s="26"/>
      <c r="E102" s="39" t="s">
        <v>383</v>
      </c>
      <c r="F102" s="26" t="s">
        <v>384</v>
      </c>
      <c r="G102" s="26" t="s">
        <v>594</v>
      </c>
      <c r="H102" s="26" t="s">
        <v>595</v>
      </c>
      <c r="I102" s="26" t="s">
        <v>596</v>
      </c>
      <c r="J102" s="26" t="s">
        <v>597</v>
      </c>
      <c r="K102" s="26" t="s">
        <v>538</v>
      </c>
      <c r="L102" s="26" t="s">
        <v>371</v>
      </c>
      <c r="M102" s="26"/>
    </row>
  </sheetData>
  <mergeCells count="80">
    <mergeCell ref="C2:M2"/>
    <mergeCell ref="A3:K3"/>
    <mergeCell ref="L3:M3"/>
    <mergeCell ref="E4:M4"/>
    <mergeCell ref="A4:A5"/>
    <mergeCell ref="A7:A13"/>
    <mergeCell ref="A14:A20"/>
    <mergeCell ref="A22:A29"/>
    <mergeCell ref="A30:A39"/>
    <mergeCell ref="A40:A49"/>
    <mergeCell ref="A50:A56"/>
    <mergeCell ref="A57:A66"/>
    <mergeCell ref="A67:A73"/>
    <mergeCell ref="A74:A83"/>
    <mergeCell ref="A84:A93"/>
    <mergeCell ref="A95:A102"/>
    <mergeCell ref="B4:B5"/>
    <mergeCell ref="B7:B13"/>
    <mergeCell ref="B14:B20"/>
    <mergeCell ref="B22:B29"/>
    <mergeCell ref="B30:B39"/>
    <mergeCell ref="B40:B49"/>
    <mergeCell ref="B50:B56"/>
    <mergeCell ref="B57:B66"/>
    <mergeCell ref="B67:B73"/>
    <mergeCell ref="B74:B83"/>
    <mergeCell ref="B84:B93"/>
    <mergeCell ref="B95:B102"/>
    <mergeCell ref="C4:C5"/>
    <mergeCell ref="C7:C13"/>
    <mergeCell ref="C14:C20"/>
    <mergeCell ref="C22:C29"/>
    <mergeCell ref="C30:C39"/>
    <mergeCell ref="C40:C49"/>
    <mergeCell ref="C50:C56"/>
    <mergeCell ref="C57:C66"/>
    <mergeCell ref="C67:C73"/>
    <mergeCell ref="C74:C83"/>
    <mergeCell ref="C84:C93"/>
    <mergeCell ref="C95:C102"/>
    <mergeCell ref="D4:D5"/>
    <mergeCell ref="D7:D13"/>
    <mergeCell ref="D14:D20"/>
    <mergeCell ref="D22:D29"/>
    <mergeCell ref="D30:D39"/>
    <mergeCell ref="D40:D49"/>
    <mergeCell ref="D50:D56"/>
    <mergeCell ref="D57:D66"/>
    <mergeCell ref="D67:D73"/>
    <mergeCell ref="D74:D83"/>
    <mergeCell ref="D84:D93"/>
    <mergeCell ref="D95:D102"/>
    <mergeCell ref="E7:E9"/>
    <mergeCell ref="E10:E11"/>
    <mergeCell ref="E14:E16"/>
    <mergeCell ref="E18:E19"/>
    <mergeCell ref="E22:E24"/>
    <mergeCell ref="E25:E26"/>
    <mergeCell ref="E27:E28"/>
    <mergeCell ref="E30:E32"/>
    <mergeCell ref="E33:E35"/>
    <mergeCell ref="E36:E38"/>
    <mergeCell ref="E40:E42"/>
    <mergeCell ref="E43:E45"/>
    <mergeCell ref="E46:E48"/>
    <mergeCell ref="E50:E52"/>
    <mergeCell ref="E54:E55"/>
    <mergeCell ref="E57:E59"/>
    <mergeCell ref="E60:E62"/>
    <mergeCell ref="E64:E66"/>
    <mergeCell ref="E67:E69"/>
    <mergeCell ref="E70:E71"/>
    <mergeCell ref="E74:E76"/>
    <mergeCell ref="E77:E79"/>
    <mergeCell ref="E81:E83"/>
    <mergeCell ref="E84:E86"/>
    <mergeCell ref="E87:E89"/>
    <mergeCell ref="E90:E92"/>
    <mergeCell ref="E96:E98"/>
    <mergeCell ref="E99:E101"/>
  </mergeCells>
  <printOptions horizontalCentered="1"/>
  <pageMargins left="0.0784722222222222" right="0.0784722222222222" top="0.0784722222222222" bottom="0.156944444444444" header="0" footer="0"/>
  <pageSetup paperSize="9" scale="67" orientation="landscape" horizontalDpi="6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3"/>
  <sheetViews>
    <sheetView workbookViewId="0">
      <pane ySplit="5" topLeftCell="A6" activePane="bottomLeft" state="frozen"/>
      <selection/>
      <selection pane="bottomLeft" activeCell="A2" sqref="A2:P2"/>
    </sheetView>
  </sheetViews>
  <sheetFormatPr defaultColWidth="10" defaultRowHeight="13.5"/>
  <cols>
    <col min="1" max="1" width="6.24166666666667" style="22" customWidth="1"/>
    <col min="2" max="2" width="13.4333333333333" style="22" customWidth="1"/>
    <col min="3" max="3" width="8.41666666666667" style="22" customWidth="1"/>
    <col min="4" max="4" width="10.4416666666667" style="22" customWidth="1"/>
    <col min="5" max="6" width="9.76666666666667" style="22" customWidth="1"/>
    <col min="7" max="7" width="9.90833333333333" style="22" customWidth="1"/>
    <col min="8" max="9" width="8.275" style="22" customWidth="1"/>
    <col min="10" max="10" width="33.6583333333333" style="22" customWidth="1"/>
    <col min="11" max="11" width="7.05833333333333" style="22" customWidth="1"/>
    <col min="12" max="12" width="11.1333333333333" style="22" customWidth="1"/>
    <col min="13" max="13" width="22.1333333333333" style="22" customWidth="1"/>
    <col min="14" max="16" width="9.76666666666667" style="22" customWidth="1"/>
    <col min="17" max="17" width="23" style="22" customWidth="1"/>
    <col min="18" max="18" width="15.7416666666667" style="22" customWidth="1"/>
    <col min="19" max="19" width="9.76666666666667" style="22" customWidth="1"/>
    <col min="20" max="16384" width="10" style="22"/>
  </cols>
  <sheetData>
    <row r="1" s="22" customFormat="1" ht="42.25" customHeight="1" spans="1:18">
      <c r="A1" s="23" t="s">
        <v>598</v>
      </c>
      <c r="B1" s="23"/>
      <c r="C1" s="23"/>
      <c r="D1" s="23"/>
      <c r="E1" s="23"/>
      <c r="F1" s="23"/>
      <c r="G1" s="23"/>
      <c r="H1" s="23"/>
      <c r="I1" s="23"/>
      <c r="J1" s="23"/>
      <c r="K1" s="23"/>
      <c r="L1" s="23"/>
      <c r="M1" s="23"/>
      <c r="N1" s="23"/>
      <c r="O1" s="23"/>
      <c r="P1" s="23"/>
      <c r="Q1" s="23"/>
      <c r="R1" s="23"/>
    </row>
    <row r="2" s="22" customFormat="1" ht="25" customHeight="1" spans="1:18">
      <c r="A2" s="24" t="s">
        <v>30</v>
      </c>
      <c r="B2" s="24"/>
      <c r="C2" s="24"/>
      <c r="D2" s="24"/>
      <c r="E2" s="24"/>
      <c r="F2" s="24"/>
      <c r="G2" s="24"/>
      <c r="H2" s="24"/>
      <c r="I2" s="24"/>
      <c r="J2" s="24"/>
      <c r="K2" s="24"/>
      <c r="L2" s="24"/>
      <c r="M2" s="24"/>
      <c r="N2" s="24"/>
      <c r="O2" s="24"/>
      <c r="P2" s="24"/>
      <c r="Q2" s="33" t="s">
        <v>31</v>
      </c>
      <c r="R2" s="33"/>
    </row>
    <row r="3" s="22" customFormat="1" ht="21.55" customHeight="1" spans="1:18">
      <c r="A3" s="25" t="s">
        <v>314</v>
      </c>
      <c r="B3" s="25" t="s">
        <v>315</v>
      </c>
      <c r="C3" s="25" t="s">
        <v>599</v>
      </c>
      <c r="D3" s="25"/>
      <c r="E3" s="25"/>
      <c r="F3" s="25"/>
      <c r="G3" s="25"/>
      <c r="H3" s="25"/>
      <c r="I3" s="25"/>
      <c r="J3" s="25" t="s">
        <v>600</v>
      </c>
      <c r="K3" s="25" t="s">
        <v>601</v>
      </c>
      <c r="L3" s="25"/>
      <c r="M3" s="25"/>
      <c r="N3" s="25"/>
      <c r="O3" s="25"/>
      <c r="P3" s="25"/>
      <c r="Q3" s="25"/>
      <c r="R3" s="25"/>
    </row>
    <row r="4" s="22" customFormat="1" ht="23.25" customHeight="1" spans="1:18">
      <c r="A4" s="25"/>
      <c r="B4" s="25"/>
      <c r="C4" s="25" t="s">
        <v>351</v>
      </c>
      <c r="D4" s="25" t="s">
        <v>602</v>
      </c>
      <c r="E4" s="25"/>
      <c r="F4" s="25"/>
      <c r="G4" s="25"/>
      <c r="H4" s="25" t="s">
        <v>603</v>
      </c>
      <c r="I4" s="25"/>
      <c r="J4" s="25"/>
      <c r="K4" s="25"/>
      <c r="L4" s="25"/>
      <c r="M4" s="25"/>
      <c r="N4" s="25"/>
      <c r="O4" s="25"/>
      <c r="P4" s="25"/>
      <c r="Q4" s="25"/>
      <c r="R4" s="25"/>
    </row>
    <row r="5" s="22" customFormat="1" ht="21" spans="1:18">
      <c r="A5" s="25"/>
      <c r="B5" s="25"/>
      <c r="C5" s="25"/>
      <c r="D5" s="25" t="s">
        <v>138</v>
      </c>
      <c r="E5" s="25" t="s">
        <v>604</v>
      </c>
      <c r="F5" s="25" t="s">
        <v>142</v>
      </c>
      <c r="G5" s="25" t="s">
        <v>605</v>
      </c>
      <c r="H5" s="25" t="s">
        <v>159</v>
      </c>
      <c r="I5" s="25" t="s">
        <v>160</v>
      </c>
      <c r="J5" s="25"/>
      <c r="K5" s="25" t="s">
        <v>354</v>
      </c>
      <c r="L5" s="25" t="s">
        <v>355</v>
      </c>
      <c r="M5" s="25" t="s">
        <v>356</v>
      </c>
      <c r="N5" s="25" t="s">
        <v>361</v>
      </c>
      <c r="O5" s="25" t="s">
        <v>357</v>
      </c>
      <c r="P5" s="25" t="s">
        <v>606</v>
      </c>
      <c r="Q5" s="25" t="s">
        <v>607</v>
      </c>
      <c r="R5" s="25" t="s">
        <v>362</v>
      </c>
    </row>
    <row r="6" s="22" customFormat="1" ht="39" spans="1:18">
      <c r="A6" s="26" t="s">
        <v>345</v>
      </c>
      <c r="B6" s="26" t="s">
        <v>3</v>
      </c>
      <c r="C6" s="27">
        <v>206.65</v>
      </c>
      <c r="D6" s="27">
        <v>206.65</v>
      </c>
      <c r="E6" s="27"/>
      <c r="F6" s="27"/>
      <c r="G6" s="27"/>
      <c r="H6" s="27">
        <v>186.65</v>
      </c>
      <c r="I6" s="27">
        <v>20</v>
      </c>
      <c r="J6" s="26" t="s">
        <v>608</v>
      </c>
      <c r="K6" s="28" t="s">
        <v>365</v>
      </c>
      <c r="L6" s="28" t="s">
        <v>609</v>
      </c>
      <c r="M6" s="28" t="s">
        <v>610</v>
      </c>
      <c r="N6" s="28" t="s">
        <v>611</v>
      </c>
      <c r="O6" s="28">
        <v>12</v>
      </c>
      <c r="P6" s="28" t="s">
        <v>612</v>
      </c>
      <c r="Q6" s="28" t="s">
        <v>613</v>
      </c>
      <c r="R6" s="34"/>
    </row>
    <row r="7" s="22" customFormat="1" ht="19.5" spans="1:18">
      <c r="A7" s="26"/>
      <c r="B7" s="26"/>
      <c r="C7" s="27"/>
      <c r="D7" s="27"/>
      <c r="E7" s="27"/>
      <c r="F7" s="27"/>
      <c r="G7" s="27"/>
      <c r="H7" s="27"/>
      <c r="I7" s="27"/>
      <c r="J7" s="26"/>
      <c r="K7" s="28"/>
      <c r="L7" s="28" t="s">
        <v>614</v>
      </c>
      <c r="M7" s="28" t="s">
        <v>615</v>
      </c>
      <c r="N7" s="28" t="s">
        <v>611</v>
      </c>
      <c r="O7" s="28">
        <v>12</v>
      </c>
      <c r="P7" s="28" t="s">
        <v>612</v>
      </c>
      <c r="Q7" s="28" t="s">
        <v>616</v>
      </c>
      <c r="R7" s="34"/>
    </row>
    <row r="8" s="22" customFormat="1" ht="48.75" spans="1:18">
      <c r="A8" s="26"/>
      <c r="B8" s="26"/>
      <c r="C8" s="27"/>
      <c r="D8" s="27"/>
      <c r="E8" s="27"/>
      <c r="F8" s="27"/>
      <c r="G8" s="27"/>
      <c r="H8" s="27"/>
      <c r="I8" s="27"/>
      <c r="J8" s="26"/>
      <c r="K8" s="29" t="s">
        <v>379</v>
      </c>
      <c r="L8" s="29" t="s">
        <v>617</v>
      </c>
      <c r="M8" s="28" t="s">
        <v>618</v>
      </c>
      <c r="N8" s="28" t="s">
        <v>611</v>
      </c>
      <c r="O8" s="28">
        <v>12</v>
      </c>
      <c r="P8" s="28" t="s">
        <v>612</v>
      </c>
      <c r="Q8" s="28" t="s">
        <v>619</v>
      </c>
      <c r="R8" s="34"/>
    </row>
    <row r="9" s="22" customFormat="1" ht="57" customHeight="1" spans="1:18">
      <c r="A9" s="26"/>
      <c r="B9" s="26"/>
      <c r="C9" s="27"/>
      <c r="D9" s="27"/>
      <c r="E9" s="27"/>
      <c r="F9" s="27"/>
      <c r="G9" s="27"/>
      <c r="H9" s="27"/>
      <c r="I9" s="27"/>
      <c r="J9" s="26"/>
      <c r="K9" s="30"/>
      <c r="L9" s="30"/>
      <c r="M9" s="28" t="s">
        <v>620</v>
      </c>
      <c r="N9" s="28" t="s">
        <v>611</v>
      </c>
      <c r="O9" s="28">
        <v>12</v>
      </c>
      <c r="P9" s="28" t="s">
        <v>612</v>
      </c>
      <c r="Q9" s="28" t="s">
        <v>621</v>
      </c>
      <c r="R9" s="34"/>
    </row>
    <row r="10" s="22" customFormat="1" ht="57" customHeight="1" spans="1:18">
      <c r="A10" s="26"/>
      <c r="B10" s="26"/>
      <c r="C10" s="27"/>
      <c r="D10" s="27"/>
      <c r="E10" s="27"/>
      <c r="F10" s="27"/>
      <c r="G10" s="27"/>
      <c r="H10" s="27"/>
      <c r="I10" s="27"/>
      <c r="J10" s="26"/>
      <c r="K10" s="30"/>
      <c r="L10" s="31"/>
      <c r="M10" s="28" t="s">
        <v>622</v>
      </c>
      <c r="N10" s="28" t="s">
        <v>611</v>
      </c>
      <c r="O10" s="28">
        <v>12</v>
      </c>
      <c r="P10" s="28" t="s">
        <v>612</v>
      </c>
      <c r="Q10" s="28" t="s">
        <v>623</v>
      </c>
      <c r="R10" s="34"/>
    </row>
    <row r="11" s="22" customFormat="1" ht="21.55" customHeight="1" spans="1:18">
      <c r="A11" s="26"/>
      <c r="B11" s="26"/>
      <c r="C11" s="27"/>
      <c r="D11" s="27"/>
      <c r="E11" s="27"/>
      <c r="F11" s="27"/>
      <c r="G11" s="27"/>
      <c r="H11" s="27"/>
      <c r="I11" s="27"/>
      <c r="J11" s="26"/>
      <c r="K11" s="31"/>
      <c r="L11" s="28" t="s">
        <v>624</v>
      </c>
      <c r="M11" s="28" t="s">
        <v>390</v>
      </c>
      <c r="N11" s="28" t="s">
        <v>625</v>
      </c>
      <c r="O11" s="28">
        <v>88</v>
      </c>
      <c r="P11" s="28" t="s">
        <v>626</v>
      </c>
      <c r="Q11" s="28" t="s">
        <v>390</v>
      </c>
      <c r="R11" s="34"/>
    </row>
    <row r="12" s="22" customFormat="1" ht="28" hidden="1" customHeight="1" spans="1:18">
      <c r="A12" s="26" t="s">
        <v>399</v>
      </c>
      <c r="B12" s="26" t="s">
        <v>400</v>
      </c>
      <c r="C12" s="27">
        <v>887.053239</v>
      </c>
      <c r="D12" s="27">
        <v>887.053239</v>
      </c>
      <c r="E12" s="27"/>
      <c r="F12" s="27"/>
      <c r="G12" s="27"/>
      <c r="H12" s="27">
        <v>210.553239</v>
      </c>
      <c r="I12" s="27">
        <v>676.5</v>
      </c>
      <c r="J12" s="26" t="s">
        <v>627</v>
      </c>
      <c r="K12" s="32" t="s">
        <v>365</v>
      </c>
      <c r="L12" s="32" t="s">
        <v>609</v>
      </c>
      <c r="M12" s="28" t="s">
        <v>628</v>
      </c>
      <c r="N12" s="28" t="s">
        <v>629</v>
      </c>
      <c r="O12" s="28">
        <v>365</v>
      </c>
      <c r="P12" s="28" t="s">
        <v>411</v>
      </c>
      <c r="Q12" s="28" t="s">
        <v>630</v>
      </c>
      <c r="R12" s="34"/>
    </row>
    <row r="13" s="22" customFormat="1" ht="28" hidden="1" customHeight="1" spans="1:18">
      <c r="A13" s="26"/>
      <c r="B13" s="26"/>
      <c r="C13" s="27"/>
      <c r="D13" s="27"/>
      <c r="E13" s="27"/>
      <c r="F13" s="27"/>
      <c r="G13" s="27"/>
      <c r="H13" s="27"/>
      <c r="I13" s="27"/>
      <c r="J13" s="26"/>
      <c r="K13" s="32"/>
      <c r="L13" s="32" t="s">
        <v>614</v>
      </c>
      <c r="M13" s="28" t="s">
        <v>631</v>
      </c>
      <c r="N13" s="28" t="s">
        <v>629</v>
      </c>
      <c r="O13" s="28">
        <v>100</v>
      </c>
      <c r="P13" s="28" t="s">
        <v>626</v>
      </c>
      <c r="Q13" s="28" t="s">
        <v>630</v>
      </c>
      <c r="R13" s="34"/>
    </row>
    <row r="14" s="22" customFormat="1" ht="28" hidden="1" customHeight="1" spans="1:18">
      <c r="A14" s="26"/>
      <c r="B14" s="26"/>
      <c r="C14" s="27"/>
      <c r="D14" s="27"/>
      <c r="E14" s="27"/>
      <c r="F14" s="27"/>
      <c r="G14" s="27"/>
      <c r="H14" s="27"/>
      <c r="I14" s="27"/>
      <c r="J14" s="26"/>
      <c r="K14" s="32" t="s">
        <v>379</v>
      </c>
      <c r="L14" s="32" t="s">
        <v>617</v>
      </c>
      <c r="M14" s="28" t="s">
        <v>632</v>
      </c>
      <c r="N14" s="28" t="s">
        <v>497</v>
      </c>
      <c r="O14" s="28" t="s">
        <v>633</v>
      </c>
      <c r="P14" s="28" t="s">
        <v>626</v>
      </c>
      <c r="Q14" s="28" t="s">
        <v>634</v>
      </c>
      <c r="R14" s="34"/>
    </row>
    <row r="15" s="22" customFormat="1" ht="28" hidden="1" customHeight="1" spans="1:18">
      <c r="A15" s="26"/>
      <c r="B15" s="26"/>
      <c r="C15" s="27"/>
      <c r="D15" s="27"/>
      <c r="E15" s="27"/>
      <c r="F15" s="27"/>
      <c r="G15" s="27"/>
      <c r="H15" s="27"/>
      <c r="I15" s="27"/>
      <c r="J15" s="26"/>
      <c r="K15" s="32"/>
      <c r="L15" s="32" t="s">
        <v>624</v>
      </c>
      <c r="M15" s="28" t="s">
        <v>635</v>
      </c>
      <c r="N15" s="28" t="s">
        <v>497</v>
      </c>
      <c r="O15" s="28" t="s">
        <v>636</v>
      </c>
      <c r="P15" s="28" t="s">
        <v>626</v>
      </c>
      <c r="Q15" s="28" t="s">
        <v>637</v>
      </c>
      <c r="R15" s="34"/>
    </row>
    <row r="16" s="22" customFormat="1" ht="28" hidden="1" customHeight="1" spans="1:18">
      <c r="A16" s="26" t="s">
        <v>564</v>
      </c>
      <c r="B16" s="26" t="s">
        <v>565</v>
      </c>
      <c r="C16" s="27">
        <v>98.830116</v>
      </c>
      <c r="D16" s="27">
        <v>98.830116</v>
      </c>
      <c r="E16" s="27"/>
      <c r="F16" s="27"/>
      <c r="G16" s="27"/>
      <c r="H16" s="27">
        <v>40.830116</v>
      </c>
      <c r="I16" s="27">
        <v>58</v>
      </c>
      <c r="J16" s="26" t="s">
        <v>638</v>
      </c>
      <c r="K16" s="28" t="s">
        <v>365</v>
      </c>
      <c r="L16" s="29" t="s">
        <v>609</v>
      </c>
      <c r="M16" s="28" t="s">
        <v>639</v>
      </c>
      <c r="N16" s="28" t="s">
        <v>497</v>
      </c>
      <c r="O16" s="28">
        <v>330</v>
      </c>
      <c r="P16" s="28" t="s">
        <v>411</v>
      </c>
      <c r="Q16" s="28" t="s">
        <v>630</v>
      </c>
      <c r="R16" s="34"/>
    </row>
    <row r="17" s="22" customFormat="1" ht="28" hidden="1" customHeight="1" spans="1:18">
      <c r="A17" s="26"/>
      <c r="B17" s="26"/>
      <c r="C17" s="27"/>
      <c r="D17" s="27"/>
      <c r="E17" s="27"/>
      <c r="F17" s="27"/>
      <c r="G17" s="27"/>
      <c r="H17" s="27"/>
      <c r="I17" s="27"/>
      <c r="J17" s="26"/>
      <c r="K17" s="28"/>
      <c r="L17" s="31"/>
      <c r="M17" s="28" t="s">
        <v>640</v>
      </c>
      <c r="N17" s="28" t="s">
        <v>497</v>
      </c>
      <c r="O17" s="28">
        <v>8</v>
      </c>
      <c r="P17" s="28" t="s">
        <v>641</v>
      </c>
      <c r="Q17" s="28" t="s">
        <v>630</v>
      </c>
      <c r="R17" s="34"/>
    </row>
    <row r="18" s="22" customFormat="1" ht="28" hidden="1" customHeight="1" spans="1:18">
      <c r="A18" s="26"/>
      <c r="B18" s="26"/>
      <c r="C18" s="27"/>
      <c r="D18" s="27"/>
      <c r="E18" s="27"/>
      <c r="F18" s="27"/>
      <c r="G18" s="27"/>
      <c r="H18" s="27"/>
      <c r="I18" s="27"/>
      <c r="J18" s="26"/>
      <c r="K18" s="28"/>
      <c r="L18" s="30" t="s">
        <v>614</v>
      </c>
      <c r="M18" s="28" t="s">
        <v>639</v>
      </c>
      <c r="N18" s="28" t="s">
        <v>497</v>
      </c>
      <c r="O18" s="28">
        <v>330</v>
      </c>
      <c r="P18" s="28" t="s">
        <v>411</v>
      </c>
      <c r="Q18" s="28" t="s">
        <v>630</v>
      </c>
      <c r="R18" s="34"/>
    </row>
    <row r="19" s="22" customFormat="1" ht="28" hidden="1" customHeight="1" spans="1:18">
      <c r="A19" s="26"/>
      <c r="B19" s="26"/>
      <c r="C19" s="27"/>
      <c r="D19" s="27"/>
      <c r="E19" s="27"/>
      <c r="F19" s="27"/>
      <c r="G19" s="27"/>
      <c r="H19" s="27"/>
      <c r="I19" s="27"/>
      <c r="J19" s="26"/>
      <c r="K19" s="28"/>
      <c r="L19" s="31"/>
      <c r="M19" s="28" t="s">
        <v>640</v>
      </c>
      <c r="N19" s="28" t="s">
        <v>497</v>
      </c>
      <c r="O19" s="28">
        <v>8</v>
      </c>
      <c r="P19" s="28" t="s">
        <v>641</v>
      </c>
      <c r="Q19" s="28" t="s">
        <v>630</v>
      </c>
      <c r="R19" s="34"/>
    </row>
    <row r="20" s="22" customFormat="1" ht="28" hidden="1" customHeight="1" spans="1:18">
      <c r="A20" s="26"/>
      <c r="B20" s="26"/>
      <c r="C20" s="27"/>
      <c r="D20" s="27"/>
      <c r="E20" s="27"/>
      <c r="F20" s="27"/>
      <c r="G20" s="27"/>
      <c r="H20" s="27"/>
      <c r="I20" s="27"/>
      <c r="J20" s="26"/>
      <c r="K20" s="28" t="s">
        <v>379</v>
      </c>
      <c r="L20" s="29" t="s">
        <v>617</v>
      </c>
      <c r="M20" s="28" t="s">
        <v>642</v>
      </c>
      <c r="N20" s="28" t="s">
        <v>497</v>
      </c>
      <c r="O20" s="28">
        <v>10</v>
      </c>
      <c r="P20" s="28" t="s">
        <v>643</v>
      </c>
      <c r="Q20" s="28" t="s">
        <v>634</v>
      </c>
      <c r="R20" s="34"/>
    </row>
    <row r="21" s="22" customFormat="1" ht="28" hidden="1" customHeight="1" spans="1:18">
      <c r="A21" s="26"/>
      <c r="B21" s="26"/>
      <c r="C21" s="27"/>
      <c r="D21" s="27"/>
      <c r="E21" s="27"/>
      <c r="F21" s="27"/>
      <c r="G21" s="27"/>
      <c r="H21" s="27"/>
      <c r="I21" s="27"/>
      <c r="J21" s="26"/>
      <c r="K21" s="28"/>
      <c r="L21" s="31"/>
      <c r="M21" s="28" t="s">
        <v>644</v>
      </c>
      <c r="N21" s="28" t="s">
        <v>497</v>
      </c>
      <c r="O21" s="28">
        <v>10</v>
      </c>
      <c r="P21" s="28" t="s">
        <v>643</v>
      </c>
      <c r="Q21" s="28" t="s">
        <v>634</v>
      </c>
      <c r="R21" s="34"/>
    </row>
    <row r="22" s="22" customFormat="1" ht="28" hidden="1" customHeight="1" spans="1:18">
      <c r="A22" s="26"/>
      <c r="B22" s="26"/>
      <c r="C22" s="27"/>
      <c r="D22" s="27"/>
      <c r="E22" s="27"/>
      <c r="F22" s="27"/>
      <c r="G22" s="27"/>
      <c r="H22" s="27"/>
      <c r="I22" s="27"/>
      <c r="J22" s="26"/>
      <c r="K22" s="28"/>
      <c r="L22" s="28" t="s">
        <v>624</v>
      </c>
      <c r="M22" s="28" t="s">
        <v>569</v>
      </c>
      <c r="N22" s="28" t="s">
        <v>497</v>
      </c>
      <c r="O22" s="28">
        <v>98</v>
      </c>
      <c r="P22" s="28" t="s">
        <v>626</v>
      </c>
      <c r="Q22" s="28" t="s">
        <v>569</v>
      </c>
      <c r="R22" s="34"/>
    </row>
    <row r="23" s="22" customFormat="1" spans="3:3">
      <c r="C23" s="22" t="s">
        <v>645</v>
      </c>
    </row>
  </sheetData>
  <mergeCells count="49">
    <mergeCell ref="A1:R1"/>
    <mergeCell ref="A2:P2"/>
    <mergeCell ref="Q2:R2"/>
    <mergeCell ref="C3:I3"/>
    <mergeCell ref="D4:G4"/>
    <mergeCell ref="H4:I4"/>
    <mergeCell ref="A3:A5"/>
    <mergeCell ref="A6:A11"/>
    <mergeCell ref="A12:A15"/>
    <mergeCell ref="A16:A22"/>
    <mergeCell ref="B3:B5"/>
    <mergeCell ref="B6:B11"/>
    <mergeCell ref="B12:B15"/>
    <mergeCell ref="B16:B22"/>
    <mergeCell ref="C4:C5"/>
    <mergeCell ref="C6:C11"/>
    <mergeCell ref="C12:C15"/>
    <mergeCell ref="C16:C22"/>
    <mergeCell ref="D6:D11"/>
    <mergeCell ref="D12:D15"/>
    <mergeCell ref="D16:D22"/>
    <mergeCell ref="E6:E11"/>
    <mergeCell ref="E12:E15"/>
    <mergeCell ref="E16:E22"/>
    <mergeCell ref="F6:F11"/>
    <mergeCell ref="F12:F15"/>
    <mergeCell ref="F16:F22"/>
    <mergeCell ref="G6:G11"/>
    <mergeCell ref="G12:G15"/>
    <mergeCell ref="G16:G22"/>
    <mergeCell ref="H6:H11"/>
    <mergeCell ref="H12:H15"/>
    <mergeCell ref="H16:H22"/>
    <mergeCell ref="I6:I11"/>
    <mergeCell ref="I12:I15"/>
    <mergeCell ref="I16:I22"/>
    <mergeCell ref="J3:J5"/>
    <mergeCell ref="J6:J11"/>
    <mergeCell ref="J12:J15"/>
    <mergeCell ref="J16:J22"/>
    <mergeCell ref="K6:K7"/>
    <mergeCell ref="K8:K11"/>
    <mergeCell ref="K16:K19"/>
    <mergeCell ref="K20:K22"/>
    <mergeCell ref="L8:L10"/>
    <mergeCell ref="L16:L17"/>
    <mergeCell ref="L18:L19"/>
    <mergeCell ref="L20:L21"/>
    <mergeCell ref="K3:R4"/>
  </mergeCells>
  <printOptions horizontalCentered="1"/>
  <pageMargins left="0.0780000016093254" right="0.0780000016093254" top="0.0780000016093254" bottom="0.0780000016093254" header="0" footer="0"/>
  <pageSetup paperSize="9" scale="65"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5"/>
  <sheetViews>
    <sheetView tabSelected="1" workbookViewId="0">
      <selection activeCell="F77" sqref="F77"/>
    </sheetView>
  </sheetViews>
  <sheetFormatPr defaultColWidth="8.25" defaultRowHeight="13.5"/>
  <cols>
    <col min="1" max="1" width="8.25" style="1"/>
    <col min="2" max="2" width="34.375" style="1" customWidth="1"/>
    <col min="3" max="3" width="16.625" style="1" customWidth="1"/>
    <col min="4" max="4" width="16.125" style="1" customWidth="1"/>
    <col min="5" max="5" width="15.375" style="1" customWidth="1"/>
    <col min="6" max="6" width="8.25" style="1"/>
    <col min="7" max="7" width="11.5" style="1"/>
    <col min="8" max="16384" width="8.25" style="1"/>
  </cols>
  <sheetData>
    <row r="1" s="1" customFormat="1" ht="36.6" customHeight="1" spans="1:12">
      <c r="A1" s="4" t="s">
        <v>28</v>
      </c>
      <c r="B1" s="4"/>
      <c r="C1" s="4"/>
      <c r="D1" s="4"/>
      <c r="E1" s="4"/>
      <c r="F1" s="5"/>
      <c r="G1" s="5"/>
      <c r="H1" s="5"/>
      <c r="I1" s="5"/>
      <c r="J1" s="5"/>
      <c r="K1" s="5"/>
      <c r="L1" s="5"/>
    </row>
    <row r="2" s="1" customFormat="1" ht="22.15" customHeight="1" spans="1:12">
      <c r="A2" s="6" t="s">
        <v>30</v>
      </c>
      <c r="B2" s="7"/>
      <c r="C2" s="7"/>
      <c r="D2" s="7"/>
      <c r="E2" s="7" t="s">
        <v>31</v>
      </c>
      <c r="F2" s="7"/>
      <c r="G2" s="7"/>
      <c r="H2" s="7"/>
      <c r="I2" s="7"/>
      <c r="J2" s="7"/>
      <c r="K2" s="19"/>
      <c r="L2" s="19"/>
    </row>
    <row r="3" s="1" customFormat="1" ht="24" customHeight="1" spans="1:12">
      <c r="A3" s="8" t="s">
        <v>646</v>
      </c>
      <c r="B3" s="9"/>
      <c r="C3" s="8" t="s">
        <v>647</v>
      </c>
      <c r="D3" s="10"/>
      <c r="E3" s="9"/>
      <c r="F3" s="7"/>
      <c r="G3" s="7"/>
      <c r="H3" s="7"/>
      <c r="I3" s="7"/>
      <c r="J3" s="7"/>
      <c r="K3" s="19"/>
      <c r="L3" s="19"/>
    </row>
    <row r="4" s="2" customFormat="1" ht="24" customHeight="1" spans="1:5">
      <c r="A4" s="11" t="s">
        <v>157</v>
      </c>
      <c r="B4" s="11" t="s">
        <v>158</v>
      </c>
      <c r="C4" s="12" t="s">
        <v>135</v>
      </c>
      <c r="D4" s="12" t="s">
        <v>227</v>
      </c>
      <c r="E4" s="12" t="s">
        <v>228</v>
      </c>
    </row>
    <row r="5" s="1" customFormat="1" spans="1:5">
      <c r="A5" s="13">
        <v>301</v>
      </c>
      <c r="B5" s="14" t="s">
        <v>206</v>
      </c>
      <c r="C5" s="15">
        <f t="shared" ref="C5:C68" si="0">D5+E5</f>
        <v>142.35</v>
      </c>
      <c r="D5" s="15">
        <v>142.35</v>
      </c>
      <c r="E5" s="15">
        <f>SUM(E6:E18)</f>
        <v>0</v>
      </c>
    </row>
    <row r="6" s="1" customFormat="1" spans="1:5">
      <c r="A6" s="16">
        <v>30101</v>
      </c>
      <c r="B6" s="17" t="s">
        <v>648</v>
      </c>
      <c r="C6" s="15">
        <f t="shared" si="0"/>
        <v>43.626</v>
      </c>
      <c r="D6" s="15">
        <v>43.626</v>
      </c>
      <c r="E6" s="15"/>
    </row>
    <row r="7" s="1" customFormat="1" spans="1:5">
      <c r="A7" s="16">
        <v>30102</v>
      </c>
      <c r="B7" s="17" t="s">
        <v>649</v>
      </c>
      <c r="C7" s="15">
        <f t="shared" si="0"/>
        <v>24.156</v>
      </c>
      <c r="D7" s="15">
        <v>24.156</v>
      </c>
      <c r="E7" s="15"/>
    </row>
    <row r="8" s="1" customFormat="1" spans="1:7">
      <c r="A8" s="16">
        <v>30103</v>
      </c>
      <c r="B8" s="17" t="s">
        <v>650</v>
      </c>
      <c r="C8" s="15">
        <f t="shared" si="0"/>
        <v>3.6355</v>
      </c>
      <c r="D8" s="15">
        <v>3.6355</v>
      </c>
      <c r="E8" s="15"/>
      <c r="G8" s="18"/>
    </row>
    <row r="9" s="1" customFormat="1" spans="1:5">
      <c r="A9" s="16">
        <v>30106</v>
      </c>
      <c r="B9" s="17" t="s">
        <v>651</v>
      </c>
      <c r="C9" s="15">
        <f t="shared" si="0"/>
        <v>0</v>
      </c>
      <c r="D9" s="15"/>
      <c r="E9" s="15"/>
    </row>
    <row r="10" s="1" customFormat="1" spans="1:5">
      <c r="A10" s="16">
        <v>30107</v>
      </c>
      <c r="B10" s="17" t="s">
        <v>652</v>
      </c>
      <c r="C10" s="15">
        <f t="shared" si="0"/>
        <v>0</v>
      </c>
      <c r="D10" s="15"/>
      <c r="E10" s="15"/>
    </row>
    <row r="11" s="1" customFormat="1" spans="1:5">
      <c r="A11" s="16">
        <v>30108</v>
      </c>
      <c r="B11" s="17" t="s">
        <v>653</v>
      </c>
      <c r="C11" s="15">
        <f t="shared" si="0"/>
        <v>11.4268</v>
      </c>
      <c r="D11" s="15">
        <v>11.4268</v>
      </c>
      <c r="E11" s="15"/>
    </row>
    <row r="12" s="1" customFormat="1" spans="1:5">
      <c r="A12" s="16">
        <v>30109</v>
      </c>
      <c r="B12" s="17" t="s">
        <v>654</v>
      </c>
      <c r="C12" s="15">
        <f t="shared" si="0"/>
        <v>0</v>
      </c>
      <c r="D12" s="15"/>
      <c r="E12" s="15"/>
    </row>
    <row r="13" s="1" customFormat="1" spans="1:5">
      <c r="A13" s="16">
        <v>30110</v>
      </c>
      <c r="B13" s="17" t="s">
        <v>655</v>
      </c>
      <c r="C13" s="15">
        <f t="shared" si="0"/>
        <v>3.921984</v>
      </c>
      <c r="D13" s="15">
        <v>3.921984</v>
      </c>
      <c r="E13" s="15"/>
    </row>
    <row r="14" s="1" customFormat="1" spans="1:5">
      <c r="A14" s="16">
        <v>30111</v>
      </c>
      <c r="B14" s="17" t="s">
        <v>656</v>
      </c>
      <c r="C14" s="15">
        <f t="shared" si="0"/>
        <v>0</v>
      </c>
      <c r="D14" s="15"/>
      <c r="E14" s="15"/>
    </row>
    <row r="15" s="1" customFormat="1" spans="1:5">
      <c r="A15" s="16">
        <v>30112</v>
      </c>
      <c r="B15" s="17" t="s">
        <v>657</v>
      </c>
      <c r="C15" s="15">
        <f t="shared" si="0"/>
        <v>0</v>
      </c>
      <c r="D15" s="15"/>
      <c r="E15" s="15"/>
    </row>
    <row r="16" s="1" customFormat="1" spans="1:5">
      <c r="A16" s="16">
        <v>30113</v>
      </c>
      <c r="B16" s="17" t="s">
        <v>658</v>
      </c>
      <c r="C16" s="15">
        <f t="shared" si="0"/>
        <v>13.5701</v>
      </c>
      <c r="D16" s="15">
        <v>13.5701</v>
      </c>
      <c r="E16" s="15"/>
    </row>
    <row r="17" s="1" customFormat="1" spans="1:5">
      <c r="A17" s="16">
        <v>30114</v>
      </c>
      <c r="B17" s="17" t="s">
        <v>659</v>
      </c>
      <c r="C17" s="15">
        <f t="shared" si="0"/>
        <v>0</v>
      </c>
      <c r="D17" s="15"/>
      <c r="E17" s="15"/>
    </row>
    <row r="18" s="1" customFormat="1" spans="1:5">
      <c r="A18" s="16">
        <v>30199</v>
      </c>
      <c r="B18" s="17" t="s">
        <v>660</v>
      </c>
      <c r="C18" s="15">
        <f t="shared" si="0"/>
        <v>42</v>
      </c>
      <c r="D18" s="15">
        <v>42</v>
      </c>
      <c r="E18" s="15"/>
    </row>
    <row r="19" s="1" customFormat="1" spans="1:5">
      <c r="A19" s="13">
        <v>302</v>
      </c>
      <c r="B19" s="14" t="s">
        <v>291</v>
      </c>
      <c r="C19" s="15">
        <f t="shared" si="0"/>
        <v>44.300875</v>
      </c>
      <c r="D19" s="15">
        <f>SUM(D20:D46)</f>
        <v>0</v>
      </c>
      <c r="E19" s="15">
        <f>SUM(E20:E46)</f>
        <v>44.300875</v>
      </c>
    </row>
    <row r="20" s="1" customFormat="1" spans="1:5">
      <c r="A20" s="16">
        <v>30201</v>
      </c>
      <c r="B20" s="17" t="s">
        <v>661</v>
      </c>
      <c r="C20" s="15">
        <f t="shared" si="0"/>
        <v>4.3</v>
      </c>
      <c r="D20" s="15"/>
      <c r="E20" s="15">
        <v>4.3</v>
      </c>
    </row>
    <row r="21" s="1" customFormat="1" spans="1:5">
      <c r="A21" s="16">
        <v>30202</v>
      </c>
      <c r="B21" s="17" t="s">
        <v>662</v>
      </c>
      <c r="C21" s="15">
        <f t="shared" si="0"/>
        <v>0</v>
      </c>
      <c r="D21" s="15"/>
      <c r="E21" s="15"/>
    </row>
    <row r="22" s="1" customFormat="1" spans="1:5">
      <c r="A22" s="16">
        <v>30203</v>
      </c>
      <c r="B22" s="17" t="s">
        <v>663</v>
      </c>
      <c r="C22" s="15">
        <f t="shared" si="0"/>
        <v>0</v>
      </c>
      <c r="D22" s="15"/>
      <c r="E22" s="15"/>
    </row>
    <row r="23" s="1" customFormat="1" spans="1:5">
      <c r="A23" s="16">
        <v>30204</v>
      </c>
      <c r="B23" s="17" t="s">
        <v>664</v>
      </c>
      <c r="C23" s="15">
        <f t="shared" si="0"/>
        <v>0</v>
      </c>
      <c r="D23" s="15"/>
      <c r="E23" s="15"/>
    </row>
    <row r="24" s="1" customFormat="1" spans="1:5">
      <c r="A24" s="16">
        <v>30205</v>
      </c>
      <c r="B24" s="17" t="s">
        <v>665</v>
      </c>
      <c r="C24" s="15">
        <f t="shared" si="0"/>
        <v>0</v>
      </c>
      <c r="D24" s="15"/>
      <c r="E24" s="15"/>
    </row>
    <row r="25" s="1" customFormat="1" spans="1:5">
      <c r="A25" s="16">
        <v>30206</v>
      </c>
      <c r="B25" s="17" t="s">
        <v>666</v>
      </c>
      <c r="C25" s="15">
        <f t="shared" si="0"/>
        <v>0</v>
      </c>
      <c r="D25" s="15"/>
      <c r="E25" s="15"/>
    </row>
    <row r="26" s="1" customFormat="1" spans="1:5">
      <c r="A26" s="16">
        <v>30207</v>
      </c>
      <c r="B26" s="17" t="s">
        <v>667</v>
      </c>
      <c r="C26" s="15">
        <f t="shared" si="0"/>
        <v>0</v>
      </c>
      <c r="D26" s="15"/>
      <c r="E26" s="15"/>
    </row>
    <row r="27" s="1" customFormat="1" spans="1:5">
      <c r="A27" s="16">
        <v>30208</v>
      </c>
      <c r="B27" s="17" t="s">
        <v>668</v>
      </c>
      <c r="C27" s="15">
        <f t="shared" si="0"/>
        <v>0</v>
      </c>
      <c r="D27" s="15"/>
      <c r="E27" s="15"/>
    </row>
    <row r="28" s="1" customFormat="1" spans="1:5">
      <c r="A28" s="16">
        <v>30209</v>
      </c>
      <c r="B28" s="17" t="s">
        <v>669</v>
      </c>
      <c r="C28" s="15">
        <f t="shared" si="0"/>
        <v>0</v>
      </c>
      <c r="D28" s="15"/>
      <c r="E28" s="15"/>
    </row>
    <row r="29" s="1" customFormat="1" spans="1:5">
      <c r="A29" s="16">
        <v>30211</v>
      </c>
      <c r="B29" s="17" t="s">
        <v>670</v>
      </c>
      <c r="C29" s="15">
        <f t="shared" si="0"/>
        <v>0</v>
      </c>
      <c r="D29" s="15"/>
      <c r="E29" s="15"/>
    </row>
    <row r="30" s="1" customFormat="1" spans="1:5">
      <c r="A30" s="16">
        <v>30212</v>
      </c>
      <c r="B30" s="17" t="s">
        <v>671</v>
      </c>
      <c r="C30" s="15">
        <f t="shared" si="0"/>
        <v>0</v>
      </c>
      <c r="D30" s="15"/>
      <c r="E30" s="15"/>
    </row>
    <row r="31" s="1" customFormat="1" spans="1:5">
      <c r="A31" s="16">
        <v>30213</v>
      </c>
      <c r="B31" s="17" t="s">
        <v>672</v>
      </c>
      <c r="C31" s="15">
        <f t="shared" si="0"/>
        <v>1</v>
      </c>
      <c r="D31" s="15"/>
      <c r="E31" s="15">
        <v>1</v>
      </c>
    </row>
    <row r="32" s="1" customFormat="1" spans="1:5">
      <c r="A32" s="16">
        <v>30214</v>
      </c>
      <c r="B32" s="17" t="s">
        <v>673</v>
      </c>
      <c r="C32" s="15">
        <f t="shared" si="0"/>
        <v>0</v>
      </c>
      <c r="D32" s="15"/>
      <c r="E32" s="15"/>
    </row>
    <row r="33" s="1" customFormat="1" spans="1:5">
      <c r="A33" s="16">
        <v>30215</v>
      </c>
      <c r="B33" s="17" t="s">
        <v>674</v>
      </c>
      <c r="C33" s="15">
        <f t="shared" si="0"/>
        <v>0</v>
      </c>
      <c r="D33" s="15"/>
      <c r="E33" s="15"/>
    </row>
    <row r="34" s="1" customFormat="1" spans="1:5">
      <c r="A34" s="16">
        <v>30216</v>
      </c>
      <c r="B34" s="17" t="s">
        <v>675</v>
      </c>
      <c r="C34" s="15">
        <f t="shared" si="0"/>
        <v>0</v>
      </c>
      <c r="D34" s="15"/>
      <c r="E34" s="15"/>
    </row>
    <row r="35" s="1" customFormat="1" spans="1:5">
      <c r="A35" s="16">
        <v>30217</v>
      </c>
      <c r="B35" s="17" t="s">
        <v>676</v>
      </c>
      <c r="C35" s="15">
        <f t="shared" si="0"/>
        <v>2</v>
      </c>
      <c r="D35" s="15"/>
      <c r="E35" s="15">
        <v>2</v>
      </c>
    </row>
    <row r="36" s="1" customFormat="1" spans="1:5">
      <c r="A36" s="16">
        <v>30218</v>
      </c>
      <c r="B36" s="17" t="s">
        <v>677</v>
      </c>
      <c r="C36" s="15">
        <f t="shared" si="0"/>
        <v>0</v>
      </c>
      <c r="D36" s="15"/>
      <c r="E36" s="15"/>
    </row>
    <row r="37" s="1" customFormat="1" spans="1:5">
      <c r="A37" s="16">
        <v>30224</v>
      </c>
      <c r="B37" s="17" t="s">
        <v>678</v>
      </c>
      <c r="C37" s="15">
        <f t="shared" si="0"/>
        <v>0</v>
      </c>
      <c r="D37" s="15"/>
      <c r="E37" s="15"/>
    </row>
    <row r="38" s="1" customFormat="1" spans="1:5">
      <c r="A38" s="16">
        <v>30225</v>
      </c>
      <c r="B38" s="17" t="s">
        <v>679</v>
      </c>
      <c r="C38" s="15">
        <f t="shared" si="0"/>
        <v>0</v>
      </c>
      <c r="D38" s="15"/>
      <c r="E38" s="15"/>
    </row>
    <row r="39" s="1" customFormat="1" spans="1:5">
      <c r="A39" s="16">
        <v>30226</v>
      </c>
      <c r="B39" s="17" t="s">
        <v>680</v>
      </c>
      <c r="C39" s="15">
        <f t="shared" si="0"/>
        <v>0</v>
      </c>
      <c r="D39" s="15"/>
      <c r="E39" s="15"/>
    </row>
    <row r="40" s="1" customFormat="1" spans="1:5">
      <c r="A40" s="16">
        <v>30227</v>
      </c>
      <c r="B40" s="17" t="s">
        <v>681</v>
      </c>
      <c r="C40" s="15">
        <f t="shared" si="0"/>
        <v>0</v>
      </c>
      <c r="D40" s="15"/>
      <c r="E40" s="15"/>
    </row>
    <row r="41" s="1" customFormat="1" spans="1:5">
      <c r="A41" s="16">
        <v>30228</v>
      </c>
      <c r="B41" s="17" t="s">
        <v>682</v>
      </c>
      <c r="C41" s="15">
        <f t="shared" si="0"/>
        <v>7.00035</v>
      </c>
      <c r="D41" s="15"/>
      <c r="E41" s="15">
        <v>7.00035</v>
      </c>
    </row>
    <row r="42" s="1" customFormat="1" spans="1:5">
      <c r="A42" s="16">
        <v>30229</v>
      </c>
      <c r="B42" s="17" t="s">
        <v>683</v>
      </c>
      <c r="C42" s="15">
        <f t="shared" si="0"/>
        <v>15.000525</v>
      </c>
      <c r="D42" s="15"/>
      <c r="E42" s="15">
        <v>15.000525</v>
      </c>
    </row>
    <row r="43" s="1" customFormat="1" spans="1:5">
      <c r="A43" s="16">
        <v>30231</v>
      </c>
      <c r="B43" s="17" t="s">
        <v>684</v>
      </c>
      <c r="C43" s="15">
        <f t="shared" si="0"/>
        <v>4</v>
      </c>
      <c r="D43" s="15"/>
      <c r="E43" s="15">
        <v>4</v>
      </c>
    </row>
    <row r="44" s="1" customFormat="1" spans="1:5">
      <c r="A44" s="16">
        <v>30239</v>
      </c>
      <c r="B44" s="17" t="s">
        <v>685</v>
      </c>
      <c r="C44" s="15">
        <f t="shared" si="0"/>
        <v>4</v>
      </c>
      <c r="D44" s="15"/>
      <c r="E44" s="15">
        <v>4</v>
      </c>
    </row>
    <row r="45" s="1" customFormat="1" spans="1:5">
      <c r="A45" s="16">
        <v>30240</v>
      </c>
      <c r="B45" s="17" t="s">
        <v>686</v>
      </c>
      <c r="C45" s="15">
        <f t="shared" si="0"/>
        <v>0</v>
      </c>
      <c r="D45" s="15"/>
      <c r="E45" s="15"/>
    </row>
    <row r="46" s="1" customFormat="1" spans="1:5">
      <c r="A46" s="16">
        <v>30299</v>
      </c>
      <c r="B46" s="17" t="s">
        <v>687</v>
      </c>
      <c r="C46" s="15">
        <f t="shared" si="0"/>
        <v>7</v>
      </c>
      <c r="D46" s="15"/>
      <c r="E46" s="15">
        <v>7</v>
      </c>
    </row>
    <row r="47" s="1" customFormat="1" spans="1:5">
      <c r="A47" s="13">
        <v>303</v>
      </c>
      <c r="B47" s="14" t="s">
        <v>197</v>
      </c>
      <c r="C47" s="15">
        <f t="shared" si="0"/>
        <v>0</v>
      </c>
      <c r="D47" s="15">
        <f>SUM(D48:D59)</f>
        <v>0</v>
      </c>
      <c r="E47" s="15">
        <f>SUM(E48:E59)</f>
        <v>0</v>
      </c>
    </row>
    <row r="48" s="1" customFormat="1" spans="1:5">
      <c r="A48" s="16">
        <v>30301</v>
      </c>
      <c r="B48" s="17" t="s">
        <v>688</v>
      </c>
      <c r="C48" s="15">
        <f t="shared" si="0"/>
        <v>0</v>
      </c>
      <c r="D48" s="15"/>
      <c r="E48" s="15"/>
    </row>
    <row r="49" s="1" customFormat="1" spans="1:5">
      <c r="A49" s="16">
        <v>30302</v>
      </c>
      <c r="B49" s="17" t="s">
        <v>689</v>
      </c>
      <c r="C49" s="15">
        <f t="shared" si="0"/>
        <v>0</v>
      </c>
      <c r="D49" s="15"/>
      <c r="E49" s="15"/>
    </row>
    <row r="50" s="1" customFormat="1" spans="1:5">
      <c r="A50" s="16">
        <v>30303</v>
      </c>
      <c r="B50" s="17" t="s">
        <v>690</v>
      </c>
      <c r="C50" s="15">
        <f t="shared" si="0"/>
        <v>0</v>
      </c>
      <c r="D50" s="15"/>
      <c r="E50" s="15"/>
    </row>
    <row r="51" s="1" customFormat="1" spans="1:5">
      <c r="A51" s="16">
        <v>30304</v>
      </c>
      <c r="B51" s="17" t="s">
        <v>691</v>
      </c>
      <c r="C51" s="15">
        <f t="shared" si="0"/>
        <v>0</v>
      </c>
      <c r="D51" s="15"/>
      <c r="E51" s="15"/>
    </row>
    <row r="52" s="1" customFormat="1" spans="1:5">
      <c r="A52" s="16">
        <v>30305</v>
      </c>
      <c r="B52" s="17" t="s">
        <v>692</v>
      </c>
      <c r="C52" s="15">
        <f t="shared" si="0"/>
        <v>0</v>
      </c>
      <c r="D52" s="15"/>
      <c r="E52" s="15"/>
    </row>
    <row r="53" s="1" customFormat="1" spans="1:5">
      <c r="A53" s="16">
        <v>30306</v>
      </c>
      <c r="B53" s="17" t="s">
        <v>693</v>
      </c>
      <c r="C53" s="15">
        <f t="shared" si="0"/>
        <v>0</v>
      </c>
      <c r="D53" s="15"/>
      <c r="E53" s="15"/>
    </row>
    <row r="54" s="1" customFormat="1" spans="1:5">
      <c r="A54" s="16">
        <v>30307</v>
      </c>
      <c r="B54" s="17" t="s">
        <v>694</v>
      </c>
      <c r="C54" s="15">
        <f t="shared" si="0"/>
        <v>0</v>
      </c>
      <c r="D54" s="15"/>
      <c r="E54" s="15"/>
    </row>
    <row r="55" s="1" customFormat="1" spans="1:5">
      <c r="A55" s="16">
        <v>30308</v>
      </c>
      <c r="B55" s="17" t="s">
        <v>695</v>
      </c>
      <c r="C55" s="15">
        <f t="shared" si="0"/>
        <v>0</v>
      </c>
      <c r="D55" s="15"/>
      <c r="E55" s="15"/>
    </row>
    <row r="56" s="1" customFormat="1" spans="1:5">
      <c r="A56" s="16">
        <v>30309</v>
      </c>
      <c r="B56" s="17" t="s">
        <v>696</v>
      </c>
      <c r="C56" s="15">
        <f t="shared" si="0"/>
        <v>0</v>
      </c>
      <c r="D56" s="15"/>
      <c r="E56" s="15"/>
    </row>
    <row r="57" s="1" customFormat="1" spans="1:5">
      <c r="A57" s="16">
        <v>30310</v>
      </c>
      <c r="B57" s="17" t="s">
        <v>697</v>
      </c>
      <c r="C57" s="15">
        <f t="shared" si="0"/>
        <v>0</v>
      </c>
      <c r="D57" s="15"/>
      <c r="E57" s="15"/>
    </row>
    <row r="58" s="1" customFormat="1" spans="1:5">
      <c r="A58" s="16">
        <v>30311</v>
      </c>
      <c r="B58" s="17" t="s">
        <v>698</v>
      </c>
      <c r="C58" s="15">
        <f t="shared" si="0"/>
        <v>0</v>
      </c>
      <c r="D58" s="15"/>
      <c r="E58" s="15"/>
    </row>
    <row r="59" s="1" customFormat="1" spans="1:5">
      <c r="A59" s="16">
        <v>30399</v>
      </c>
      <c r="B59" s="17" t="s">
        <v>699</v>
      </c>
      <c r="C59" s="15">
        <f t="shared" si="0"/>
        <v>0</v>
      </c>
      <c r="D59" s="15"/>
      <c r="E59" s="15"/>
    </row>
    <row r="60" s="1" customFormat="1" spans="1:5">
      <c r="A60" s="13">
        <v>307</v>
      </c>
      <c r="B60" s="14" t="s">
        <v>199</v>
      </c>
      <c r="C60" s="15">
        <f t="shared" si="0"/>
        <v>0</v>
      </c>
      <c r="D60" s="15">
        <f>SUM(D61:D62)</f>
        <v>0</v>
      </c>
      <c r="E60" s="15">
        <f>SUM(E61:E62)</f>
        <v>0</v>
      </c>
    </row>
    <row r="61" s="1" customFormat="1" spans="1:5">
      <c r="A61" s="16">
        <v>30701</v>
      </c>
      <c r="B61" s="17" t="s">
        <v>700</v>
      </c>
      <c r="C61" s="15">
        <f t="shared" si="0"/>
        <v>0</v>
      </c>
      <c r="D61" s="15"/>
      <c r="E61" s="15"/>
    </row>
    <row r="62" s="1" customFormat="1" spans="1:5">
      <c r="A62" s="16">
        <v>30702</v>
      </c>
      <c r="B62" s="17" t="s">
        <v>701</v>
      </c>
      <c r="C62" s="15">
        <f t="shared" si="0"/>
        <v>0</v>
      </c>
      <c r="D62" s="15"/>
      <c r="E62" s="15"/>
    </row>
    <row r="63" s="1" customFormat="1" spans="1:5">
      <c r="A63" s="13">
        <v>310</v>
      </c>
      <c r="B63" s="14" t="s">
        <v>212</v>
      </c>
      <c r="C63" s="15">
        <f t="shared" si="0"/>
        <v>0</v>
      </c>
      <c r="D63" s="15">
        <f>SUM(D64:D79)</f>
        <v>0</v>
      </c>
      <c r="E63" s="15">
        <f>SUM(E64:E79)</f>
        <v>0</v>
      </c>
    </row>
    <row r="64" s="1" customFormat="1" spans="1:5">
      <c r="A64" s="16">
        <v>31001</v>
      </c>
      <c r="B64" s="17" t="s">
        <v>702</v>
      </c>
      <c r="C64" s="15">
        <f t="shared" si="0"/>
        <v>0</v>
      </c>
      <c r="D64" s="15"/>
      <c r="E64" s="15"/>
    </row>
    <row r="65" s="1" customFormat="1" spans="1:5">
      <c r="A65" s="16">
        <v>31002</v>
      </c>
      <c r="B65" s="17" t="s">
        <v>703</v>
      </c>
      <c r="C65" s="15">
        <f t="shared" si="0"/>
        <v>0</v>
      </c>
      <c r="D65" s="15"/>
      <c r="E65" s="15"/>
    </row>
    <row r="66" s="1" customFormat="1" spans="1:5">
      <c r="A66" s="16">
        <v>31003</v>
      </c>
      <c r="B66" s="17" t="s">
        <v>704</v>
      </c>
      <c r="C66" s="15">
        <f t="shared" si="0"/>
        <v>0</v>
      </c>
      <c r="D66" s="15"/>
      <c r="E66" s="15"/>
    </row>
    <row r="67" s="1" customFormat="1" spans="1:5">
      <c r="A67" s="16">
        <v>31005</v>
      </c>
      <c r="B67" s="17" t="s">
        <v>705</v>
      </c>
      <c r="C67" s="15">
        <f t="shared" si="0"/>
        <v>0</v>
      </c>
      <c r="D67" s="15"/>
      <c r="E67" s="15"/>
    </row>
    <row r="68" s="1" customFormat="1" spans="1:5">
      <c r="A68" s="16">
        <v>31006</v>
      </c>
      <c r="B68" s="17" t="s">
        <v>706</v>
      </c>
      <c r="C68" s="15">
        <f t="shared" si="0"/>
        <v>0</v>
      </c>
      <c r="D68" s="15"/>
      <c r="E68" s="15"/>
    </row>
    <row r="69" s="1" customFormat="1" spans="1:5">
      <c r="A69" s="16">
        <v>31007</v>
      </c>
      <c r="B69" s="17" t="s">
        <v>707</v>
      </c>
      <c r="C69" s="15">
        <f t="shared" ref="C69:C84" si="1">D69+E69</f>
        <v>0</v>
      </c>
      <c r="D69" s="15"/>
      <c r="E69" s="15"/>
    </row>
    <row r="70" s="1" customFormat="1" spans="1:5">
      <c r="A70" s="16">
        <v>31008</v>
      </c>
      <c r="B70" s="17" t="s">
        <v>708</v>
      </c>
      <c r="C70" s="15">
        <f t="shared" si="1"/>
        <v>0</v>
      </c>
      <c r="D70" s="15"/>
      <c r="E70" s="15"/>
    </row>
    <row r="71" s="1" customFormat="1" spans="1:5">
      <c r="A71" s="16">
        <v>31009</v>
      </c>
      <c r="B71" s="17" t="s">
        <v>709</v>
      </c>
      <c r="C71" s="15">
        <f t="shared" si="1"/>
        <v>0</v>
      </c>
      <c r="D71" s="15"/>
      <c r="E71" s="15"/>
    </row>
    <row r="72" s="1" customFormat="1" spans="1:5">
      <c r="A72" s="16">
        <v>31010</v>
      </c>
      <c r="B72" s="17" t="s">
        <v>710</v>
      </c>
      <c r="C72" s="15">
        <f t="shared" si="1"/>
        <v>0</v>
      </c>
      <c r="D72" s="15"/>
      <c r="E72" s="15"/>
    </row>
    <row r="73" s="1" customFormat="1" spans="1:5">
      <c r="A73" s="16">
        <v>31011</v>
      </c>
      <c r="B73" s="17" t="s">
        <v>711</v>
      </c>
      <c r="C73" s="15">
        <f t="shared" si="1"/>
        <v>0</v>
      </c>
      <c r="D73" s="15"/>
      <c r="E73" s="15"/>
    </row>
    <row r="74" s="1" customFormat="1" spans="1:5">
      <c r="A74" s="16">
        <v>31012</v>
      </c>
      <c r="B74" s="17" t="s">
        <v>712</v>
      </c>
      <c r="C74" s="15">
        <f t="shared" si="1"/>
        <v>0</v>
      </c>
      <c r="D74" s="15"/>
      <c r="E74" s="15"/>
    </row>
    <row r="75" s="1" customFormat="1" spans="1:5">
      <c r="A75" s="16">
        <v>31013</v>
      </c>
      <c r="B75" s="17" t="s">
        <v>713</v>
      </c>
      <c r="C75" s="15">
        <f t="shared" si="1"/>
        <v>0</v>
      </c>
      <c r="D75" s="15"/>
      <c r="E75" s="15"/>
    </row>
    <row r="76" s="1" customFormat="1" spans="1:5">
      <c r="A76" s="16">
        <v>31019</v>
      </c>
      <c r="B76" s="17" t="s">
        <v>714</v>
      </c>
      <c r="C76" s="15">
        <f t="shared" si="1"/>
        <v>0</v>
      </c>
      <c r="D76" s="15"/>
      <c r="E76" s="15"/>
    </row>
    <row r="77" s="1" customFormat="1" spans="1:5">
      <c r="A77" s="16">
        <v>31021</v>
      </c>
      <c r="B77" s="17" t="s">
        <v>715</v>
      </c>
      <c r="C77" s="15">
        <f t="shared" si="1"/>
        <v>0</v>
      </c>
      <c r="D77" s="15"/>
      <c r="E77" s="15"/>
    </row>
    <row r="78" s="1" customFormat="1" spans="1:5">
      <c r="A78" s="16">
        <v>31022</v>
      </c>
      <c r="B78" s="17" t="s">
        <v>716</v>
      </c>
      <c r="C78" s="15">
        <f t="shared" si="1"/>
        <v>0</v>
      </c>
      <c r="D78" s="15"/>
      <c r="E78" s="15"/>
    </row>
    <row r="79" s="1" customFormat="1" spans="1:5">
      <c r="A79" s="16">
        <v>31099</v>
      </c>
      <c r="B79" s="17" t="s">
        <v>717</v>
      </c>
      <c r="C79" s="15">
        <f t="shared" si="1"/>
        <v>0</v>
      </c>
      <c r="D79" s="15"/>
      <c r="E79" s="15"/>
    </row>
    <row r="80" s="1" customFormat="1" spans="1:5">
      <c r="A80" s="13">
        <v>399</v>
      </c>
      <c r="B80" s="14" t="s">
        <v>202</v>
      </c>
      <c r="C80" s="15">
        <f t="shared" si="1"/>
        <v>0</v>
      </c>
      <c r="D80" s="15">
        <f>SUM(D81:D84)</f>
        <v>0</v>
      </c>
      <c r="E80" s="15">
        <f>SUM(E81:E84)</f>
        <v>0</v>
      </c>
    </row>
    <row r="81" s="1" customFormat="1" spans="1:5">
      <c r="A81" s="16">
        <v>39906</v>
      </c>
      <c r="B81" s="17" t="s">
        <v>718</v>
      </c>
      <c r="C81" s="15">
        <f t="shared" si="1"/>
        <v>0</v>
      </c>
      <c r="D81" s="15"/>
      <c r="E81" s="15"/>
    </row>
    <row r="82" s="1" customFormat="1" spans="1:5">
      <c r="A82" s="16">
        <v>39907</v>
      </c>
      <c r="B82" s="17" t="s">
        <v>719</v>
      </c>
      <c r="C82" s="15">
        <f t="shared" si="1"/>
        <v>0</v>
      </c>
      <c r="D82" s="15"/>
      <c r="E82" s="15"/>
    </row>
    <row r="83" s="1" customFormat="1" spans="1:5">
      <c r="A83" s="16">
        <v>39908</v>
      </c>
      <c r="B83" s="17" t="s">
        <v>720</v>
      </c>
      <c r="C83" s="15">
        <f t="shared" si="1"/>
        <v>0</v>
      </c>
      <c r="D83" s="15"/>
      <c r="E83" s="15"/>
    </row>
    <row r="84" s="1" customFormat="1" spans="1:5">
      <c r="A84" s="16">
        <v>39999</v>
      </c>
      <c r="B84" s="17" t="s">
        <v>721</v>
      </c>
      <c r="C84" s="15">
        <f t="shared" si="1"/>
        <v>0</v>
      </c>
      <c r="D84" s="15"/>
      <c r="E84" s="15"/>
    </row>
    <row r="85" s="3" customFormat="1" spans="1:5">
      <c r="A85" s="12" t="s">
        <v>135</v>
      </c>
      <c r="B85" s="12"/>
      <c r="C85" s="20">
        <f>C80+C63+C60+C47+C19+C5</f>
        <v>186.650875</v>
      </c>
      <c r="D85" s="21">
        <f>D80+D63+D60+D47+D19+D5</f>
        <v>142.35</v>
      </c>
      <c r="E85" s="21">
        <f>E80+E63+E60+E47+E19+E5</f>
        <v>44.300875</v>
      </c>
    </row>
  </sheetData>
  <mergeCells count="5">
    <mergeCell ref="A1:E1"/>
    <mergeCell ref="K2:L2"/>
    <mergeCell ref="A3:B3"/>
    <mergeCell ref="C3:E3"/>
    <mergeCell ref="A85:B8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0"/>
  <sheetViews>
    <sheetView workbookViewId="0">
      <selection activeCell="K14" sqref="K14"/>
    </sheetView>
  </sheetViews>
  <sheetFormatPr defaultColWidth="10" defaultRowHeight="13.5" outlineLevelCol="7"/>
  <cols>
    <col min="1" max="1" width="29.5" customWidth="1"/>
    <col min="2" max="2" width="10.1333333333333" customWidth="1"/>
    <col min="3" max="3" width="23.1333333333333" customWidth="1"/>
    <col min="4" max="4" width="10.6333333333333" customWidth="1"/>
    <col min="5" max="5" width="24" customWidth="1"/>
    <col min="6" max="6" width="10.5" customWidth="1"/>
    <col min="7" max="7" width="20.25" customWidth="1"/>
    <col min="8" max="8" width="11" customWidth="1"/>
    <col min="9" max="9" width="9.75" customWidth="1"/>
  </cols>
  <sheetData>
    <row r="1" ht="12.95" customHeight="1" spans="1:8">
      <c r="A1" s="35"/>
      <c r="H1" s="42" t="s">
        <v>29</v>
      </c>
    </row>
    <row r="2" ht="24.2" customHeight="1" spans="1:8">
      <c r="A2" s="79" t="s">
        <v>6</v>
      </c>
      <c r="B2" s="79"/>
      <c r="C2" s="79"/>
      <c r="D2" s="79"/>
      <c r="E2" s="79"/>
      <c r="F2" s="79"/>
      <c r="G2" s="79"/>
      <c r="H2" s="79"/>
    </row>
    <row r="3" ht="17.25" customHeight="1" spans="1:8">
      <c r="A3" s="24" t="s">
        <v>30</v>
      </c>
      <c r="B3" s="24"/>
      <c r="C3" s="24"/>
      <c r="D3" s="24"/>
      <c r="E3" s="24"/>
      <c r="F3" s="24"/>
      <c r="G3" s="33" t="s">
        <v>31</v>
      </c>
      <c r="H3" s="33"/>
    </row>
    <row r="4" ht="17.85" customHeight="1" spans="1:8">
      <c r="A4" s="25" t="s">
        <v>32</v>
      </c>
      <c r="B4" s="25"/>
      <c r="C4" s="25" t="s">
        <v>33</v>
      </c>
      <c r="D4" s="25"/>
      <c r="E4" s="25"/>
      <c r="F4" s="25"/>
      <c r="G4" s="25"/>
      <c r="H4" s="25"/>
    </row>
    <row r="5" ht="22.35" customHeight="1" spans="1:8">
      <c r="A5" s="25" t="s">
        <v>34</v>
      </c>
      <c r="B5" s="25" t="s">
        <v>35</v>
      </c>
      <c r="C5" s="25" t="s">
        <v>36</v>
      </c>
      <c r="D5" s="25" t="s">
        <v>35</v>
      </c>
      <c r="E5" s="25" t="s">
        <v>37</v>
      </c>
      <c r="F5" s="25" t="s">
        <v>35</v>
      </c>
      <c r="G5" s="25" t="s">
        <v>38</v>
      </c>
      <c r="H5" s="25" t="s">
        <v>35</v>
      </c>
    </row>
    <row r="6" ht="16.35" customHeight="1" spans="1:8">
      <c r="A6" s="39" t="s">
        <v>39</v>
      </c>
      <c r="B6" s="27">
        <v>206.65</v>
      </c>
      <c r="C6" s="26" t="s">
        <v>40</v>
      </c>
      <c r="D6" s="44"/>
      <c r="E6" s="39" t="s">
        <v>41</v>
      </c>
      <c r="F6" s="38">
        <v>186.65</v>
      </c>
      <c r="G6" s="26" t="s">
        <v>42</v>
      </c>
      <c r="H6" s="27"/>
    </row>
    <row r="7" ht="16.35" customHeight="1" spans="1:8">
      <c r="A7" s="26" t="s">
        <v>43</v>
      </c>
      <c r="B7" s="27">
        <v>191.65</v>
      </c>
      <c r="C7" s="26" t="s">
        <v>44</v>
      </c>
      <c r="D7" s="44"/>
      <c r="E7" s="26" t="s">
        <v>45</v>
      </c>
      <c r="F7" s="27">
        <v>142.35</v>
      </c>
      <c r="G7" s="26" t="s">
        <v>46</v>
      </c>
      <c r="H7" s="27"/>
    </row>
    <row r="8" ht="16.35" customHeight="1" spans="1:8">
      <c r="A8" s="39" t="s">
        <v>47</v>
      </c>
      <c r="B8" s="27">
        <v>15</v>
      </c>
      <c r="C8" s="26" t="s">
        <v>48</v>
      </c>
      <c r="D8" s="44"/>
      <c r="E8" s="26" t="s">
        <v>49</v>
      </c>
      <c r="F8" s="27">
        <v>44.3</v>
      </c>
      <c r="G8" s="26" t="s">
        <v>50</v>
      </c>
      <c r="H8" s="27"/>
    </row>
    <row r="9" ht="16.35" customHeight="1" spans="1:8">
      <c r="A9" s="26" t="s">
        <v>51</v>
      </c>
      <c r="B9" s="27"/>
      <c r="C9" s="26" t="s">
        <v>52</v>
      </c>
      <c r="D9" s="44"/>
      <c r="E9" s="26" t="s">
        <v>53</v>
      </c>
      <c r="F9" s="27"/>
      <c r="G9" s="26" t="s">
        <v>54</v>
      </c>
      <c r="H9" s="27"/>
    </row>
    <row r="10" ht="16.35" customHeight="1" spans="1:8">
      <c r="A10" s="26" t="s">
        <v>55</v>
      </c>
      <c r="B10" s="27"/>
      <c r="C10" s="26" t="s">
        <v>56</v>
      </c>
      <c r="D10" s="44"/>
      <c r="E10" s="39" t="s">
        <v>57</v>
      </c>
      <c r="F10" s="38">
        <v>20</v>
      </c>
      <c r="G10" s="26" t="s">
        <v>58</v>
      </c>
      <c r="H10" s="27">
        <v>206.65</v>
      </c>
    </row>
    <row r="11" ht="16.35" customHeight="1" spans="1:8">
      <c r="A11" s="26" t="s">
        <v>59</v>
      </c>
      <c r="B11" s="27"/>
      <c r="C11" s="26" t="s">
        <v>60</v>
      </c>
      <c r="D11" s="44"/>
      <c r="E11" s="26" t="s">
        <v>61</v>
      </c>
      <c r="F11" s="27"/>
      <c r="G11" s="26" t="s">
        <v>62</v>
      </c>
      <c r="H11" s="27"/>
    </row>
    <row r="12" ht="16.35" customHeight="1" spans="1:8">
      <c r="A12" s="26" t="s">
        <v>63</v>
      </c>
      <c r="B12" s="27"/>
      <c r="C12" s="26" t="s">
        <v>64</v>
      </c>
      <c r="D12" s="44">
        <v>182.73</v>
      </c>
      <c r="E12" s="26" t="s">
        <v>65</v>
      </c>
      <c r="F12" s="27">
        <v>20</v>
      </c>
      <c r="G12" s="26" t="s">
        <v>66</v>
      </c>
      <c r="H12" s="27"/>
    </row>
    <row r="13" ht="16.35" customHeight="1" spans="1:8">
      <c r="A13" s="26" t="s">
        <v>67</v>
      </c>
      <c r="B13" s="27">
        <v>15</v>
      </c>
      <c r="C13" s="26" t="s">
        <v>68</v>
      </c>
      <c r="D13" s="44">
        <v>11.43</v>
      </c>
      <c r="E13" s="26" t="s">
        <v>69</v>
      </c>
      <c r="F13" s="27"/>
      <c r="G13" s="26" t="s">
        <v>70</v>
      </c>
      <c r="H13" s="27"/>
    </row>
    <row r="14" ht="16.35" customHeight="1" spans="1:8">
      <c r="A14" s="26" t="s">
        <v>71</v>
      </c>
      <c r="B14" s="27"/>
      <c r="C14" s="26" t="s">
        <v>72</v>
      </c>
      <c r="D14" s="44"/>
      <c r="E14" s="26" t="s">
        <v>73</v>
      </c>
      <c r="F14" s="27"/>
      <c r="G14" s="26" t="s">
        <v>74</v>
      </c>
      <c r="H14" s="27"/>
    </row>
    <row r="15" ht="16.35" customHeight="1" spans="1:8">
      <c r="A15" s="26" t="s">
        <v>75</v>
      </c>
      <c r="B15" s="27"/>
      <c r="C15" s="26" t="s">
        <v>76</v>
      </c>
      <c r="D15" s="44">
        <v>3.92</v>
      </c>
      <c r="E15" s="26" t="s">
        <v>77</v>
      </c>
      <c r="F15" s="27"/>
      <c r="G15" s="26" t="s">
        <v>78</v>
      </c>
      <c r="H15" s="27"/>
    </row>
    <row r="16" ht="16.35" customHeight="1" spans="1:8">
      <c r="A16" s="26" t="s">
        <v>79</v>
      </c>
      <c r="B16" s="27"/>
      <c r="C16" s="26" t="s">
        <v>80</v>
      </c>
      <c r="D16" s="44"/>
      <c r="E16" s="26" t="s">
        <v>81</v>
      </c>
      <c r="F16" s="27"/>
      <c r="G16" s="26" t="s">
        <v>82</v>
      </c>
      <c r="H16" s="27"/>
    </row>
    <row r="17" ht="16.35" customHeight="1" spans="1:8">
      <c r="A17" s="26" t="s">
        <v>83</v>
      </c>
      <c r="B17" s="27"/>
      <c r="C17" s="26" t="s">
        <v>84</v>
      </c>
      <c r="D17" s="44"/>
      <c r="E17" s="26" t="s">
        <v>85</v>
      </c>
      <c r="F17" s="27"/>
      <c r="G17" s="26" t="s">
        <v>86</v>
      </c>
      <c r="H17" s="27"/>
    </row>
    <row r="18" ht="16.35" customHeight="1" spans="1:8">
      <c r="A18" s="26" t="s">
        <v>87</v>
      </c>
      <c r="B18" s="27"/>
      <c r="C18" s="26" t="s">
        <v>88</v>
      </c>
      <c r="D18" s="44"/>
      <c r="E18" s="26" t="s">
        <v>89</v>
      </c>
      <c r="F18" s="27"/>
      <c r="G18" s="26" t="s">
        <v>90</v>
      </c>
      <c r="H18" s="27"/>
    </row>
    <row r="19" ht="16.35" customHeight="1" spans="1:8">
      <c r="A19" s="26" t="s">
        <v>91</v>
      </c>
      <c r="B19" s="27"/>
      <c r="C19" s="26" t="s">
        <v>92</v>
      </c>
      <c r="D19" s="44"/>
      <c r="E19" s="26" t="s">
        <v>93</v>
      </c>
      <c r="F19" s="27"/>
      <c r="G19" s="26" t="s">
        <v>94</v>
      </c>
      <c r="H19" s="27"/>
    </row>
    <row r="20" ht="16.35" customHeight="1" spans="1:8">
      <c r="A20" s="39" t="s">
        <v>95</v>
      </c>
      <c r="B20" s="38"/>
      <c r="C20" s="26" t="s">
        <v>96</v>
      </c>
      <c r="D20" s="44"/>
      <c r="E20" s="26" t="s">
        <v>97</v>
      </c>
      <c r="F20" s="27"/>
      <c r="G20" s="26"/>
      <c r="H20" s="27"/>
    </row>
    <row r="21" ht="16.35" customHeight="1" spans="1:8">
      <c r="A21" s="39" t="s">
        <v>98</v>
      </c>
      <c r="B21" s="38"/>
      <c r="C21" s="26" t="s">
        <v>99</v>
      </c>
      <c r="D21" s="44"/>
      <c r="E21" s="39" t="s">
        <v>100</v>
      </c>
      <c r="F21" s="38"/>
      <c r="G21" s="26"/>
      <c r="H21" s="27"/>
    </row>
    <row r="22" ht="16.35" customHeight="1" spans="1:8">
      <c r="A22" s="39" t="s">
        <v>101</v>
      </c>
      <c r="B22" s="38"/>
      <c r="C22" s="26" t="s">
        <v>102</v>
      </c>
      <c r="D22" s="44"/>
      <c r="E22" s="26"/>
      <c r="F22" s="26"/>
      <c r="G22" s="26"/>
      <c r="H22" s="27"/>
    </row>
    <row r="23" ht="16.35" customHeight="1" spans="1:8">
      <c r="A23" s="39" t="s">
        <v>103</v>
      </c>
      <c r="B23" s="38"/>
      <c r="C23" s="26" t="s">
        <v>104</v>
      </c>
      <c r="D23" s="44"/>
      <c r="E23" s="26"/>
      <c r="F23" s="26"/>
      <c r="G23" s="26"/>
      <c r="H23" s="27"/>
    </row>
    <row r="24" ht="16.35" customHeight="1" spans="1:8">
      <c r="A24" s="39" t="s">
        <v>105</v>
      </c>
      <c r="B24" s="38"/>
      <c r="C24" s="26" t="s">
        <v>106</v>
      </c>
      <c r="D24" s="44"/>
      <c r="E24" s="26"/>
      <c r="F24" s="26"/>
      <c r="G24" s="26"/>
      <c r="H24" s="27"/>
    </row>
    <row r="25" ht="16.35" customHeight="1" spans="1:8">
      <c r="A25" s="26" t="s">
        <v>107</v>
      </c>
      <c r="B25" s="27"/>
      <c r="C25" s="26" t="s">
        <v>108</v>
      </c>
      <c r="D25" s="44">
        <v>8.57</v>
      </c>
      <c r="E25" s="26"/>
      <c r="F25" s="26"/>
      <c r="G25" s="26"/>
      <c r="H25" s="27"/>
    </row>
    <row r="26" ht="16.35" customHeight="1" spans="1:8">
      <c r="A26" s="26" t="s">
        <v>109</v>
      </c>
      <c r="B26" s="27"/>
      <c r="C26" s="26" t="s">
        <v>110</v>
      </c>
      <c r="D26" s="44"/>
      <c r="E26" s="26"/>
      <c r="F26" s="26"/>
      <c r="G26" s="26"/>
      <c r="H26" s="27"/>
    </row>
    <row r="27" ht="16.35" customHeight="1" spans="1:8">
      <c r="A27" s="26" t="s">
        <v>111</v>
      </c>
      <c r="B27" s="27"/>
      <c r="C27" s="26" t="s">
        <v>112</v>
      </c>
      <c r="D27" s="44"/>
      <c r="E27" s="26"/>
      <c r="F27" s="26"/>
      <c r="G27" s="26"/>
      <c r="H27" s="27"/>
    </row>
    <row r="28" ht="16.35" customHeight="1" spans="1:8">
      <c r="A28" s="39" t="s">
        <v>113</v>
      </c>
      <c r="B28" s="38"/>
      <c r="C28" s="26" t="s">
        <v>114</v>
      </c>
      <c r="D28" s="44"/>
      <c r="E28" s="26"/>
      <c r="F28" s="26"/>
      <c r="G28" s="26"/>
      <c r="H28" s="27"/>
    </row>
    <row r="29" ht="16.35" customHeight="1" spans="1:8">
      <c r="A29" s="39" t="s">
        <v>115</v>
      </c>
      <c r="B29" s="38"/>
      <c r="C29" s="26" t="s">
        <v>116</v>
      </c>
      <c r="D29" s="44"/>
      <c r="E29" s="26"/>
      <c r="F29" s="26"/>
      <c r="G29" s="26"/>
      <c r="H29" s="27"/>
    </row>
    <row r="30" ht="16.35" customHeight="1" spans="1:8">
      <c r="A30" s="39" t="s">
        <v>117</v>
      </c>
      <c r="B30" s="38"/>
      <c r="C30" s="26" t="s">
        <v>118</v>
      </c>
      <c r="D30" s="44"/>
      <c r="E30" s="26"/>
      <c r="F30" s="26"/>
      <c r="G30" s="26"/>
      <c r="H30" s="27"/>
    </row>
    <row r="31" ht="16.35" customHeight="1" spans="1:8">
      <c r="A31" s="39" t="s">
        <v>119</v>
      </c>
      <c r="B31" s="38"/>
      <c r="C31" s="26" t="s">
        <v>120</v>
      </c>
      <c r="D31" s="44"/>
      <c r="E31" s="26"/>
      <c r="F31" s="26"/>
      <c r="G31" s="26"/>
      <c r="H31" s="27"/>
    </row>
    <row r="32" ht="16.35" customHeight="1" spans="1:8">
      <c r="A32" s="39" t="s">
        <v>121</v>
      </c>
      <c r="B32" s="38"/>
      <c r="C32" s="26" t="s">
        <v>122</v>
      </c>
      <c r="D32" s="44"/>
      <c r="E32" s="26"/>
      <c r="F32" s="26"/>
      <c r="G32" s="26"/>
      <c r="H32" s="27"/>
    </row>
    <row r="33" ht="16.35" customHeight="1" spans="1:8">
      <c r="A33" s="26"/>
      <c r="B33" s="26"/>
      <c r="C33" s="26" t="s">
        <v>123</v>
      </c>
      <c r="D33" s="44"/>
      <c r="E33" s="26"/>
      <c r="F33" s="26"/>
      <c r="G33" s="26"/>
      <c r="H33" s="26"/>
    </row>
    <row r="34" ht="16.35" customHeight="1" spans="1:8">
      <c r="A34" s="26"/>
      <c r="B34" s="26"/>
      <c r="C34" s="26" t="s">
        <v>124</v>
      </c>
      <c r="D34" s="44"/>
      <c r="E34" s="26"/>
      <c r="F34" s="26"/>
      <c r="G34" s="26"/>
      <c r="H34" s="26"/>
    </row>
    <row r="35" ht="16.35" customHeight="1" spans="1:8">
      <c r="A35" s="26"/>
      <c r="B35" s="26"/>
      <c r="C35" s="26" t="s">
        <v>125</v>
      </c>
      <c r="D35" s="44"/>
      <c r="E35" s="26"/>
      <c r="F35" s="26"/>
      <c r="G35" s="26"/>
      <c r="H35" s="26"/>
    </row>
    <row r="36" ht="16.35" customHeight="1" spans="1:8">
      <c r="A36" s="26"/>
      <c r="B36" s="26"/>
      <c r="C36" s="26"/>
      <c r="D36" s="26"/>
      <c r="E36" s="26"/>
      <c r="F36" s="26"/>
      <c r="G36" s="26"/>
      <c r="H36" s="26"/>
    </row>
    <row r="37" ht="16.35" customHeight="1" spans="1:8">
      <c r="A37" s="39" t="s">
        <v>126</v>
      </c>
      <c r="B37" s="38">
        <v>206.65</v>
      </c>
      <c r="C37" s="39" t="s">
        <v>127</v>
      </c>
      <c r="D37" s="38">
        <v>206.65</v>
      </c>
      <c r="E37" s="39" t="s">
        <v>127</v>
      </c>
      <c r="F37" s="38">
        <v>206.65</v>
      </c>
      <c r="G37" s="39" t="s">
        <v>127</v>
      </c>
      <c r="H37" s="38">
        <v>206.65</v>
      </c>
    </row>
    <row r="38" ht="16.35" customHeight="1" spans="1:8">
      <c r="A38" s="39" t="s">
        <v>128</v>
      </c>
      <c r="B38" s="38"/>
      <c r="C38" s="39" t="s">
        <v>129</v>
      </c>
      <c r="D38" s="38"/>
      <c r="E38" s="39" t="s">
        <v>129</v>
      </c>
      <c r="F38" s="38"/>
      <c r="G38" s="39" t="s">
        <v>129</v>
      </c>
      <c r="H38" s="38"/>
    </row>
    <row r="39" ht="16.35" customHeight="1" spans="1:8">
      <c r="A39" s="26"/>
      <c r="B39" s="27"/>
      <c r="C39" s="26"/>
      <c r="D39" s="27"/>
      <c r="E39" s="39"/>
      <c r="F39" s="38"/>
      <c r="G39" s="39"/>
      <c r="H39" s="38"/>
    </row>
    <row r="40" ht="16.35" customHeight="1" spans="1:8">
      <c r="A40" s="39" t="s">
        <v>130</v>
      </c>
      <c r="B40" s="38">
        <v>206.65</v>
      </c>
      <c r="C40" s="39" t="s">
        <v>131</v>
      </c>
      <c r="D40" s="38">
        <v>206.65</v>
      </c>
      <c r="E40" s="39" t="s">
        <v>131</v>
      </c>
      <c r="F40" s="38">
        <v>206.65</v>
      </c>
      <c r="G40" s="39" t="s">
        <v>131</v>
      </c>
      <c r="H40" s="38">
        <v>206.65</v>
      </c>
    </row>
  </sheetData>
  <mergeCells count="5">
    <mergeCell ref="A2:H2"/>
    <mergeCell ref="A3:F3"/>
    <mergeCell ref="G3:H3"/>
    <mergeCell ref="A4:B4"/>
    <mergeCell ref="C4:H4"/>
  </mergeCells>
  <printOptions horizontalCentered="1"/>
  <pageMargins left="0.0784722222222222" right="0.0784722222222222" top="0.0784722222222222" bottom="0.156944444444444" header="0" footer="0"/>
  <pageSetup paperSize="9" scale="85"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0"/>
  <sheetViews>
    <sheetView workbookViewId="0">
      <selection activeCell="A8" sqref="$A8:$XFD8"/>
    </sheetView>
  </sheetViews>
  <sheetFormatPr defaultColWidth="10" defaultRowHeight="13.5"/>
  <cols>
    <col min="1" max="1" width="5.88333333333333" customWidth="1"/>
    <col min="2" max="2" width="16.1333333333333" customWidth="1"/>
    <col min="3" max="3" width="8.25" customWidth="1"/>
    <col min="4" max="25" width="7.75" customWidth="1"/>
    <col min="26" max="26" width="9.75" customWidth="1"/>
  </cols>
  <sheetData>
    <row r="1" ht="16.35" customHeight="1" spans="1:25">
      <c r="A1" s="35"/>
      <c r="X1" s="42" t="s">
        <v>132</v>
      </c>
      <c r="Y1" s="42"/>
    </row>
    <row r="2" ht="33.6" customHeight="1" spans="1:25">
      <c r="A2" s="23" t="s">
        <v>7</v>
      </c>
      <c r="B2" s="23"/>
      <c r="C2" s="23"/>
      <c r="D2" s="23"/>
      <c r="E2" s="23"/>
      <c r="F2" s="23"/>
      <c r="G2" s="23"/>
      <c r="H2" s="23"/>
      <c r="I2" s="23"/>
      <c r="J2" s="23"/>
      <c r="K2" s="23"/>
      <c r="L2" s="23"/>
      <c r="M2" s="23"/>
      <c r="N2" s="23"/>
      <c r="O2" s="23"/>
      <c r="P2" s="23"/>
      <c r="Q2" s="23"/>
      <c r="R2" s="23"/>
      <c r="S2" s="23"/>
      <c r="T2" s="23"/>
      <c r="U2" s="23"/>
      <c r="V2" s="23"/>
      <c r="W2" s="23"/>
      <c r="X2" s="23"/>
      <c r="Y2" s="23"/>
    </row>
    <row r="3" ht="22.35" customHeight="1" spans="1:25">
      <c r="A3" s="24" t="s">
        <v>30</v>
      </c>
      <c r="B3" s="24"/>
      <c r="C3" s="24"/>
      <c r="D3" s="24"/>
      <c r="E3" s="24"/>
      <c r="F3" s="24"/>
      <c r="G3" s="24"/>
      <c r="H3" s="24"/>
      <c r="I3" s="24"/>
      <c r="J3" s="24"/>
      <c r="K3" s="24"/>
      <c r="L3" s="24"/>
      <c r="M3" s="24"/>
      <c r="N3" s="24"/>
      <c r="O3" s="24"/>
      <c r="P3" s="24"/>
      <c r="Q3" s="24"/>
      <c r="R3" s="24"/>
      <c r="S3" s="24"/>
      <c r="T3" s="24"/>
      <c r="U3" s="24"/>
      <c r="V3" s="24"/>
      <c r="W3" s="24"/>
      <c r="X3" s="33" t="s">
        <v>31</v>
      </c>
      <c r="Y3" s="33"/>
    </row>
    <row r="4" ht="22.35" customHeight="1" spans="1:25">
      <c r="A4" s="40" t="s">
        <v>133</v>
      </c>
      <c r="B4" s="40" t="s">
        <v>134</v>
      </c>
      <c r="C4" s="40" t="s">
        <v>135</v>
      </c>
      <c r="D4" s="40" t="s">
        <v>136</v>
      </c>
      <c r="E4" s="40"/>
      <c r="F4" s="40"/>
      <c r="G4" s="40"/>
      <c r="H4" s="40"/>
      <c r="I4" s="40"/>
      <c r="J4" s="40"/>
      <c r="K4" s="40"/>
      <c r="L4" s="40"/>
      <c r="M4" s="40"/>
      <c r="N4" s="40"/>
      <c r="O4" s="40"/>
      <c r="P4" s="40"/>
      <c r="Q4" s="40"/>
      <c r="R4" s="40"/>
      <c r="S4" s="40" t="s">
        <v>128</v>
      </c>
      <c r="T4" s="40"/>
      <c r="U4" s="40"/>
      <c r="V4" s="40"/>
      <c r="W4" s="40"/>
      <c r="X4" s="40"/>
      <c r="Y4" s="40"/>
    </row>
    <row r="5" ht="22.35" customHeight="1" spans="1:25">
      <c r="A5" s="40"/>
      <c r="B5" s="40"/>
      <c r="C5" s="40"/>
      <c r="D5" s="40" t="s">
        <v>137</v>
      </c>
      <c r="E5" s="40" t="s">
        <v>138</v>
      </c>
      <c r="F5" s="40" t="s">
        <v>139</v>
      </c>
      <c r="G5" s="40" t="s">
        <v>140</v>
      </c>
      <c r="H5" s="40" t="s">
        <v>141</v>
      </c>
      <c r="I5" s="40" t="s">
        <v>142</v>
      </c>
      <c r="J5" s="40" t="s">
        <v>143</v>
      </c>
      <c r="K5" s="40"/>
      <c r="L5" s="40"/>
      <c r="M5" s="40"/>
      <c r="N5" s="40" t="s">
        <v>144</v>
      </c>
      <c r="O5" s="40" t="s">
        <v>145</v>
      </c>
      <c r="P5" s="40" t="s">
        <v>146</v>
      </c>
      <c r="Q5" s="40" t="s">
        <v>147</v>
      </c>
      <c r="R5" s="40" t="s">
        <v>148</v>
      </c>
      <c r="S5" s="40" t="s">
        <v>137</v>
      </c>
      <c r="T5" s="40" t="s">
        <v>138</v>
      </c>
      <c r="U5" s="40" t="s">
        <v>139</v>
      </c>
      <c r="V5" s="40" t="s">
        <v>140</v>
      </c>
      <c r="W5" s="40" t="s">
        <v>141</v>
      </c>
      <c r="X5" s="40" t="s">
        <v>142</v>
      </c>
      <c r="Y5" s="40" t="s">
        <v>149</v>
      </c>
    </row>
    <row r="6" ht="22.35" customHeight="1" spans="1:25">
      <c r="A6" s="40"/>
      <c r="B6" s="40"/>
      <c r="C6" s="40"/>
      <c r="D6" s="40"/>
      <c r="E6" s="40"/>
      <c r="F6" s="40"/>
      <c r="G6" s="40"/>
      <c r="H6" s="40"/>
      <c r="I6" s="40"/>
      <c r="J6" s="40" t="s">
        <v>150</v>
      </c>
      <c r="K6" s="40" t="s">
        <v>151</v>
      </c>
      <c r="L6" s="40" t="s">
        <v>152</v>
      </c>
      <c r="M6" s="40" t="s">
        <v>141</v>
      </c>
      <c r="N6" s="40"/>
      <c r="O6" s="40"/>
      <c r="P6" s="40"/>
      <c r="Q6" s="40"/>
      <c r="R6" s="40"/>
      <c r="S6" s="40"/>
      <c r="T6" s="40"/>
      <c r="U6" s="40"/>
      <c r="V6" s="40"/>
      <c r="W6" s="40"/>
      <c r="X6" s="40"/>
      <c r="Y6" s="40"/>
    </row>
    <row r="7" ht="22.9" customHeight="1" spans="1:25">
      <c r="A7" s="39"/>
      <c r="B7" s="39" t="s">
        <v>135</v>
      </c>
      <c r="C7" s="50">
        <v>206.65</v>
      </c>
      <c r="D7" s="50">
        <v>206.65</v>
      </c>
      <c r="E7" s="50">
        <v>206.65</v>
      </c>
      <c r="F7" s="50"/>
      <c r="G7" s="50"/>
      <c r="H7" s="50"/>
      <c r="I7" s="50"/>
      <c r="J7" s="50"/>
      <c r="K7" s="50"/>
      <c r="L7" s="50"/>
      <c r="M7" s="50"/>
      <c r="N7" s="50"/>
      <c r="O7" s="50"/>
      <c r="P7" s="50"/>
      <c r="Q7" s="50"/>
      <c r="R7" s="50"/>
      <c r="S7" s="50"/>
      <c r="T7" s="50"/>
      <c r="U7" s="50"/>
      <c r="V7" s="50"/>
      <c r="W7" s="50"/>
      <c r="X7" s="50"/>
      <c r="Y7" s="50"/>
    </row>
    <row r="8" ht="22.9" customHeight="1" spans="1:25">
      <c r="A8" s="78" t="s">
        <v>153</v>
      </c>
      <c r="B8" s="78" t="s">
        <v>154</v>
      </c>
      <c r="C8" s="44">
        <v>206.65</v>
      </c>
      <c r="D8" s="44">
        <v>206.65</v>
      </c>
      <c r="E8" s="27">
        <v>206.65</v>
      </c>
      <c r="F8" s="27"/>
      <c r="G8" s="27"/>
      <c r="H8" s="27"/>
      <c r="I8" s="27"/>
      <c r="J8" s="27"/>
      <c r="K8" s="27"/>
      <c r="L8" s="27"/>
      <c r="M8" s="27"/>
      <c r="N8" s="27"/>
      <c r="O8" s="27"/>
      <c r="P8" s="27"/>
      <c r="Q8" s="27"/>
      <c r="R8" s="27"/>
      <c r="S8" s="27"/>
      <c r="T8" s="27"/>
      <c r="U8" s="27"/>
      <c r="V8" s="27"/>
      <c r="W8" s="27"/>
      <c r="X8" s="27"/>
      <c r="Y8" s="27"/>
    </row>
    <row r="9" ht="16.35" customHeight="1"/>
    <row r="10" ht="16.35" customHeight="1" spans="7:7">
      <c r="G10" s="35"/>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4722222222222" right="0.156944444444444" top="0.0784722222222222" bottom="0.0784722222222222" header="0" footer="0"/>
  <pageSetup paperSize="9" scale="7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opLeftCell="A2" workbookViewId="0">
      <selection activeCell="A7" sqref="$A7:$XFD7"/>
    </sheetView>
  </sheetViews>
  <sheetFormatPr defaultColWidth="10" defaultRowHeight="13.5"/>
  <cols>
    <col min="1" max="1" width="4.63333333333333" customWidth="1"/>
    <col min="2" max="2" width="4.88333333333333" customWidth="1"/>
    <col min="3" max="3" width="5" customWidth="1"/>
    <col min="4" max="4" width="12" customWidth="1"/>
    <col min="5" max="5" width="25.75" customWidth="1"/>
    <col min="6" max="6" width="12.3833333333333" customWidth="1"/>
    <col min="7" max="7" width="11.3833333333333" customWidth="1"/>
    <col min="8" max="8" width="14" customWidth="1"/>
    <col min="9" max="9" width="14.75" customWidth="1"/>
    <col min="10" max="11" width="17.5" customWidth="1"/>
    <col min="12" max="12" width="9.75" customWidth="1"/>
  </cols>
  <sheetData>
    <row r="1" ht="16.35" customHeight="1" spans="1:11">
      <c r="A1" s="35"/>
      <c r="D1" s="64"/>
      <c r="K1" s="42" t="s">
        <v>155</v>
      </c>
    </row>
    <row r="2" ht="31.9" customHeight="1" spans="1:11">
      <c r="A2" s="23" t="s">
        <v>8</v>
      </c>
      <c r="B2" s="23"/>
      <c r="C2" s="23"/>
      <c r="D2" s="23"/>
      <c r="E2" s="23"/>
      <c r="F2" s="23"/>
      <c r="G2" s="23"/>
      <c r="H2" s="23"/>
      <c r="I2" s="23"/>
      <c r="J2" s="23"/>
      <c r="K2" s="23"/>
    </row>
    <row r="3" ht="24.95" customHeight="1" spans="1:11">
      <c r="A3" s="65" t="s">
        <v>30</v>
      </c>
      <c r="B3" s="65"/>
      <c r="C3" s="65"/>
      <c r="D3" s="65"/>
      <c r="E3" s="65"/>
      <c r="F3" s="65"/>
      <c r="G3" s="65"/>
      <c r="H3" s="65"/>
      <c r="I3" s="65"/>
      <c r="J3" s="65"/>
      <c r="K3" s="33" t="s">
        <v>31</v>
      </c>
    </row>
    <row r="4" ht="27.6" customHeight="1" spans="1:11">
      <c r="A4" s="25" t="s">
        <v>156</v>
      </c>
      <c r="B4" s="25"/>
      <c r="C4" s="25"/>
      <c r="D4" s="25" t="s">
        <v>157</v>
      </c>
      <c r="E4" s="25" t="s">
        <v>158</v>
      </c>
      <c r="F4" s="25" t="s">
        <v>135</v>
      </c>
      <c r="G4" s="25" t="s">
        <v>159</v>
      </c>
      <c r="H4" s="25" t="s">
        <v>160</v>
      </c>
      <c r="I4" s="25" t="s">
        <v>161</v>
      </c>
      <c r="J4" s="25" t="s">
        <v>162</v>
      </c>
      <c r="K4" s="25" t="s">
        <v>163</v>
      </c>
    </row>
    <row r="5" ht="25.9" customHeight="1" spans="1:11">
      <c r="A5" s="25" t="s">
        <v>164</v>
      </c>
      <c r="B5" s="25" t="s">
        <v>165</v>
      </c>
      <c r="C5" s="25" t="s">
        <v>166</v>
      </c>
      <c r="D5" s="25"/>
      <c r="E5" s="25"/>
      <c r="F5" s="25"/>
      <c r="G5" s="25"/>
      <c r="H5" s="25"/>
      <c r="I5" s="25"/>
      <c r="J5" s="25"/>
      <c r="K5" s="25"/>
    </row>
    <row r="6" ht="22.9" customHeight="1" spans="1:11">
      <c r="A6" s="49"/>
      <c r="B6" s="49"/>
      <c r="C6" s="49"/>
      <c r="D6" s="66" t="s">
        <v>135</v>
      </c>
      <c r="E6" s="66"/>
      <c r="F6" s="67">
        <v>206.65</v>
      </c>
      <c r="G6" s="67">
        <v>186.65</v>
      </c>
      <c r="H6" s="67">
        <v>20</v>
      </c>
      <c r="I6" s="74"/>
      <c r="J6" s="66"/>
      <c r="K6" s="66"/>
    </row>
    <row r="7" ht="22.9" customHeight="1" spans="1:11">
      <c r="A7" s="68"/>
      <c r="B7" s="68"/>
      <c r="C7" s="68"/>
      <c r="D7" s="69" t="s">
        <v>153</v>
      </c>
      <c r="E7" s="69" t="s">
        <v>154</v>
      </c>
      <c r="F7" s="67">
        <v>206.65</v>
      </c>
      <c r="G7" s="67">
        <v>186.65</v>
      </c>
      <c r="H7" s="67">
        <v>20</v>
      </c>
      <c r="I7" s="75"/>
      <c r="J7" s="76"/>
      <c r="K7" s="76"/>
    </row>
    <row r="8" ht="22.9" customHeight="1" spans="1:11">
      <c r="A8" s="70" t="s">
        <v>167</v>
      </c>
      <c r="B8" s="70" t="s">
        <v>168</v>
      </c>
      <c r="C8" s="70" t="s">
        <v>168</v>
      </c>
      <c r="D8" s="71" t="s">
        <v>169</v>
      </c>
      <c r="E8" s="72" t="s">
        <v>170</v>
      </c>
      <c r="F8" s="73">
        <v>162.73</v>
      </c>
      <c r="G8" s="73">
        <v>162.73</v>
      </c>
      <c r="H8" s="73"/>
      <c r="I8" s="77"/>
      <c r="J8" s="72"/>
      <c r="K8" s="72"/>
    </row>
    <row r="9" ht="22.9" customHeight="1" spans="1:11">
      <c r="A9" s="70" t="s">
        <v>167</v>
      </c>
      <c r="B9" s="70" t="s">
        <v>168</v>
      </c>
      <c r="C9" s="70" t="s">
        <v>171</v>
      </c>
      <c r="D9" s="71" t="s">
        <v>172</v>
      </c>
      <c r="E9" s="72" t="s">
        <v>173</v>
      </c>
      <c r="F9" s="73">
        <v>20</v>
      </c>
      <c r="G9" s="73"/>
      <c r="H9" s="73">
        <v>20</v>
      </c>
      <c r="I9" s="77"/>
      <c r="J9" s="72"/>
      <c r="K9" s="72"/>
    </row>
    <row r="10" ht="22.9" customHeight="1" spans="1:11">
      <c r="A10" s="70" t="s">
        <v>174</v>
      </c>
      <c r="B10" s="70" t="s">
        <v>175</v>
      </c>
      <c r="C10" s="70" t="s">
        <v>175</v>
      </c>
      <c r="D10" s="71" t="s">
        <v>176</v>
      </c>
      <c r="E10" s="72" t="s">
        <v>177</v>
      </c>
      <c r="F10" s="73">
        <v>11.4268</v>
      </c>
      <c r="G10" s="73">
        <v>11.4268</v>
      </c>
      <c r="H10" s="73"/>
      <c r="I10" s="77"/>
      <c r="J10" s="72"/>
      <c r="K10" s="72"/>
    </row>
    <row r="11" ht="22.9" customHeight="1" spans="1:11">
      <c r="A11" s="70" t="s">
        <v>178</v>
      </c>
      <c r="B11" s="70" t="s">
        <v>179</v>
      </c>
      <c r="C11" s="70" t="s">
        <v>171</v>
      </c>
      <c r="D11" s="71" t="s">
        <v>180</v>
      </c>
      <c r="E11" s="72" t="s">
        <v>181</v>
      </c>
      <c r="F11" s="73">
        <v>3.921984</v>
      </c>
      <c r="G11" s="73">
        <v>3.921984</v>
      </c>
      <c r="H11" s="73"/>
      <c r="I11" s="77"/>
      <c r="J11" s="72"/>
      <c r="K11" s="72"/>
    </row>
    <row r="12" ht="22.9" customHeight="1" spans="1:11">
      <c r="A12" s="70" t="s">
        <v>182</v>
      </c>
      <c r="B12" s="70" t="s">
        <v>171</v>
      </c>
      <c r="C12" s="70" t="s">
        <v>168</v>
      </c>
      <c r="D12" s="71" t="s">
        <v>183</v>
      </c>
      <c r="E12" s="72" t="s">
        <v>184</v>
      </c>
      <c r="F12" s="73">
        <v>8.5701</v>
      </c>
      <c r="G12" s="73">
        <v>8.5701</v>
      </c>
      <c r="H12" s="73"/>
      <c r="I12" s="77"/>
      <c r="J12" s="72"/>
      <c r="K12" s="72"/>
    </row>
    <row r="13"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2"/>
  <sheetViews>
    <sheetView workbookViewId="0">
      <selection activeCell="A7" sqref="$A7:$XFD7"/>
    </sheetView>
  </sheetViews>
  <sheetFormatPr defaultColWidth="10" defaultRowHeight="13.5"/>
  <cols>
    <col min="1" max="1" width="3.63333333333333" customWidth="1"/>
    <col min="2" max="2" width="4.75" customWidth="1"/>
    <col min="3" max="3" width="4.63333333333333" customWidth="1"/>
    <col min="4" max="4" width="7.38333333333333" customWidth="1"/>
    <col min="5" max="5" width="20.1333333333333" customWidth="1"/>
    <col min="6" max="6" width="9.25" customWidth="1"/>
    <col min="7" max="12" width="7.13333333333333" customWidth="1"/>
    <col min="13" max="13" width="6.75" customWidth="1"/>
    <col min="14" max="17" width="7.13333333333333" customWidth="1"/>
    <col min="18" max="18" width="7" customWidth="1"/>
    <col min="19" max="20" width="7.13333333333333" customWidth="1"/>
    <col min="21" max="22" width="9.75" customWidth="1"/>
  </cols>
  <sheetData>
    <row r="1" ht="16.35" customHeight="1" spans="1:20">
      <c r="A1" s="35"/>
      <c r="S1" s="42" t="s">
        <v>185</v>
      </c>
      <c r="T1" s="42"/>
    </row>
    <row r="2" ht="42.2" customHeight="1" spans="1:20">
      <c r="A2" s="23" t="s">
        <v>9</v>
      </c>
      <c r="B2" s="23"/>
      <c r="C2" s="23"/>
      <c r="D2" s="23"/>
      <c r="E2" s="23"/>
      <c r="F2" s="23"/>
      <c r="G2" s="23"/>
      <c r="H2" s="23"/>
      <c r="I2" s="23"/>
      <c r="J2" s="23"/>
      <c r="K2" s="23"/>
      <c r="L2" s="23"/>
      <c r="M2" s="23"/>
      <c r="N2" s="23"/>
      <c r="O2" s="23"/>
      <c r="P2" s="23"/>
      <c r="Q2" s="23"/>
      <c r="R2" s="23"/>
      <c r="S2" s="23"/>
      <c r="T2" s="23"/>
    </row>
    <row r="3" ht="19.9" customHeight="1" spans="1:20">
      <c r="A3" s="24" t="s">
        <v>30</v>
      </c>
      <c r="B3" s="24"/>
      <c r="C3" s="24"/>
      <c r="D3" s="24"/>
      <c r="E3" s="24"/>
      <c r="F3" s="24"/>
      <c r="G3" s="24"/>
      <c r="H3" s="24"/>
      <c r="I3" s="24"/>
      <c r="J3" s="24"/>
      <c r="K3" s="24"/>
      <c r="L3" s="24"/>
      <c r="M3" s="24"/>
      <c r="N3" s="24"/>
      <c r="O3" s="24"/>
      <c r="P3" s="24"/>
      <c r="Q3" s="24"/>
      <c r="R3" s="24"/>
      <c r="S3" s="33" t="s">
        <v>31</v>
      </c>
      <c r="T3" s="33"/>
    </row>
    <row r="4" ht="19.9" customHeight="1" spans="1:20">
      <c r="A4" s="40" t="s">
        <v>156</v>
      </c>
      <c r="B4" s="40"/>
      <c r="C4" s="40"/>
      <c r="D4" s="40" t="s">
        <v>186</v>
      </c>
      <c r="E4" s="40" t="s">
        <v>187</v>
      </c>
      <c r="F4" s="40" t="s">
        <v>188</v>
      </c>
      <c r="G4" s="40" t="s">
        <v>189</v>
      </c>
      <c r="H4" s="40" t="s">
        <v>190</v>
      </c>
      <c r="I4" s="40" t="s">
        <v>191</v>
      </c>
      <c r="J4" s="40" t="s">
        <v>192</v>
      </c>
      <c r="K4" s="40" t="s">
        <v>193</v>
      </c>
      <c r="L4" s="40" t="s">
        <v>194</v>
      </c>
      <c r="M4" s="40" t="s">
        <v>195</v>
      </c>
      <c r="N4" s="40" t="s">
        <v>196</v>
      </c>
      <c r="O4" s="40" t="s">
        <v>197</v>
      </c>
      <c r="P4" s="40" t="s">
        <v>198</v>
      </c>
      <c r="Q4" s="40" t="s">
        <v>199</v>
      </c>
      <c r="R4" s="40" t="s">
        <v>200</v>
      </c>
      <c r="S4" s="40" t="s">
        <v>201</v>
      </c>
      <c r="T4" s="40" t="s">
        <v>202</v>
      </c>
    </row>
    <row r="5" ht="20.65" customHeight="1" spans="1:20">
      <c r="A5" s="40" t="s">
        <v>164</v>
      </c>
      <c r="B5" s="40" t="s">
        <v>165</v>
      </c>
      <c r="C5" s="40" t="s">
        <v>166</v>
      </c>
      <c r="D5" s="40"/>
      <c r="E5" s="40"/>
      <c r="F5" s="40"/>
      <c r="G5" s="40"/>
      <c r="H5" s="40"/>
      <c r="I5" s="40"/>
      <c r="J5" s="40"/>
      <c r="K5" s="40"/>
      <c r="L5" s="40"/>
      <c r="M5" s="40"/>
      <c r="N5" s="40"/>
      <c r="O5" s="40"/>
      <c r="P5" s="40"/>
      <c r="Q5" s="40"/>
      <c r="R5" s="40"/>
      <c r="S5" s="40"/>
      <c r="T5" s="40"/>
    </row>
    <row r="6" ht="22.9" customHeight="1" spans="1:20">
      <c r="A6" s="39"/>
      <c r="B6" s="39"/>
      <c r="C6" s="39"/>
      <c r="D6" s="39"/>
      <c r="E6" s="39" t="s">
        <v>135</v>
      </c>
      <c r="F6" s="63">
        <v>206.65</v>
      </c>
      <c r="G6" s="38"/>
      <c r="H6" s="38"/>
      <c r="I6" s="38"/>
      <c r="J6" s="38"/>
      <c r="K6" s="63">
        <v>206.65</v>
      </c>
      <c r="L6" s="38"/>
      <c r="M6" s="38"/>
      <c r="N6" s="38"/>
      <c r="O6" s="38"/>
      <c r="P6" s="38"/>
      <c r="Q6" s="38"/>
      <c r="R6" s="38"/>
      <c r="S6" s="38"/>
      <c r="T6" s="38"/>
    </row>
    <row r="7" ht="22.9" customHeight="1" spans="1:20">
      <c r="A7" s="45"/>
      <c r="B7" s="45"/>
      <c r="C7" s="45"/>
      <c r="D7" s="43" t="s">
        <v>153</v>
      </c>
      <c r="E7" s="43" t="s">
        <v>154</v>
      </c>
      <c r="F7" s="63">
        <v>206.65</v>
      </c>
      <c r="G7" s="63"/>
      <c r="H7" s="63"/>
      <c r="I7" s="63"/>
      <c r="J7" s="63"/>
      <c r="K7" s="63">
        <v>206.65</v>
      </c>
      <c r="L7" s="63"/>
      <c r="M7" s="63"/>
      <c r="N7" s="63"/>
      <c r="O7" s="63"/>
      <c r="P7" s="63"/>
      <c r="Q7" s="63"/>
      <c r="R7" s="63"/>
      <c r="S7" s="63"/>
      <c r="T7" s="63"/>
    </row>
    <row r="8" ht="22.9" customHeight="1" spans="1:20">
      <c r="A8" s="46" t="s">
        <v>167</v>
      </c>
      <c r="B8" s="46" t="s">
        <v>168</v>
      </c>
      <c r="C8" s="46" t="s">
        <v>168</v>
      </c>
      <c r="D8" s="41" t="s">
        <v>203</v>
      </c>
      <c r="E8" s="47" t="s">
        <v>170</v>
      </c>
      <c r="F8" s="48">
        <v>162.73</v>
      </c>
      <c r="G8" s="48"/>
      <c r="H8" s="48"/>
      <c r="I8" s="48"/>
      <c r="J8" s="48"/>
      <c r="K8" s="48">
        <v>162.73</v>
      </c>
      <c r="L8" s="48"/>
      <c r="M8" s="48"/>
      <c r="N8" s="48"/>
      <c r="O8" s="48"/>
      <c r="P8" s="48"/>
      <c r="Q8" s="48"/>
      <c r="R8" s="48"/>
      <c r="S8" s="48"/>
      <c r="T8" s="48"/>
    </row>
    <row r="9" ht="22.9" customHeight="1" spans="1:20">
      <c r="A9" s="46" t="s">
        <v>174</v>
      </c>
      <c r="B9" s="46" t="s">
        <v>175</v>
      </c>
      <c r="C9" s="46" t="s">
        <v>175</v>
      </c>
      <c r="D9" s="41" t="s">
        <v>203</v>
      </c>
      <c r="E9" s="47" t="s">
        <v>177</v>
      </c>
      <c r="F9" s="48">
        <v>11.4268</v>
      </c>
      <c r="G9" s="48"/>
      <c r="H9" s="48"/>
      <c r="I9" s="48"/>
      <c r="J9" s="48"/>
      <c r="K9" s="48">
        <v>11.4268</v>
      </c>
      <c r="L9" s="48"/>
      <c r="M9" s="48"/>
      <c r="N9" s="48"/>
      <c r="O9" s="48"/>
      <c r="P9" s="48"/>
      <c r="Q9" s="48"/>
      <c r="R9" s="48"/>
      <c r="S9" s="48"/>
      <c r="T9" s="48"/>
    </row>
    <row r="10" ht="22.9" customHeight="1" spans="1:20">
      <c r="A10" s="46" t="s">
        <v>178</v>
      </c>
      <c r="B10" s="46" t="s">
        <v>179</v>
      </c>
      <c r="C10" s="46" t="s">
        <v>171</v>
      </c>
      <c r="D10" s="41" t="s">
        <v>203</v>
      </c>
      <c r="E10" s="47" t="s">
        <v>181</v>
      </c>
      <c r="F10" s="48">
        <v>3.921984</v>
      </c>
      <c r="G10" s="48"/>
      <c r="H10" s="48"/>
      <c r="I10" s="48"/>
      <c r="J10" s="48"/>
      <c r="K10" s="48">
        <v>3.921984</v>
      </c>
      <c r="L10" s="48"/>
      <c r="M10" s="48"/>
      <c r="N10" s="48"/>
      <c r="O10" s="48"/>
      <c r="P10" s="48"/>
      <c r="Q10" s="48"/>
      <c r="R10" s="48"/>
      <c r="S10" s="48"/>
      <c r="T10" s="48"/>
    </row>
    <row r="11" ht="22.9" customHeight="1" spans="1:20">
      <c r="A11" s="46" t="s">
        <v>182</v>
      </c>
      <c r="B11" s="46" t="s">
        <v>171</v>
      </c>
      <c r="C11" s="46" t="s">
        <v>168</v>
      </c>
      <c r="D11" s="41" t="s">
        <v>203</v>
      </c>
      <c r="E11" s="47" t="s">
        <v>184</v>
      </c>
      <c r="F11" s="48">
        <v>8.5701</v>
      </c>
      <c r="G11" s="48"/>
      <c r="H11" s="48"/>
      <c r="I11" s="48"/>
      <c r="J11" s="48"/>
      <c r="K11" s="48">
        <v>8.5701</v>
      </c>
      <c r="L11" s="48"/>
      <c r="M11" s="48"/>
      <c r="N11" s="48"/>
      <c r="O11" s="48"/>
      <c r="P11" s="48"/>
      <c r="Q11" s="48"/>
      <c r="R11" s="48"/>
      <c r="S11" s="48"/>
      <c r="T11" s="48"/>
    </row>
    <row r="12" ht="22.9" customHeight="1" spans="1:20">
      <c r="A12" s="46" t="s">
        <v>167</v>
      </c>
      <c r="B12" s="46" t="s">
        <v>168</v>
      </c>
      <c r="C12" s="46" t="s">
        <v>171</v>
      </c>
      <c r="D12" s="41" t="s">
        <v>203</v>
      </c>
      <c r="E12" s="47" t="s">
        <v>173</v>
      </c>
      <c r="F12" s="48">
        <v>20</v>
      </c>
      <c r="G12" s="48"/>
      <c r="H12" s="48"/>
      <c r="I12" s="48"/>
      <c r="J12" s="48"/>
      <c r="K12" s="48">
        <v>20</v>
      </c>
      <c r="L12" s="48"/>
      <c r="M12" s="48"/>
      <c r="N12" s="48"/>
      <c r="O12" s="48"/>
      <c r="P12" s="48"/>
      <c r="Q12" s="48"/>
      <c r="R12" s="48"/>
      <c r="S12" s="48"/>
      <c r="T12" s="48"/>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scale="9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2"/>
  <sheetViews>
    <sheetView topLeftCell="A2" workbookViewId="0">
      <selection activeCell="A7" sqref="$A7:$XFD7"/>
    </sheetView>
  </sheetViews>
  <sheetFormatPr defaultColWidth="10" defaultRowHeight="13.5"/>
  <cols>
    <col min="1" max="2" width="4.13333333333333" customWidth="1"/>
    <col min="3" max="3" width="4.25" customWidth="1"/>
    <col min="4" max="4" width="6.13333333333333" customWidth="1"/>
    <col min="5" max="5" width="15.8833333333333" customWidth="1"/>
    <col min="6" max="6" width="9" customWidth="1"/>
    <col min="7" max="7" width="7.13333333333333" customWidth="1"/>
    <col min="8" max="8" width="6.25" customWidth="1"/>
    <col min="9" max="16" width="7.13333333333333" customWidth="1"/>
    <col min="17" max="17" width="5.88333333333333" customWidth="1"/>
    <col min="18" max="21" width="7.13333333333333" customWidth="1"/>
    <col min="22" max="23" width="9.75" customWidth="1"/>
  </cols>
  <sheetData>
    <row r="1" ht="16.35" customHeight="1" spans="1:21">
      <c r="A1" s="35"/>
      <c r="T1" s="42" t="s">
        <v>204</v>
      </c>
      <c r="U1" s="42"/>
    </row>
    <row r="2" ht="37.15" customHeight="1" spans="1:21">
      <c r="A2" s="23" t="s">
        <v>10</v>
      </c>
      <c r="B2" s="23"/>
      <c r="C2" s="23"/>
      <c r="D2" s="23"/>
      <c r="E2" s="23"/>
      <c r="F2" s="23"/>
      <c r="G2" s="23"/>
      <c r="H2" s="23"/>
      <c r="I2" s="23"/>
      <c r="J2" s="23"/>
      <c r="K2" s="23"/>
      <c r="L2" s="23"/>
      <c r="M2" s="23"/>
      <c r="N2" s="23"/>
      <c r="O2" s="23"/>
      <c r="P2" s="23"/>
      <c r="Q2" s="23"/>
      <c r="R2" s="23"/>
      <c r="S2" s="23"/>
      <c r="T2" s="23"/>
      <c r="U2" s="23"/>
    </row>
    <row r="3" ht="24.2" customHeight="1" spans="1:21">
      <c r="A3" s="24" t="s">
        <v>30</v>
      </c>
      <c r="B3" s="24"/>
      <c r="C3" s="24"/>
      <c r="D3" s="24"/>
      <c r="E3" s="24"/>
      <c r="F3" s="24"/>
      <c r="G3" s="24"/>
      <c r="H3" s="24"/>
      <c r="I3" s="24"/>
      <c r="J3" s="24"/>
      <c r="K3" s="24"/>
      <c r="L3" s="24"/>
      <c r="M3" s="24"/>
      <c r="N3" s="24"/>
      <c r="O3" s="24"/>
      <c r="P3" s="24"/>
      <c r="Q3" s="24"/>
      <c r="R3" s="24"/>
      <c r="S3" s="24"/>
      <c r="T3" s="33" t="s">
        <v>31</v>
      </c>
      <c r="U3" s="33"/>
    </row>
    <row r="4" ht="22.35" customHeight="1" spans="1:21">
      <c r="A4" s="40" t="s">
        <v>156</v>
      </c>
      <c r="B4" s="40"/>
      <c r="C4" s="40"/>
      <c r="D4" s="40" t="s">
        <v>186</v>
      </c>
      <c r="E4" s="40" t="s">
        <v>187</v>
      </c>
      <c r="F4" s="40" t="s">
        <v>205</v>
      </c>
      <c r="G4" s="40" t="s">
        <v>159</v>
      </c>
      <c r="H4" s="40"/>
      <c r="I4" s="40"/>
      <c r="J4" s="40"/>
      <c r="K4" s="40" t="s">
        <v>160</v>
      </c>
      <c r="L4" s="40"/>
      <c r="M4" s="40"/>
      <c r="N4" s="40"/>
      <c r="O4" s="40"/>
      <c r="P4" s="40"/>
      <c r="Q4" s="40"/>
      <c r="R4" s="40"/>
      <c r="S4" s="40"/>
      <c r="T4" s="40"/>
      <c r="U4" s="40"/>
    </row>
    <row r="5" ht="39.6" customHeight="1" spans="1:21">
      <c r="A5" s="40" t="s">
        <v>164</v>
      </c>
      <c r="B5" s="40" t="s">
        <v>165</v>
      </c>
      <c r="C5" s="40" t="s">
        <v>166</v>
      </c>
      <c r="D5" s="40"/>
      <c r="E5" s="40"/>
      <c r="F5" s="40"/>
      <c r="G5" s="40" t="s">
        <v>135</v>
      </c>
      <c r="H5" s="40" t="s">
        <v>206</v>
      </c>
      <c r="I5" s="40" t="s">
        <v>207</v>
      </c>
      <c r="J5" s="40" t="s">
        <v>197</v>
      </c>
      <c r="K5" s="40" t="s">
        <v>135</v>
      </c>
      <c r="L5" s="40" t="s">
        <v>208</v>
      </c>
      <c r="M5" s="40" t="s">
        <v>209</v>
      </c>
      <c r="N5" s="40" t="s">
        <v>210</v>
      </c>
      <c r="O5" s="40" t="s">
        <v>199</v>
      </c>
      <c r="P5" s="40" t="s">
        <v>211</v>
      </c>
      <c r="Q5" s="40" t="s">
        <v>212</v>
      </c>
      <c r="R5" s="40" t="s">
        <v>213</v>
      </c>
      <c r="S5" s="40" t="s">
        <v>195</v>
      </c>
      <c r="T5" s="40" t="s">
        <v>198</v>
      </c>
      <c r="U5" s="40" t="s">
        <v>202</v>
      </c>
    </row>
    <row r="6" ht="22.9" customHeight="1" spans="1:21">
      <c r="A6" s="39"/>
      <c r="B6" s="39"/>
      <c r="C6" s="39"/>
      <c r="D6" s="39"/>
      <c r="E6" s="39" t="s">
        <v>135</v>
      </c>
      <c r="F6" s="54">
        <v>206.637259</v>
      </c>
      <c r="G6" s="51">
        <v>186.65</v>
      </c>
      <c r="H6" s="51">
        <v>142.35</v>
      </c>
      <c r="I6" s="51">
        <v>44.300875</v>
      </c>
      <c r="J6" s="51">
        <v>0</v>
      </c>
      <c r="K6" s="51">
        <v>20</v>
      </c>
      <c r="L6" s="51">
        <v>0</v>
      </c>
      <c r="M6" s="51">
        <v>20</v>
      </c>
      <c r="N6" s="38"/>
      <c r="O6" s="38"/>
      <c r="P6" s="38"/>
      <c r="Q6" s="38"/>
      <c r="R6" s="38"/>
      <c r="S6" s="38"/>
      <c r="T6" s="38"/>
      <c r="U6" s="38"/>
    </row>
    <row r="7" ht="22.9" customHeight="1" spans="1:21">
      <c r="A7" s="45"/>
      <c r="B7" s="45"/>
      <c r="C7" s="45"/>
      <c r="D7" s="43" t="s">
        <v>153</v>
      </c>
      <c r="E7" s="43" t="s">
        <v>154</v>
      </c>
      <c r="F7" s="54">
        <v>206.637259</v>
      </c>
      <c r="G7" s="51">
        <v>186.65</v>
      </c>
      <c r="H7" s="51">
        <v>142.35</v>
      </c>
      <c r="I7" s="51">
        <v>44.300875</v>
      </c>
      <c r="J7" s="51">
        <v>0</v>
      </c>
      <c r="K7" s="51">
        <v>20</v>
      </c>
      <c r="L7" s="51">
        <v>0</v>
      </c>
      <c r="M7" s="51">
        <v>20</v>
      </c>
      <c r="N7" s="38"/>
      <c r="O7" s="38"/>
      <c r="P7" s="38"/>
      <c r="Q7" s="38"/>
      <c r="R7" s="38"/>
      <c r="S7" s="38"/>
      <c r="T7" s="38"/>
      <c r="U7" s="38"/>
    </row>
    <row r="8" ht="22.9" customHeight="1" spans="1:21">
      <c r="A8" s="46" t="s">
        <v>167</v>
      </c>
      <c r="B8" s="46" t="s">
        <v>168</v>
      </c>
      <c r="C8" s="46" t="s">
        <v>168</v>
      </c>
      <c r="D8" s="41" t="s">
        <v>203</v>
      </c>
      <c r="E8" s="47" t="s">
        <v>170</v>
      </c>
      <c r="F8" s="53">
        <v>162.73</v>
      </c>
      <c r="G8" s="52">
        <v>162.73</v>
      </c>
      <c r="H8" s="52">
        <v>118.43</v>
      </c>
      <c r="I8" s="52">
        <v>44.300875</v>
      </c>
      <c r="J8" s="52"/>
      <c r="K8" s="52"/>
      <c r="L8" s="52"/>
      <c r="M8" s="52"/>
      <c r="N8" s="27"/>
      <c r="O8" s="27"/>
      <c r="P8" s="27"/>
      <c r="Q8" s="27"/>
      <c r="R8" s="27"/>
      <c r="S8" s="27"/>
      <c r="T8" s="27"/>
      <c r="U8" s="27"/>
    </row>
    <row r="9" ht="22.9" customHeight="1" spans="1:21">
      <c r="A9" s="46" t="s">
        <v>174</v>
      </c>
      <c r="B9" s="46" t="s">
        <v>175</v>
      </c>
      <c r="C9" s="46" t="s">
        <v>175</v>
      </c>
      <c r="D9" s="41" t="s">
        <v>203</v>
      </c>
      <c r="E9" s="47" t="s">
        <v>177</v>
      </c>
      <c r="F9" s="53">
        <v>11.4268</v>
      </c>
      <c r="G9" s="52">
        <v>11.4268</v>
      </c>
      <c r="H9" s="52">
        <v>11.4268</v>
      </c>
      <c r="I9" s="52"/>
      <c r="J9" s="52"/>
      <c r="K9" s="52"/>
      <c r="L9" s="52"/>
      <c r="M9" s="52"/>
      <c r="N9" s="27"/>
      <c r="O9" s="27"/>
      <c r="P9" s="27"/>
      <c r="Q9" s="27"/>
      <c r="R9" s="27"/>
      <c r="S9" s="27"/>
      <c r="T9" s="27"/>
      <c r="U9" s="27"/>
    </row>
    <row r="10" ht="22.9" customHeight="1" spans="1:21">
      <c r="A10" s="46" t="s">
        <v>178</v>
      </c>
      <c r="B10" s="46" t="s">
        <v>179</v>
      </c>
      <c r="C10" s="46" t="s">
        <v>171</v>
      </c>
      <c r="D10" s="41" t="s">
        <v>203</v>
      </c>
      <c r="E10" s="47" t="s">
        <v>181</v>
      </c>
      <c r="F10" s="53">
        <v>3.921984</v>
      </c>
      <c r="G10" s="52">
        <v>3.921984</v>
      </c>
      <c r="H10" s="52">
        <v>3.921984</v>
      </c>
      <c r="I10" s="52"/>
      <c r="J10" s="52"/>
      <c r="K10" s="52"/>
      <c r="L10" s="52"/>
      <c r="M10" s="52"/>
      <c r="N10" s="27"/>
      <c r="O10" s="27"/>
      <c r="P10" s="27"/>
      <c r="Q10" s="27"/>
      <c r="R10" s="27"/>
      <c r="S10" s="27"/>
      <c r="T10" s="27"/>
      <c r="U10" s="27"/>
    </row>
    <row r="11" ht="22.9" customHeight="1" spans="1:21">
      <c r="A11" s="46" t="s">
        <v>182</v>
      </c>
      <c r="B11" s="46" t="s">
        <v>171</v>
      </c>
      <c r="C11" s="46" t="s">
        <v>168</v>
      </c>
      <c r="D11" s="41" t="s">
        <v>203</v>
      </c>
      <c r="E11" s="47" t="s">
        <v>184</v>
      </c>
      <c r="F11" s="53">
        <v>8.5701</v>
      </c>
      <c r="G11" s="52">
        <v>8.5701</v>
      </c>
      <c r="H11" s="52">
        <v>8.5701</v>
      </c>
      <c r="I11" s="52"/>
      <c r="J11" s="52"/>
      <c r="K11" s="52"/>
      <c r="L11" s="52"/>
      <c r="M11" s="52"/>
      <c r="N11" s="27"/>
      <c r="O11" s="27"/>
      <c r="P11" s="27"/>
      <c r="Q11" s="27"/>
      <c r="R11" s="27"/>
      <c r="S11" s="27"/>
      <c r="T11" s="27"/>
      <c r="U11" s="27"/>
    </row>
    <row r="12" ht="22.9" customHeight="1" spans="1:21">
      <c r="A12" s="46" t="s">
        <v>167</v>
      </c>
      <c r="B12" s="46" t="s">
        <v>168</v>
      </c>
      <c r="C12" s="46" t="s">
        <v>171</v>
      </c>
      <c r="D12" s="41" t="s">
        <v>203</v>
      </c>
      <c r="E12" s="47" t="s">
        <v>173</v>
      </c>
      <c r="F12" s="53">
        <v>20</v>
      </c>
      <c r="G12" s="52"/>
      <c r="H12" s="52"/>
      <c r="I12" s="52"/>
      <c r="J12" s="52"/>
      <c r="K12" s="52">
        <v>20</v>
      </c>
      <c r="L12" s="52"/>
      <c r="M12" s="52">
        <v>20</v>
      </c>
      <c r="N12" s="27"/>
      <c r="O12" s="27"/>
      <c r="P12" s="27"/>
      <c r="Q12" s="27"/>
      <c r="R12" s="27"/>
      <c r="S12" s="27"/>
      <c r="T12" s="27"/>
      <c r="U12" s="27"/>
    </row>
  </sheetData>
  <mergeCells count="10">
    <mergeCell ref="T1:U1"/>
    <mergeCell ref="A2:U2"/>
    <mergeCell ref="A3:S3"/>
    <mergeCell ref="T3:U3"/>
    <mergeCell ref="A4:C4"/>
    <mergeCell ref="G4:J4"/>
    <mergeCell ref="K4:U4"/>
    <mergeCell ref="D4:D5"/>
    <mergeCell ref="E4:E5"/>
    <mergeCell ref="F4:F5"/>
  </mergeCells>
  <printOptions horizontalCentered="1"/>
  <pageMargins left="0.0784722222222222" right="0.156944444444444" top="0.0784722222222222" bottom="0.0784722222222222" header="0" footer="0"/>
  <pageSetup paperSize="9" scale="9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0"/>
  <sheetViews>
    <sheetView workbookViewId="0">
      <selection activeCell="G11" sqref="G11"/>
    </sheetView>
  </sheetViews>
  <sheetFormatPr defaultColWidth="10" defaultRowHeight="13.5" outlineLevelCol="4"/>
  <cols>
    <col min="1" max="1" width="24.6333333333333" customWidth="1"/>
    <col min="2" max="2" width="16" customWidth="1"/>
    <col min="3" max="4" width="22.25" customWidth="1"/>
    <col min="5" max="5" width="0.133333333333333" customWidth="1"/>
    <col min="6" max="6" width="9.75" customWidth="1"/>
  </cols>
  <sheetData>
    <row r="1" ht="16.35" customHeight="1" spans="1:4">
      <c r="A1" s="35"/>
      <c r="D1" s="42" t="s">
        <v>214</v>
      </c>
    </row>
    <row r="2" ht="31.9" customHeight="1" spans="1:4">
      <c r="A2" s="23" t="s">
        <v>11</v>
      </c>
      <c r="B2" s="23"/>
      <c r="C2" s="23"/>
      <c r="D2" s="23"/>
    </row>
    <row r="3" ht="18.95" customHeight="1" spans="1:5">
      <c r="A3" s="24" t="s">
        <v>30</v>
      </c>
      <c r="B3" s="24"/>
      <c r="C3" s="24"/>
      <c r="D3" s="33" t="s">
        <v>31</v>
      </c>
      <c r="E3" s="35"/>
    </row>
    <row r="4" ht="20.25" customHeight="1" spans="1:5">
      <c r="A4" s="25" t="s">
        <v>32</v>
      </c>
      <c r="B4" s="25"/>
      <c r="C4" s="25" t="s">
        <v>33</v>
      </c>
      <c r="D4" s="25"/>
      <c r="E4" s="60"/>
    </row>
    <row r="5" ht="20.25" customHeight="1" spans="1:5">
      <c r="A5" s="25" t="s">
        <v>34</v>
      </c>
      <c r="B5" s="25" t="s">
        <v>35</v>
      </c>
      <c r="C5" s="25" t="s">
        <v>34</v>
      </c>
      <c r="D5" s="25" t="s">
        <v>35</v>
      </c>
      <c r="E5" s="60"/>
    </row>
    <row r="6" ht="20.25" customHeight="1" spans="1:5">
      <c r="A6" s="39" t="s">
        <v>215</v>
      </c>
      <c r="B6" s="38">
        <v>206.65</v>
      </c>
      <c r="C6" s="39" t="s">
        <v>216</v>
      </c>
      <c r="D6" s="50">
        <v>206.65</v>
      </c>
      <c r="E6" s="61"/>
    </row>
    <row r="7" ht="20.25" customHeight="1" spans="1:5">
      <c r="A7" s="26" t="s">
        <v>217</v>
      </c>
      <c r="B7" s="27">
        <v>206.65</v>
      </c>
      <c r="C7" s="26" t="s">
        <v>40</v>
      </c>
      <c r="D7" s="44"/>
      <c r="E7" s="61"/>
    </row>
    <row r="8" ht="20.25" customHeight="1" spans="1:5">
      <c r="A8" s="26" t="s">
        <v>218</v>
      </c>
      <c r="B8" s="27">
        <v>191.65</v>
      </c>
      <c r="C8" s="26" t="s">
        <v>44</v>
      </c>
      <c r="D8" s="44"/>
      <c r="E8" s="61"/>
    </row>
    <row r="9" ht="31.15" customHeight="1" spans="1:5">
      <c r="A9" s="26" t="s">
        <v>47</v>
      </c>
      <c r="B9" s="27">
        <v>15</v>
      </c>
      <c r="C9" s="26" t="s">
        <v>48</v>
      </c>
      <c r="D9" s="44"/>
      <c r="E9" s="61"/>
    </row>
    <row r="10" ht="20.25" customHeight="1" spans="1:5">
      <c r="A10" s="26" t="s">
        <v>219</v>
      </c>
      <c r="B10" s="27"/>
      <c r="C10" s="26" t="s">
        <v>52</v>
      </c>
      <c r="D10" s="44"/>
      <c r="E10" s="61"/>
    </row>
    <row r="11" ht="20.25" customHeight="1" spans="1:5">
      <c r="A11" s="26" t="s">
        <v>220</v>
      </c>
      <c r="B11" s="27"/>
      <c r="C11" s="26" t="s">
        <v>56</v>
      </c>
      <c r="D11" s="44"/>
      <c r="E11" s="61"/>
    </row>
    <row r="12" ht="20.25" customHeight="1" spans="1:5">
      <c r="A12" s="26" t="s">
        <v>221</v>
      </c>
      <c r="B12" s="27"/>
      <c r="C12" s="26" t="s">
        <v>60</v>
      </c>
      <c r="D12" s="44"/>
      <c r="E12" s="61"/>
    </row>
    <row r="13" ht="20.25" customHeight="1" spans="1:5">
      <c r="A13" s="39" t="s">
        <v>222</v>
      </c>
      <c r="B13" s="38"/>
      <c r="C13" s="26" t="s">
        <v>64</v>
      </c>
      <c r="D13" s="44">
        <v>182.73</v>
      </c>
      <c r="E13" s="61"/>
    </row>
    <row r="14" ht="20.25" customHeight="1" spans="1:5">
      <c r="A14" s="26" t="s">
        <v>217</v>
      </c>
      <c r="B14" s="27"/>
      <c r="C14" s="26" t="s">
        <v>68</v>
      </c>
      <c r="D14" s="44">
        <v>11.43</v>
      </c>
      <c r="E14" s="61"/>
    </row>
    <row r="15" ht="20.25" customHeight="1" spans="1:5">
      <c r="A15" s="26" t="s">
        <v>219</v>
      </c>
      <c r="B15" s="27"/>
      <c r="C15" s="26" t="s">
        <v>72</v>
      </c>
      <c r="D15" s="44"/>
      <c r="E15" s="61"/>
    </row>
    <row r="16" ht="20.25" customHeight="1" spans="1:5">
      <c r="A16" s="26" t="s">
        <v>220</v>
      </c>
      <c r="B16" s="27"/>
      <c r="C16" s="26" t="s">
        <v>76</v>
      </c>
      <c r="D16" s="44">
        <v>3.92</v>
      </c>
      <c r="E16" s="61"/>
    </row>
    <row r="17" ht="20.25" customHeight="1" spans="1:5">
      <c r="A17" s="26" t="s">
        <v>221</v>
      </c>
      <c r="B17" s="27"/>
      <c r="C17" s="26" t="s">
        <v>80</v>
      </c>
      <c r="D17" s="44"/>
      <c r="E17" s="61"/>
    </row>
    <row r="18" ht="20.25" customHeight="1" spans="1:5">
      <c r="A18" s="26"/>
      <c r="B18" s="27"/>
      <c r="C18" s="26" t="s">
        <v>84</v>
      </c>
      <c r="D18" s="44"/>
      <c r="E18" s="61"/>
    </row>
    <row r="19" ht="20.25" customHeight="1" spans="1:5">
      <c r="A19" s="26"/>
      <c r="B19" s="26"/>
      <c r="C19" s="26" t="s">
        <v>88</v>
      </c>
      <c r="D19" s="44"/>
      <c r="E19" s="61"/>
    </row>
    <row r="20" ht="20.25" customHeight="1" spans="1:5">
      <c r="A20" s="26"/>
      <c r="B20" s="26"/>
      <c r="C20" s="26" t="s">
        <v>92</v>
      </c>
      <c r="D20" s="44"/>
      <c r="E20" s="61"/>
    </row>
    <row r="21" ht="20.25" customHeight="1" spans="1:5">
      <c r="A21" s="26"/>
      <c r="B21" s="26"/>
      <c r="C21" s="26" t="s">
        <v>96</v>
      </c>
      <c r="D21" s="44"/>
      <c r="E21" s="61"/>
    </row>
    <row r="22" ht="20.25" customHeight="1" spans="1:5">
      <c r="A22" s="26"/>
      <c r="B22" s="26"/>
      <c r="C22" s="26" t="s">
        <v>99</v>
      </c>
      <c r="D22" s="44"/>
      <c r="E22" s="61"/>
    </row>
    <row r="23" ht="20.25" customHeight="1" spans="1:5">
      <c r="A23" s="26"/>
      <c r="B23" s="26"/>
      <c r="C23" s="26" t="s">
        <v>102</v>
      </c>
      <c r="D23" s="44"/>
      <c r="E23" s="61"/>
    </row>
    <row r="24" ht="20.25" customHeight="1" spans="1:5">
      <c r="A24" s="26"/>
      <c r="B24" s="26"/>
      <c r="C24" s="26" t="s">
        <v>104</v>
      </c>
      <c r="D24" s="44"/>
      <c r="E24" s="61"/>
    </row>
    <row r="25" ht="20.25" customHeight="1" spans="1:5">
      <c r="A25" s="26"/>
      <c r="B25" s="26"/>
      <c r="C25" s="26" t="s">
        <v>106</v>
      </c>
      <c r="D25" s="44"/>
      <c r="E25" s="61"/>
    </row>
    <row r="26" ht="20.25" customHeight="1" spans="1:5">
      <c r="A26" s="26"/>
      <c r="B26" s="26"/>
      <c r="C26" s="26" t="s">
        <v>108</v>
      </c>
      <c r="D26" s="44">
        <v>8.57</v>
      </c>
      <c r="E26" s="61"/>
    </row>
    <row r="27" ht="20.25" customHeight="1" spans="1:5">
      <c r="A27" s="26"/>
      <c r="B27" s="26"/>
      <c r="C27" s="26" t="s">
        <v>110</v>
      </c>
      <c r="D27" s="44"/>
      <c r="E27" s="61"/>
    </row>
    <row r="28" ht="20.25" customHeight="1" spans="1:5">
      <c r="A28" s="26"/>
      <c r="B28" s="26"/>
      <c r="C28" s="26" t="s">
        <v>112</v>
      </c>
      <c r="D28" s="44"/>
      <c r="E28" s="61"/>
    </row>
    <row r="29" ht="20.25" customHeight="1" spans="1:5">
      <c r="A29" s="26"/>
      <c r="B29" s="26"/>
      <c r="C29" s="26" t="s">
        <v>114</v>
      </c>
      <c r="D29" s="44"/>
      <c r="E29" s="61"/>
    </row>
    <row r="30" ht="20.25" customHeight="1" spans="1:5">
      <c r="A30" s="26"/>
      <c r="B30" s="26"/>
      <c r="C30" s="26" t="s">
        <v>116</v>
      </c>
      <c r="D30" s="44"/>
      <c r="E30" s="61"/>
    </row>
    <row r="31" ht="20.25" customHeight="1" spans="1:5">
      <c r="A31" s="26"/>
      <c r="B31" s="26"/>
      <c r="C31" s="26" t="s">
        <v>118</v>
      </c>
      <c r="D31" s="44"/>
      <c r="E31" s="61"/>
    </row>
    <row r="32" ht="20.25" customHeight="1" spans="1:5">
      <c r="A32" s="26"/>
      <c r="B32" s="26"/>
      <c r="C32" s="26" t="s">
        <v>120</v>
      </c>
      <c r="D32" s="44"/>
      <c r="E32" s="61"/>
    </row>
    <row r="33" ht="20.25" customHeight="1" spans="1:5">
      <c r="A33" s="26"/>
      <c r="B33" s="26"/>
      <c r="C33" s="26" t="s">
        <v>122</v>
      </c>
      <c r="D33" s="44"/>
      <c r="E33" s="61"/>
    </row>
    <row r="34" ht="20.25" customHeight="1" spans="1:5">
      <c r="A34" s="26"/>
      <c r="B34" s="26"/>
      <c r="C34" s="26" t="s">
        <v>123</v>
      </c>
      <c r="D34" s="44"/>
      <c r="E34" s="61"/>
    </row>
    <row r="35" ht="20.25" customHeight="1" spans="1:5">
      <c r="A35" s="26"/>
      <c r="B35" s="26"/>
      <c r="C35" s="26" t="s">
        <v>124</v>
      </c>
      <c r="D35" s="44"/>
      <c r="E35" s="61"/>
    </row>
    <row r="36" ht="20.25" customHeight="1" spans="1:5">
      <c r="A36" s="26"/>
      <c r="B36" s="26"/>
      <c r="C36" s="26" t="s">
        <v>125</v>
      </c>
      <c r="D36" s="44"/>
      <c r="E36" s="61"/>
    </row>
    <row r="37" ht="20.25" customHeight="1" spans="1:5">
      <c r="A37" s="26"/>
      <c r="B37" s="26"/>
      <c r="C37" s="26"/>
      <c r="D37" s="26"/>
      <c r="E37" s="61"/>
    </row>
    <row r="38" ht="20.25" customHeight="1" spans="1:5">
      <c r="A38" s="39"/>
      <c r="B38" s="39"/>
      <c r="C38" s="39" t="s">
        <v>223</v>
      </c>
      <c r="D38" s="38"/>
      <c r="E38" s="62"/>
    </row>
    <row r="39" ht="20.25" customHeight="1" spans="1:5">
      <c r="A39" s="39"/>
      <c r="B39" s="39"/>
      <c r="C39" s="39"/>
      <c r="D39" s="39"/>
      <c r="E39" s="62"/>
    </row>
    <row r="40" ht="20.25" customHeight="1" spans="1:5">
      <c r="A40" s="40" t="s">
        <v>224</v>
      </c>
      <c r="B40" s="38">
        <v>206.65</v>
      </c>
      <c r="C40" s="40" t="s">
        <v>225</v>
      </c>
      <c r="D40" s="50">
        <v>206.65</v>
      </c>
      <c r="E40" s="62"/>
    </row>
  </sheetData>
  <mergeCells count="4">
    <mergeCell ref="A2:D2"/>
    <mergeCell ref="A3:C3"/>
    <mergeCell ref="A4:B4"/>
    <mergeCell ref="C4:D4"/>
  </mergeCells>
  <printOptions horizontalCentered="1"/>
  <pageMargins left="0.0784722222222222" right="0.0784722222222222" top="0.0784722222222222" bottom="0.156944444444444" header="0" footer="0"/>
  <pageSetup paperSize="9" scale="99"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workbookViewId="0">
      <selection activeCell="A8" sqref="$A8:$XFD8"/>
    </sheetView>
  </sheetViews>
  <sheetFormatPr defaultColWidth="10" defaultRowHeight="13.5"/>
  <cols>
    <col min="1" max="2" width="4.88333333333333" customWidth="1"/>
    <col min="3" max="3" width="6" customWidth="1"/>
    <col min="4" max="4" width="9" customWidth="1"/>
    <col min="5" max="6" width="16.3833333333333" customWidth="1"/>
    <col min="7" max="7" width="11.5" customWidth="1"/>
    <col min="8" max="8" width="12.5" customWidth="1"/>
    <col min="9" max="9" width="14.6333333333333" customWidth="1"/>
    <col min="10" max="10" width="11.3833333333333" customWidth="1"/>
    <col min="11" max="11" width="10" customWidth="1"/>
    <col min="12" max="12" width="9.75" customWidth="1"/>
  </cols>
  <sheetData>
    <row r="1" ht="16.35" customHeight="1" spans="1:11">
      <c r="A1" s="35"/>
      <c r="D1" s="35"/>
      <c r="K1" s="42" t="s">
        <v>226</v>
      </c>
    </row>
    <row r="2" ht="43.15" customHeight="1" spans="1:11">
      <c r="A2" s="23" t="s">
        <v>12</v>
      </c>
      <c r="B2" s="23"/>
      <c r="C2" s="23"/>
      <c r="D2" s="23"/>
      <c r="E2" s="23"/>
      <c r="F2" s="23"/>
      <c r="G2" s="23"/>
      <c r="H2" s="23"/>
      <c r="I2" s="23"/>
      <c r="J2" s="23"/>
      <c r="K2" s="23"/>
    </row>
    <row r="3" ht="24.2" customHeight="1" spans="1:11">
      <c r="A3" s="24" t="s">
        <v>30</v>
      </c>
      <c r="B3" s="24"/>
      <c r="C3" s="24"/>
      <c r="D3" s="24"/>
      <c r="E3" s="24"/>
      <c r="F3" s="24"/>
      <c r="G3" s="24"/>
      <c r="H3" s="24"/>
      <c r="I3" s="24"/>
      <c r="J3" s="33" t="s">
        <v>31</v>
      </c>
      <c r="K3" s="33"/>
    </row>
    <row r="4" ht="24.95" customHeight="1" spans="1:11">
      <c r="A4" s="25" t="s">
        <v>156</v>
      </c>
      <c r="B4" s="25"/>
      <c r="C4" s="25"/>
      <c r="D4" s="25" t="s">
        <v>157</v>
      </c>
      <c r="E4" s="25" t="s">
        <v>158</v>
      </c>
      <c r="F4" s="25" t="s">
        <v>135</v>
      </c>
      <c r="G4" s="25" t="s">
        <v>159</v>
      </c>
      <c r="H4" s="25"/>
      <c r="I4" s="25"/>
      <c r="J4" s="25"/>
      <c r="K4" s="57" t="s">
        <v>160</v>
      </c>
    </row>
    <row r="5" ht="20.65" customHeight="1" spans="1:11">
      <c r="A5" s="25"/>
      <c r="B5" s="25"/>
      <c r="C5" s="25"/>
      <c r="D5" s="25"/>
      <c r="E5" s="25"/>
      <c r="F5" s="25"/>
      <c r="G5" s="25" t="s">
        <v>137</v>
      </c>
      <c r="H5" s="25" t="s">
        <v>227</v>
      </c>
      <c r="I5" s="25"/>
      <c r="J5" s="25" t="s">
        <v>228</v>
      </c>
      <c r="K5" s="58"/>
    </row>
    <row r="6" ht="28.5" customHeight="1" spans="1:11">
      <c r="A6" s="25" t="s">
        <v>164</v>
      </c>
      <c r="B6" s="25" t="s">
        <v>165</v>
      </c>
      <c r="C6" s="25" t="s">
        <v>166</v>
      </c>
      <c r="D6" s="25"/>
      <c r="E6" s="25"/>
      <c r="F6" s="25"/>
      <c r="G6" s="25"/>
      <c r="H6" s="25" t="s">
        <v>206</v>
      </c>
      <c r="I6" s="25" t="s">
        <v>197</v>
      </c>
      <c r="J6" s="25"/>
      <c r="K6" s="59"/>
    </row>
    <row r="7" ht="22.9" customHeight="1" spans="1:11">
      <c r="A7" s="26"/>
      <c r="B7" s="26"/>
      <c r="C7" s="26"/>
      <c r="D7" s="39"/>
      <c r="E7" s="39" t="s">
        <v>135</v>
      </c>
      <c r="F7" s="51">
        <v>206.65</v>
      </c>
      <c r="G7" s="51">
        <v>186.65</v>
      </c>
      <c r="H7" s="51">
        <v>142.35</v>
      </c>
      <c r="I7" s="51">
        <v>0</v>
      </c>
      <c r="J7" s="51">
        <v>44.300875</v>
      </c>
      <c r="K7" s="51">
        <v>20</v>
      </c>
    </row>
    <row r="8" ht="21.6" customHeight="1" spans="1:11">
      <c r="A8" s="26"/>
      <c r="B8" s="26"/>
      <c r="C8" s="26"/>
      <c r="D8" s="43" t="s">
        <v>153</v>
      </c>
      <c r="E8" s="43" t="s">
        <v>154</v>
      </c>
      <c r="F8" s="51">
        <v>206.65</v>
      </c>
      <c r="G8" s="51">
        <v>186.65</v>
      </c>
      <c r="H8" s="51">
        <v>142.35</v>
      </c>
      <c r="I8" s="51">
        <v>0</v>
      </c>
      <c r="J8" s="51">
        <v>44.300875</v>
      </c>
      <c r="K8" s="51">
        <v>20</v>
      </c>
    </row>
    <row r="9" s="55" customFormat="1" ht="22.35" customHeight="1" spans="1:11">
      <c r="A9" s="46" t="s">
        <v>167</v>
      </c>
      <c r="B9" s="46"/>
      <c r="C9" s="46"/>
      <c r="D9" s="41">
        <v>207</v>
      </c>
      <c r="E9" s="56" t="s">
        <v>229</v>
      </c>
      <c r="F9" s="52">
        <f t="shared" ref="F9:K9" si="0">F10</f>
        <v>182.73</v>
      </c>
      <c r="G9" s="53">
        <f t="shared" si="0"/>
        <v>162.73</v>
      </c>
      <c r="H9" s="53">
        <f t="shared" si="0"/>
        <v>118.43</v>
      </c>
      <c r="I9" s="53">
        <f t="shared" si="0"/>
        <v>0</v>
      </c>
      <c r="J9" s="53">
        <f t="shared" si="0"/>
        <v>44.300875</v>
      </c>
      <c r="K9" s="53">
        <f t="shared" si="0"/>
        <v>20</v>
      </c>
    </row>
    <row r="10" s="55" customFormat="1" ht="22.35" customHeight="1" spans="1:11">
      <c r="A10" s="46" t="s">
        <v>167</v>
      </c>
      <c r="B10" s="46" t="s">
        <v>168</v>
      </c>
      <c r="C10" s="46"/>
      <c r="D10" s="41">
        <v>20701</v>
      </c>
      <c r="E10" s="56" t="s">
        <v>230</v>
      </c>
      <c r="F10" s="52">
        <f t="shared" ref="F10:K10" si="1">+F11+F12</f>
        <v>182.73</v>
      </c>
      <c r="G10" s="53">
        <f t="shared" si="1"/>
        <v>162.73</v>
      </c>
      <c r="H10" s="53">
        <f t="shared" si="1"/>
        <v>118.43</v>
      </c>
      <c r="I10" s="53">
        <f t="shared" si="1"/>
        <v>0</v>
      </c>
      <c r="J10" s="53">
        <f t="shared" si="1"/>
        <v>44.300875</v>
      </c>
      <c r="K10" s="53">
        <f t="shared" si="1"/>
        <v>20</v>
      </c>
    </row>
    <row r="11" s="55" customFormat="1" ht="22.35" customHeight="1" spans="1:11">
      <c r="A11" s="46" t="s">
        <v>167</v>
      </c>
      <c r="B11" s="46" t="s">
        <v>168</v>
      </c>
      <c r="C11" s="46" t="s">
        <v>168</v>
      </c>
      <c r="D11" s="41" t="s">
        <v>231</v>
      </c>
      <c r="E11" s="56" t="s">
        <v>170</v>
      </c>
      <c r="F11" s="52">
        <v>162.73</v>
      </c>
      <c r="G11" s="53">
        <v>162.73</v>
      </c>
      <c r="H11" s="53">
        <v>118.43</v>
      </c>
      <c r="I11" s="53"/>
      <c r="J11" s="53">
        <v>44.300875</v>
      </c>
      <c r="K11" s="53"/>
    </row>
    <row r="12" s="55" customFormat="1" ht="22.35" customHeight="1" spans="1:11">
      <c r="A12" s="46" t="s">
        <v>167</v>
      </c>
      <c r="B12" s="46" t="s">
        <v>168</v>
      </c>
      <c r="C12" s="46" t="s">
        <v>171</v>
      </c>
      <c r="D12" s="41" t="s">
        <v>232</v>
      </c>
      <c r="E12" s="56" t="s">
        <v>173</v>
      </c>
      <c r="F12" s="52">
        <v>20</v>
      </c>
      <c r="G12" s="53"/>
      <c r="H12" s="53"/>
      <c r="I12" s="53"/>
      <c r="J12" s="53"/>
      <c r="K12" s="53">
        <v>20</v>
      </c>
    </row>
    <row r="13" s="55" customFormat="1" ht="22.35" customHeight="1" spans="1:11">
      <c r="A13" s="46" t="s">
        <v>174</v>
      </c>
      <c r="B13" s="46"/>
      <c r="C13" s="46"/>
      <c r="D13" s="41">
        <v>208</v>
      </c>
      <c r="E13" s="56" t="s">
        <v>233</v>
      </c>
      <c r="F13" s="52">
        <f t="shared" ref="F13:F17" si="2">+F14</f>
        <v>11.4268</v>
      </c>
      <c r="G13" s="53">
        <f>+G14</f>
        <v>11.4268</v>
      </c>
      <c r="H13" s="53">
        <f>+H14</f>
        <v>11.4268</v>
      </c>
      <c r="I13" s="53"/>
      <c r="J13" s="53"/>
      <c r="K13" s="53"/>
    </row>
    <row r="14" s="55" customFormat="1" ht="22.35" customHeight="1" spans="1:11">
      <c r="A14" s="46" t="s">
        <v>174</v>
      </c>
      <c r="B14" s="46" t="s">
        <v>175</v>
      </c>
      <c r="C14" s="46"/>
      <c r="D14" s="41">
        <v>20805</v>
      </c>
      <c r="E14" s="56" t="s">
        <v>234</v>
      </c>
      <c r="F14" s="52">
        <f t="shared" si="2"/>
        <v>11.4268</v>
      </c>
      <c r="G14" s="53">
        <f>+G15</f>
        <v>11.4268</v>
      </c>
      <c r="H14" s="53">
        <f>+H15</f>
        <v>11.4268</v>
      </c>
      <c r="I14" s="53"/>
      <c r="J14" s="53"/>
      <c r="K14" s="53"/>
    </row>
    <row r="15" s="55" customFormat="1" ht="22.35" customHeight="1" spans="1:11">
      <c r="A15" s="46" t="s">
        <v>174</v>
      </c>
      <c r="B15" s="46" t="s">
        <v>175</v>
      </c>
      <c r="C15" s="46" t="s">
        <v>175</v>
      </c>
      <c r="D15" s="41" t="s">
        <v>235</v>
      </c>
      <c r="E15" s="56" t="s">
        <v>177</v>
      </c>
      <c r="F15" s="52">
        <v>11.4268</v>
      </c>
      <c r="G15" s="53">
        <v>11.4268</v>
      </c>
      <c r="H15" s="53">
        <v>11.4268</v>
      </c>
      <c r="I15" s="53"/>
      <c r="J15" s="53"/>
      <c r="K15" s="53"/>
    </row>
    <row r="16" s="55" customFormat="1" ht="22.35" customHeight="1" spans="1:11">
      <c r="A16" s="46" t="s">
        <v>178</v>
      </c>
      <c r="B16" s="46"/>
      <c r="C16" s="46"/>
      <c r="D16" s="41">
        <v>210</v>
      </c>
      <c r="E16" s="56" t="s">
        <v>236</v>
      </c>
      <c r="F16" s="52">
        <f t="shared" si="2"/>
        <v>3.921984</v>
      </c>
      <c r="G16" s="53">
        <f>+G17</f>
        <v>3.921984</v>
      </c>
      <c r="H16" s="53">
        <f>+H17</f>
        <v>3.921984</v>
      </c>
      <c r="I16" s="53"/>
      <c r="J16" s="53"/>
      <c r="K16" s="53"/>
    </row>
    <row r="17" s="55" customFormat="1" ht="22.35" customHeight="1" spans="1:11">
      <c r="A17" s="46" t="s">
        <v>178</v>
      </c>
      <c r="B17" s="46" t="s">
        <v>179</v>
      </c>
      <c r="C17" s="46"/>
      <c r="D17" s="41">
        <v>21011</v>
      </c>
      <c r="E17" s="56" t="s">
        <v>237</v>
      </c>
      <c r="F17" s="52">
        <f t="shared" si="2"/>
        <v>3.921984</v>
      </c>
      <c r="G17" s="53">
        <f>+G18</f>
        <v>3.921984</v>
      </c>
      <c r="H17" s="53">
        <f>+H18</f>
        <v>3.921984</v>
      </c>
      <c r="I17" s="53"/>
      <c r="J17" s="53"/>
      <c r="K17" s="53"/>
    </row>
    <row r="18" s="55" customFormat="1" ht="22.35" customHeight="1" spans="1:11">
      <c r="A18" s="46" t="s">
        <v>178</v>
      </c>
      <c r="B18" s="46" t="s">
        <v>179</v>
      </c>
      <c r="C18" s="46" t="s">
        <v>171</v>
      </c>
      <c r="D18" s="41" t="s">
        <v>238</v>
      </c>
      <c r="E18" s="56" t="s">
        <v>181</v>
      </c>
      <c r="F18" s="52">
        <v>3.921984</v>
      </c>
      <c r="G18" s="53">
        <v>3.921984</v>
      </c>
      <c r="H18" s="53">
        <v>3.921984</v>
      </c>
      <c r="I18" s="53"/>
      <c r="J18" s="53"/>
      <c r="K18" s="53"/>
    </row>
    <row r="19" s="55" customFormat="1" ht="22.35" customHeight="1" spans="1:11">
      <c r="A19" s="46" t="s">
        <v>182</v>
      </c>
      <c r="B19" s="46"/>
      <c r="C19" s="46"/>
      <c r="D19" s="41">
        <v>221</v>
      </c>
      <c r="E19" s="56" t="s">
        <v>239</v>
      </c>
      <c r="F19" s="52">
        <f>+F20</f>
        <v>8.5701</v>
      </c>
      <c r="G19" s="53">
        <f>+G20</f>
        <v>8.5701</v>
      </c>
      <c r="H19" s="53">
        <f>+H20</f>
        <v>8.5701</v>
      </c>
      <c r="I19" s="53"/>
      <c r="J19" s="53"/>
      <c r="K19" s="53"/>
    </row>
    <row r="20" s="55" customFormat="1" ht="22.35" customHeight="1" spans="1:11">
      <c r="A20" s="46" t="s">
        <v>182</v>
      </c>
      <c r="B20" s="46" t="s">
        <v>171</v>
      </c>
      <c r="C20" s="46"/>
      <c r="D20" s="41">
        <v>22102</v>
      </c>
      <c r="E20" s="56" t="s">
        <v>240</v>
      </c>
      <c r="F20" s="52">
        <f>+F21</f>
        <v>8.5701</v>
      </c>
      <c r="G20" s="53">
        <f>+G21</f>
        <v>8.5701</v>
      </c>
      <c r="H20" s="53">
        <f>+H21</f>
        <v>8.5701</v>
      </c>
      <c r="I20" s="53"/>
      <c r="J20" s="53"/>
      <c r="K20" s="53"/>
    </row>
    <row r="21" s="55" customFormat="1" ht="22.35" customHeight="1" spans="1:11">
      <c r="A21" s="46" t="s">
        <v>182</v>
      </c>
      <c r="B21" s="46" t="s">
        <v>171</v>
      </c>
      <c r="C21" s="46" t="s">
        <v>168</v>
      </c>
      <c r="D21" s="41" t="s">
        <v>241</v>
      </c>
      <c r="E21" s="56" t="s">
        <v>184</v>
      </c>
      <c r="F21" s="52">
        <v>8.5701</v>
      </c>
      <c r="G21" s="53">
        <v>8.5701</v>
      </c>
      <c r="H21" s="53">
        <v>8.5701</v>
      </c>
      <c r="I21" s="53"/>
      <c r="J21" s="53"/>
      <c r="K21" s="53"/>
    </row>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lpstr>23一般公共预算基本支出表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洛</cp:lastModifiedBy>
  <dcterms:created xsi:type="dcterms:W3CDTF">2023-02-14T01:49:00Z</dcterms:created>
  <dcterms:modified xsi:type="dcterms:W3CDTF">2023-09-23T08:58:58Z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B72CD7026E494981807EB3CFCFC3A24C</vt:lpwstr>
  </property>
  <property fmtid="{D5CDD505-2E9C-101B-9397-08002B2CF9AE}" pid="3" name="KSOProductBuildVer">
    <vt:lpwstr>2052-11.1.0.10009</vt:lpwstr>
  </property>
  <property fmtid="{D5CDD505-2E9C-101B-9397-08002B2CF9AE}" pid="4" name="KSOReadingLayout">
    <vt:bool>true</vt:bool>
  </property>
</Properties>
</file>