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Print_Titles" localSheetId="2">'1收支总表'!$2:$5</definedName>
  </definedNames>
  <calcPr calcId="144525"/>
</workbook>
</file>

<file path=xl/sharedStrings.xml><?xml version="1.0" encoding="utf-8"?>
<sst xmlns="http://schemas.openxmlformats.org/spreadsheetml/2006/main" count="1020" uniqueCount="466">
  <si>
    <t>2022年部门预算公开表</t>
  </si>
  <si>
    <t>单位编码：</t>
  </si>
  <si>
    <t>936001</t>
  </si>
  <si>
    <t>单位名称：</t>
  </si>
  <si>
    <t>驻醴株洲市国有企业改革事务中心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</si>
  <si>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</si>
  <si>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</si>
  <si>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</si>
  <si>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</si>
  <si>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</si>
  <si>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</si>
  <si>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</si>
  <si>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</si>
  <si>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</si>
  <si>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</si>
  <si>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</si>
  <si>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</si>
  <si>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</si>
  <si>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</si>
  <si>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</si>
  <si>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</si>
  <si>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</si>
  <si>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</si>
  <si>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</si>
  <si>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</si>
  <si>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</si>
  <si>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</si>
  <si>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</si>
  <si>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</si>
  <si>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</si>
  <si>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单位：936001-驻醴株洲市国有企业改革事务中心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</si>
  <si>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</si>
  <si>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</si>
  <si>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</si>
  <si>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</si>
  <si>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</si>
  <si>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</si>
  <si>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</si>
  <si>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</si>
  <si>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</si>
  <si>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</si>
  <si>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</si>
  <si>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</si>
  <si>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</si>
  <si>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</si>
  <si>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</si>
  <si>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</si>
  <si>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</si>
  <si>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</si>
  <si>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</si>
  <si>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</si>
  <si>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</si>
  <si>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</si>
  <si>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</si>
  <si>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</si>
  <si>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</si>
  <si>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</si>
  <si>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</si>
  <si>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</si>
  <si>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</si>
  <si>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</si>
  <si>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</si>
  <si>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</si>
  <si>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</si>
  <si>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</si>
  <si>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</si>
  <si>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</si>
  <si>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</si>
  <si>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</si>
  <si>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</si>
  <si>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</si>
  <si>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</si>
  <si>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</si>
  <si>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</si>
  <si>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</si>
  <si>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</si>
  <si>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</si>
  <si>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</si>
  <si>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</si>
  <si>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</si>
  <si>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</si>
  <si>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</si>
  <si>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</si>
  <si>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</si>
  <si>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</si>
  <si>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</si>
  <si>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</si>
  <si>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</si>
  <si>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</si>
  <si>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</si>
  <si>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</si>
  <si>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</si>
  <si>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</si>
  <si>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</si>
  <si>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</si>
  <si>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</si>
  <si>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</si>
  <si>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</si>
  <si>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</si>
  <si>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</si>
  <si>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</si>
  <si>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</si>
  <si>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</si>
  <si>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</si>
  <si>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</si>
  <si>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</si>
  <si>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</si>
  <si>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</si>
  <si>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</si>
  <si>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</si>
  <si>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</si>
  <si>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</si>
  <si>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</si>
  <si>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</si>
  <si>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</si>
  <si>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</si>
  <si>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</si>
  <si>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</si>
  <si>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</si>
  <si>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</si>
  <si>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</si>
  <si>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</si>
  <si>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</si>
  <si>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</si>
  <si>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</si>
  <si>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</si>
  <si>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</si>
  <si>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</si>
  <si>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</si>
  <si>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</si>
  <si>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</si>
  <si>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</si>
  <si>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</si>
  <si>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</si>
  <si>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</si>
  <si>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</si>
  <si>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</si>
  <si>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</si>
  <si>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</si>
  <si>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</si>
  <si>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</si>
  <si>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</si>
  <si>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</si>
  <si>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</si>
  <si>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</si>
  <si>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</si>
  <si>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</si>
  <si>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</si>
  <si>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</si>
  <si>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</si>
  <si>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</si>
  <si>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</si>
  <si>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936</t>
  </si>
  <si>
    <t xml:space="preserve">  936001</t>
  </si>
  <si>
    <t xml:space="preserve">  驻醴株洲市国有企业改革事务中心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</si>
  <si>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</si>
  <si>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</si>
  <si>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</si>
  <si>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</si>
  <si>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</si>
  <si>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</si>
  <si>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</si>
  <si>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</si>
  <si>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</si>
  <si>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</si>
  <si>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</si>
  <si>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</si>
  <si>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</si>
  <si>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</si>
  <si>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</si>
  <si>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</si>
  <si>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99</t>
  </si>
  <si>
    <t xml:space="preserve">    2010399</t>
  </si>
  <si>
    <t xml:space="preserve">    其他政府办公厅（室）及相关机构事务支出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</si>
  <si>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</si>
  <si>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</si>
  <si>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</si>
  <si>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</si>
  <si>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</si>
  <si>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</si>
  <si>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</si>
  <si>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</si>
  <si>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</si>
  <si>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</si>
  <si>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</si>
  <si>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</si>
  <si>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</si>
  <si>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</si>
  <si>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</si>
  <si>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</si>
  <si>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</si>
  <si>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</si>
  <si>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</si>
  <si>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</si>
  <si>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</si>
  <si>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</si>
  <si>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</si>
  <si>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</si>
  <si>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</si>
  <si>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</si>
  <si>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</si>
  <si>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</si>
  <si>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</si>
  <si>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936001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</si>
  <si>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</si>
  <si>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</si>
  <si>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</si>
  <si>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</si>
  <si>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</si>
  <si>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</si>
  <si>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</si>
  <si>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</si>
  <si>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</si>
  <si>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</si>
  <si>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</si>
  <si>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</si>
  <si>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</si>
  <si>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</si>
  <si>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</si>
  <si>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</si>
  <si>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</si>
  <si>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</si>
  <si>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</si>
  <si>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</si>
  <si>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</si>
  <si>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</si>
  <si>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</si>
  <si>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政府办公厅(室)及相关机构事务</t>
  </si>
  <si>
    <t>行政运行</t>
  </si>
  <si>
    <t>其他政府办公厅（室）及相关机构事务支出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</si>
  <si>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</si>
  <si>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</si>
  <si>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</si>
  <si>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</si>
  <si>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</si>
  <si>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</si>
  <si>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</si>
  <si>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</si>
  <si>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</si>
  <si>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</si>
  <si>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</si>
  <si>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</si>
  <si>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</si>
  <si>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</si>
  <si>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</si>
  <si>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</si>
  <si>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</si>
  <si>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</si>
  <si>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</si>
  <si>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</si>
  <si>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</si>
  <si>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</si>
  <si>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</si>
  <si>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</si>
  <si>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</si>
  <si>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</si>
  <si>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</si>
  <si>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</si>
  <si>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</si>
  <si>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</si>
  <si>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</si>
  <si>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</si>
  <si>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</si>
  <si>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</si>
  <si>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</si>
  <si>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</si>
  <si>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</si>
  <si>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</si>
  <si>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</si>
  <si>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</si>
  <si>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</si>
  <si>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</si>
  <si>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</si>
  <si>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</si>
  <si>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</si>
  <si>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</si>
  <si>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</si>
  <si>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</si>
  <si>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</si>
  <si>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</si>
  <si>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</si>
  <si>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</si>
  <si>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</si>
  <si>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</si>
  <si>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</si>
  <si>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</si>
  <si>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</si>
  <si>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</si>
  <si>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</si>
  <si>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</si>
  <si>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</si>
  <si>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</si>
  <si>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</si>
  <si>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</si>
  <si>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</si>
  <si>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</si>
  <si>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</si>
  <si>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</si>
  <si>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</si>
  <si>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</si>
  <si>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</si>
  <si>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</si>
  <si>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</si>
  <si>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</si>
  <si>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</si>
  <si>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</si>
  <si>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</si>
  <si>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</si>
  <si>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</si>
  <si>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</si>
  <si>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</si>
  <si>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</si>
  <si>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</si>
  <si>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</si>
  <si>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</si>
  <si>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</si>
  <si>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</si>
  <si>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</si>
  <si>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</si>
  <si>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</si>
  <si>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</si>
  <si>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</si>
  <si>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</si>
  <si>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</si>
  <si>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</si>
  <si>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</si>
  <si>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</si>
  <si>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</si>
  <si>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936001</t>
  </si>
  <si>
    <t>特定目标类改制遗留问题处置专项</t>
  </si>
  <si>
    <t xml:space="preserve">   改制遗留问题处置专项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</si>
  <si>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</si>
  <si>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</si>
  <si>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</si>
  <si>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</si>
  <si>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</si>
  <si>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</si>
  <si>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</si>
  <si>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</si>
  <si>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</si>
  <si>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</si>
  <si>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</si>
  <si>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</si>
  <si>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</si>
  <si>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</si>
  <si>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改制遗留问题处置专项</t>
  </si>
  <si>
    <t>保持企业稳定，不给政府增加麻烦</t>
  </si>
  <si>
    <t>产出指标</t>
  </si>
  <si>
    <t>质量指标</t>
  </si>
  <si>
    <t>解决企业历史遗留问题</t>
  </si>
  <si>
    <t>保证一方稳定</t>
  </si>
  <si>
    <t>百分比</t>
  </si>
  <si>
    <t>定量</t>
  </si>
  <si>
    <t>时效指标</t>
  </si>
  <si>
    <t>完成时间</t>
  </si>
  <si>
    <t>2022年12月31日</t>
  </si>
  <si>
    <t>日期</t>
  </si>
  <si>
    <t>数量指标</t>
  </si>
  <si>
    <t>8项</t>
  </si>
  <si>
    <t>定性</t>
  </si>
  <si>
    <t>效益指标</t>
  </si>
  <si>
    <t>社会效益指标</t>
  </si>
  <si>
    <t>15万</t>
  </si>
  <si>
    <t>元</t>
  </si>
  <si>
    <t>经济效益指标</t>
  </si>
  <si>
    <t>满意度指标</t>
  </si>
  <si>
    <t>服务对象满意度指标</t>
  </si>
  <si>
    <t>政府和职工满意</t>
  </si>
  <si>
    <t>100%</t>
  </si>
  <si>
    <t>成本指标</t>
  </si>
  <si>
    <t>经济成本指标</t>
  </si>
  <si>
    <t>整体支出绩效目标表</t>
  </si>
  <si>
    <t>单位：驻醴株洲市国有企业改革事务中心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</si>
  <si>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</si>
  <si>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</si>
  <si>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</si>
  <si>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</si>
  <si>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</si>
  <si>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</si>
  <si>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</si>
  <si>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</si>
  <si>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</si>
  <si>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</si>
  <si>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本年需要解决的信访维稳等急需解决的问题</t>
  </si>
  <si>
    <t>急需解决的维稳及历史遗留问题</t>
  </si>
  <si>
    <t>履职目标实现</t>
  </si>
  <si>
    <t>履职效益</t>
  </si>
  <si>
    <t>职工满意</t>
  </si>
  <si>
    <t>满意度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</si>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</sst>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1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31" fillId="13" borderId="1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0" width="9.76666666666667" customWidth="1"/>
  </cols>
  <sheetData>
    <row r="1" ht="73.3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83"/>
      <c r="B4" s="84"/>
      <c r="C4" s="34"/>
      <c r="D4" s="83" t="s">
        <v>1</v>
      </c>
      <c r="E4" s="84" t="s">
        <v>2</v>
      </c>
      <c r="F4" s="84"/>
      <c r="G4" s="84"/>
      <c r="H4" s="84"/>
      <c r="I4" s="34"/>
    </row>
    <row r="5" ht="54.3" customHeight="1" spans="1:9">
      <c r="A5" s="83"/>
      <c r="B5" s="84"/>
      <c r="C5" s="34"/>
      <c r="D5" s="83" t="s">
        <v>3</v>
      </c>
      <c r="E5" s="84" t="s">
        <v>4</v>
      </c>
      <c r="F5" s="84"/>
      <c r="G5" s="84"/>
      <c r="H5" s="84"/>
      <c r="I5" s="34"/>
    </row>
  </sheetData>
  <mergeCells count="3">
    <mergeCell ref="A1:I1"/>
    <mergeCell ref="E4:H4"/>
    <mergeCell ref="E5:H5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M9" sqref="M9:M1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4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2" t="s">
        <v>31</v>
      </c>
      <c r="N3" s="32"/>
    </row>
    <row r="4" ht="42.25" customHeight="1" spans="1:14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189</v>
      </c>
      <c r="H4" s="23"/>
      <c r="I4" s="23"/>
      <c r="J4" s="23"/>
      <c r="K4" s="23"/>
      <c r="L4" s="23" t="s">
        <v>193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239</v>
      </c>
      <c r="I5" s="23" t="s">
        <v>240</v>
      </c>
      <c r="J5" s="23" t="s">
        <v>238</v>
      </c>
      <c r="K5" s="23" t="s">
        <v>241</v>
      </c>
      <c r="L5" s="23" t="s">
        <v>134</v>
      </c>
      <c r="M5" s="23" t="s">
        <v>205</v>
      </c>
      <c r="N5" s="23" t="s">
        <v>242</v>
      </c>
    </row>
    <row r="6" ht="22.8" customHeight="1" spans="1:14">
      <c r="A6" s="40"/>
      <c r="B6" s="40"/>
      <c r="C6" s="40"/>
      <c r="D6" s="40"/>
      <c r="E6" s="40" t="s">
        <v>134</v>
      </c>
      <c r="F6" s="54">
        <v>37.408384</v>
      </c>
      <c r="G6" s="54"/>
      <c r="H6" s="54"/>
      <c r="I6" s="54"/>
      <c r="J6" s="54"/>
      <c r="K6" s="54"/>
      <c r="L6" s="54">
        <v>37.408384</v>
      </c>
      <c r="M6" s="54">
        <v>37.408384</v>
      </c>
      <c r="N6" s="54"/>
    </row>
    <row r="7" ht="22.8" customHeight="1" spans="1:14">
      <c r="A7" s="40"/>
      <c r="B7" s="40"/>
      <c r="C7" s="40"/>
      <c r="D7" s="38" t="s">
        <v>152</v>
      </c>
      <c r="E7" s="38" t="s">
        <v>4</v>
      </c>
      <c r="F7" s="54">
        <v>37.408384</v>
      </c>
      <c r="G7" s="54"/>
      <c r="H7" s="54"/>
      <c r="I7" s="54"/>
      <c r="J7" s="54"/>
      <c r="K7" s="54"/>
      <c r="L7" s="54">
        <v>37.408384</v>
      </c>
      <c r="M7" s="54">
        <v>37.408384</v>
      </c>
      <c r="N7" s="54"/>
    </row>
    <row r="8" ht="22.8" customHeight="1" spans="1:14">
      <c r="A8" s="40"/>
      <c r="B8" s="40"/>
      <c r="C8" s="40"/>
      <c r="D8" s="47" t="s">
        <v>153</v>
      </c>
      <c r="E8" s="47" t="s">
        <v>154</v>
      </c>
      <c r="F8" s="54">
        <v>37.408384</v>
      </c>
      <c r="G8" s="54"/>
      <c r="H8" s="54"/>
      <c r="I8" s="54"/>
      <c r="J8" s="54"/>
      <c r="K8" s="54"/>
      <c r="L8" s="54">
        <v>37.408384</v>
      </c>
      <c r="M8" s="54">
        <v>37.408384</v>
      </c>
      <c r="N8" s="54"/>
    </row>
    <row r="9" ht="22.8" customHeight="1" spans="1:14">
      <c r="A9" s="50" t="s">
        <v>166</v>
      </c>
      <c r="B9" s="50" t="s">
        <v>167</v>
      </c>
      <c r="C9" s="50" t="s">
        <v>168</v>
      </c>
      <c r="D9" s="46" t="s">
        <v>203</v>
      </c>
      <c r="E9" s="24" t="s">
        <v>170</v>
      </c>
      <c r="F9" s="25">
        <v>28.1111</v>
      </c>
      <c r="G9" s="25"/>
      <c r="H9" s="48"/>
      <c r="I9" s="48"/>
      <c r="J9" s="48"/>
      <c r="K9" s="48"/>
      <c r="L9" s="25">
        <v>28.1111</v>
      </c>
      <c r="M9" s="48">
        <v>28.1111</v>
      </c>
      <c r="N9" s="48"/>
    </row>
    <row r="10" ht="22.8" customHeight="1" spans="1:14">
      <c r="A10" s="50" t="s">
        <v>174</v>
      </c>
      <c r="B10" s="50" t="s">
        <v>175</v>
      </c>
      <c r="C10" s="50" t="s">
        <v>175</v>
      </c>
      <c r="D10" s="46" t="s">
        <v>203</v>
      </c>
      <c r="E10" s="24" t="s">
        <v>177</v>
      </c>
      <c r="F10" s="25">
        <v>4.497776</v>
      </c>
      <c r="G10" s="25"/>
      <c r="H10" s="48"/>
      <c r="I10" s="48"/>
      <c r="J10" s="48"/>
      <c r="K10" s="48"/>
      <c r="L10" s="25">
        <v>4.497776</v>
      </c>
      <c r="M10" s="48">
        <v>4.497776</v>
      </c>
      <c r="N10" s="48"/>
    </row>
    <row r="11" ht="22.8" customHeight="1" spans="1:14">
      <c r="A11" s="50" t="s">
        <v>178</v>
      </c>
      <c r="B11" s="50" t="s">
        <v>179</v>
      </c>
      <c r="C11" s="50" t="s">
        <v>180</v>
      </c>
      <c r="D11" s="46" t="s">
        <v>203</v>
      </c>
      <c r="E11" s="24" t="s">
        <v>182</v>
      </c>
      <c r="F11" s="25">
        <v>1.426176</v>
      </c>
      <c r="G11" s="25"/>
      <c r="H11" s="48"/>
      <c r="I11" s="48"/>
      <c r="J11" s="48"/>
      <c r="K11" s="48"/>
      <c r="L11" s="25">
        <v>1.426176</v>
      </c>
      <c r="M11" s="48">
        <v>1.426176</v>
      </c>
      <c r="N11" s="48"/>
    </row>
    <row r="12" ht="22.8" customHeight="1" spans="1:14">
      <c r="A12" s="50" t="s">
        <v>183</v>
      </c>
      <c r="B12" s="50" t="s">
        <v>180</v>
      </c>
      <c r="C12" s="50" t="s">
        <v>168</v>
      </c>
      <c r="D12" s="46" t="s">
        <v>203</v>
      </c>
      <c r="E12" s="24" t="s">
        <v>185</v>
      </c>
      <c r="F12" s="25">
        <v>3.373332</v>
      </c>
      <c r="G12" s="25"/>
      <c r="H12" s="48"/>
      <c r="I12" s="48"/>
      <c r="J12" s="48"/>
      <c r="K12" s="48"/>
      <c r="L12" s="25">
        <v>3.373332</v>
      </c>
      <c r="M12" s="48">
        <v>3.373332</v>
      </c>
      <c r="N12" s="4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45" zoomScaleNormal="145" topLeftCell="D1" workbookViewId="0">
      <selection activeCell="J16" sqref="J1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7.10833333333333" customWidth="1"/>
    <col min="7" max="22" width="5.89166666666667" customWidth="1"/>
    <col min="23" max="24" width="9.76666666666667" customWidth="1"/>
  </cols>
  <sheetData>
    <row r="1" ht="16.35" customHeight="1" spans="1:1">
      <c r="A1" s="34"/>
    </row>
    <row r="2" ht="50" customHeight="1" spans="1:22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4.15" customHeight="1" spans="1:22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32" t="s">
        <v>31</v>
      </c>
      <c r="V3" s="32"/>
    </row>
    <row r="4" ht="26.7" customHeight="1" spans="1:22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243</v>
      </c>
      <c r="H4" s="23"/>
      <c r="I4" s="23"/>
      <c r="J4" s="23"/>
      <c r="K4" s="23"/>
      <c r="L4" s="23" t="s">
        <v>244</v>
      </c>
      <c r="M4" s="23"/>
      <c r="N4" s="23"/>
      <c r="O4" s="23"/>
      <c r="P4" s="23"/>
      <c r="Q4" s="23"/>
      <c r="R4" s="23" t="s">
        <v>238</v>
      </c>
      <c r="S4" s="23" t="s">
        <v>245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246</v>
      </c>
      <c r="I5" s="23" t="s">
        <v>247</v>
      </c>
      <c r="J5" s="23" t="s">
        <v>248</v>
      </c>
      <c r="K5" s="23" t="s">
        <v>249</v>
      </c>
      <c r="L5" s="23" t="s">
        <v>134</v>
      </c>
      <c r="M5" s="23" t="s">
        <v>250</v>
      </c>
      <c r="N5" s="23" t="s">
        <v>251</v>
      </c>
      <c r="O5" s="23" t="s">
        <v>252</v>
      </c>
      <c r="P5" s="23" t="s">
        <v>253</v>
      </c>
      <c r="Q5" s="23" t="s">
        <v>254</v>
      </c>
      <c r="R5" s="23"/>
      <c r="S5" s="23" t="s">
        <v>134</v>
      </c>
      <c r="T5" s="23" t="s">
        <v>255</v>
      </c>
      <c r="U5" s="23" t="s">
        <v>256</v>
      </c>
      <c r="V5" s="23" t="s">
        <v>241</v>
      </c>
    </row>
    <row r="6" ht="22.8" customHeight="1" spans="1:22">
      <c r="A6" s="40"/>
      <c r="B6" s="40"/>
      <c r="C6" s="40"/>
      <c r="D6" s="40"/>
      <c r="E6" s="40" t="s">
        <v>134</v>
      </c>
      <c r="F6" s="39">
        <v>37.408384</v>
      </c>
      <c r="G6" s="39">
        <v>28.1111</v>
      </c>
      <c r="H6" s="39">
        <v>17.8404</v>
      </c>
      <c r="I6" s="39">
        <v>8.784</v>
      </c>
      <c r="J6" s="39">
        <v>1.4867</v>
      </c>
      <c r="K6" s="39"/>
      <c r="L6" s="39">
        <v>5.923952</v>
      </c>
      <c r="M6" s="39">
        <v>4.497776</v>
      </c>
      <c r="N6" s="39"/>
      <c r="O6" s="39">
        <v>1.426176</v>
      </c>
      <c r="P6" s="39"/>
      <c r="Q6" s="39"/>
      <c r="R6" s="39">
        <v>3.373332</v>
      </c>
      <c r="S6" s="39"/>
      <c r="T6" s="39"/>
      <c r="U6" s="39"/>
      <c r="V6" s="39"/>
    </row>
    <row r="7" ht="22.8" customHeight="1" spans="1:22">
      <c r="A7" s="40"/>
      <c r="B7" s="40"/>
      <c r="C7" s="40"/>
      <c r="D7" s="38" t="s">
        <v>152</v>
      </c>
      <c r="E7" s="38" t="s">
        <v>4</v>
      </c>
      <c r="F7" s="39">
        <v>37.408384</v>
      </c>
      <c r="G7" s="39">
        <v>28.1111</v>
      </c>
      <c r="H7" s="39">
        <v>17.8404</v>
      </c>
      <c r="I7" s="39">
        <v>8.784</v>
      </c>
      <c r="J7" s="39">
        <v>1.4867</v>
      </c>
      <c r="K7" s="39"/>
      <c r="L7" s="39">
        <v>5.923952</v>
      </c>
      <c r="M7" s="39">
        <v>4.497776</v>
      </c>
      <c r="N7" s="39"/>
      <c r="O7" s="39">
        <v>1.426176</v>
      </c>
      <c r="P7" s="39"/>
      <c r="Q7" s="39"/>
      <c r="R7" s="39">
        <v>3.373332</v>
      </c>
      <c r="S7" s="39"/>
      <c r="T7" s="39"/>
      <c r="U7" s="39"/>
      <c r="V7" s="39"/>
    </row>
    <row r="8" ht="22.8" customHeight="1" spans="1:22">
      <c r="A8" s="40"/>
      <c r="B8" s="40"/>
      <c r="C8" s="40"/>
      <c r="D8" s="47" t="s">
        <v>153</v>
      </c>
      <c r="E8" s="47" t="s">
        <v>154</v>
      </c>
      <c r="F8" s="39">
        <v>37.408384</v>
      </c>
      <c r="G8" s="39">
        <v>28.1111</v>
      </c>
      <c r="H8" s="39">
        <v>17.8404</v>
      </c>
      <c r="I8" s="39">
        <v>8.784</v>
      </c>
      <c r="J8" s="39">
        <v>1.4867</v>
      </c>
      <c r="K8" s="39"/>
      <c r="L8" s="39">
        <v>5.923952</v>
      </c>
      <c r="M8" s="39">
        <v>4.497776</v>
      </c>
      <c r="N8" s="39"/>
      <c r="O8" s="39">
        <v>1.426176</v>
      </c>
      <c r="P8" s="39"/>
      <c r="Q8" s="39"/>
      <c r="R8" s="39">
        <v>3.373332</v>
      </c>
      <c r="S8" s="39"/>
      <c r="T8" s="39"/>
      <c r="U8" s="39"/>
      <c r="V8" s="39"/>
    </row>
    <row r="9" ht="22.8" customHeight="1" spans="1:22">
      <c r="A9" s="50" t="s">
        <v>166</v>
      </c>
      <c r="B9" s="50" t="s">
        <v>167</v>
      </c>
      <c r="C9" s="50" t="s">
        <v>168</v>
      </c>
      <c r="D9" s="46" t="s">
        <v>203</v>
      </c>
      <c r="E9" s="24" t="s">
        <v>170</v>
      </c>
      <c r="F9" s="25">
        <v>28.1111</v>
      </c>
      <c r="G9" s="48">
        <v>28.1111</v>
      </c>
      <c r="H9" s="48">
        <v>17.8404</v>
      </c>
      <c r="I9" s="48">
        <v>8.784</v>
      </c>
      <c r="J9" s="48">
        <v>1.4867</v>
      </c>
      <c r="K9" s="48"/>
      <c r="L9" s="25"/>
      <c r="M9" s="48"/>
      <c r="N9" s="48"/>
      <c r="O9" s="48"/>
      <c r="P9" s="48"/>
      <c r="Q9" s="48"/>
      <c r="R9" s="48"/>
      <c r="S9" s="25"/>
      <c r="T9" s="48"/>
      <c r="U9" s="48"/>
      <c r="V9" s="48"/>
    </row>
    <row r="10" ht="22.8" customHeight="1" spans="1:22">
      <c r="A10" s="50" t="s">
        <v>174</v>
      </c>
      <c r="B10" s="50" t="s">
        <v>175</v>
      </c>
      <c r="C10" s="50" t="s">
        <v>175</v>
      </c>
      <c r="D10" s="46" t="s">
        <v>203</v>
      </c>
      <c r="E10" s="24" t="s">
        <v>177</v>
      </c>
      <c r="F10" s="25">
        <v>4.497776</v>
      </c>
      <c r="G10" s="48"/>
      <c r="H10" s="48"/>
      <c r="I10" s="48"/>
      <c r="J10" s="48"/>
      <c r="K10" s="48"/>
      <c r="L10" s="25">
        <v>4.497776</v>
      </c>
      <c r="M10" s="48">
        <v>4.497776</v>
      </c>
      <c r="N10" s="48"/>
      <c r="O10" s="48"/>
      <c r="P10" s="48"/>
      <c r="Q10" s="48"/>
      <c r="R10" s="48"/>
      <c r="S10" s="25"/>
      <c r="T10" s="48"/>
      <c r="U10" s="48"/>
      <c r="V10" s="48"/>
    </row>
    <row r="11" ht="22.8" customHeight="1" spans="1:22">
      <c r="A11" s="50" t="s">
        <v>178</v>
      </c>
      <c r="B11" s="50" t="s">
        <v>179</v>
      </c>
      <c r="C11" s="50" t="s">
        <v>180</v>
      </c>
      <c r="D11" s="46" t="s">
        <v>203</v>
      </c>
      <c r="E11" s="24" t="s">
        <v>182</v>
      </c>
      <c r="F11" s="25">
        <v>1.426176</v>
      </c>
      <c r="G11" s="48"/>
      <c r="H11" s="48"/>
      <c r="I11" s="48"/>
      <c r="J11" s="48"/>
      <c r="K11" s="48"/>
      <c r="L11" s="25">
        <v>1.426176</v>
      </c>
      <c r="M11" s="48"/>
      <c r="N11" s="48"/>
      <c r="O11" s="48">
        <v>1.426176</v>
      </c>
      <c r="P11" s="48"/>
      <c r="Q11" s="48"/>
      <c r="R11" s="48"/>
      <c r="S11" s="25"/>
      <c r="T11" s="48"/>
      <c r="U11" s="48"/>
      <c r="V11" s="48"/>
    </row>
    <row r="12" ht="22.8" customHeight="1" spans="1:22">
      <c r="A12" s="50" t="s">
        <v>183</v>
      </c>
      <c r="B12" s="50" t="s">
        <v>180</v>
      </c>
      <c r="C12" s="50" t="s">
        <v>168</v>
      </c>
      <c r="D12" s="46" t="s">
        <v>203</v>
      </c>
      <c r="E12" s="24" t="s">
        <v>185</v>
      </c>
      <c r="F12" s="25">
        <v>3.373332</v>
      </c>
      <c r="G12" s="48"/>
      <c r="H12" s="48"/>
      <c r="I12" s="48"/>
      <c r="J12" s="48"/>
      <c r="K12" s="48"/>
      <c r="L12" s="25"/>
      <c r="M12" s="48"/>
      <c r="N12" s="48"/>
      <c r="O12" s="48"/>
      <c r="P12" s="48"/>
      <c r="Q12" s="48"/>
      <c r="R12" s="48">
        <v>3.373332</v>
      </c>
      <c r="S12" s="25"/>
      <c r="T12" s="48"/>
      <c r="U12" s="48"/>
      <c r="V12" s="4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4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32" t="s">
        <v>31</v>
      </c>
      <c r="K3" s="32"/>
    </row>
    <row r="4" ht="23.25" customHeight="1" spans="1:11">
      <c r="A4" s="23" t="s">
        <v>155</v>
      </c>
      <c r="B4" s="23"/>
      <c r="C4" s="23"/>
      <c r="D4" s="23" t="s">
        <v>186</v>
      </c>
      <c r="E4" s="23" t="s">
        <v>187</v>
      </c>
      <c r="F4" s="23" t="s">
        <v>257</v>
      </c>
      <c r="G4" s="23" t="s">
        <v>258</v>
      </c>
      <c r="H4" s="23" t="s">
        <v>259</v>
      </c>
      <c r="I4" s="23" t="s">
        <v>260</v>
      </c>
      <c r="J4" s="23" t="s">
        <v>261</v>
      </c>
      <c r="K4" s="23" t="s">
        <v>262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0"/>
      <c r="B6" s="40"/>
      <c r="C6" s="40"/>
      <c r="D6" s="40"/>
      <c r="E6" s="40" t="s">
        <v>134</v>
      </c>
      <c r="F6" s="39">
        <v>0</v>
      </c>
      <c r="G6" s="39"/>
      <c r="H6" s="39"/>
      <c r="I6" s="39"/>
      <c r="J6" s="39"/>
      <c r="K6" s="39"/>
    </row>
    <row r="7" ht="22.8" customHeight="1" spans="1:11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</row>
    <row r="8" ht="22.8" customHeight="1" spans="1:11">
      <c r="A8" s="40"/>
      <c r="B8" s="40"/>
      <c r="C8" s="40"/>
      <c r="D8" s="47"/>
      <c r="E8" s="47"/>
      <c r="F8" s="39"/>
      <c r="G8" s="39"/>
      <c r="H8" s="39"/>
      <c r="I8" s="39"/>
      <c r="J8" s="39"/>
      <c r="K8" s="39"/>
    </row>
    <row r="9" ht="22.8" customHeight="1" spans="1:11">
      <c r="A9" s="50"/>
      <c r="B9" s="50"/>
      <c r="C9" s="50"/>
      <c r="D9" s="46"/>
      <c r="E9" s="24"/>
      <c r="F9" s="25"/>
      <c r="G9" s="48"/>
      <c r="H9" s="48"/>
      <c r="I9" s="48"/>
      <c r="J9" s="48"/>
      <c r="K9" s="4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4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2" t="s">
        <v>31</v>
      </c>
      <c r="R3" s="32"/>
    </row>
    <row r="4" ht="24.15" customHeight="1" spans="1:18">
      <c r="A4" s="23" t="s">
        <v>155</v>
      </c>
      <c r="B4" s="23"/>
      <c r="C4" s="23"/>
      <c r="D4" s="23" t="s">
        <v>186</v>
      </c>
      <c r="E4" s="23" t="s">
        <v>187</v>
      </c>
      <c r="F4" s="23" t="s">
        <v>257</v>
      </c>
      <c r="G4" s="23" t="s">
        <v>263</v>
      </c>
      <c r="H4" s="23" t="s">
        <v>264</v>
      </c>
      <c r="I4" s="23" t="s">
        <v>265</v>
      </c>
      <c r="J4" s="23" t="s">
        <v>266</v>
      </c>
      <c r="K4" s="23" t="s">
        <v>267</v>
      </c>
      <c r="L4" s="23" t="s">
        <v>268</v>
      </c>
      <c r="M4" s="23" t="s">
        <v>269</v>
      </c>
      <c r="N4" s="23" t="s">
        <v>259</v>
      </c>
      <c r="O4" s="23" t="s">
        <v>270</v>
      </c>
      <c r="P4" s="23" t="s">
        <v>271</v>
      </c>
      <c r="Q4" s="23" t="s">
        <v>260</v>
      </c>
      <c r="R4" s="23" t="s">
        <v>262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40"/>
      <c r="B6" s="40"/>
      <c r="C6" s="40"/>
      <c r="D6" s="40"/>
      <c r="E6" s="40" t="s">
        <v>134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ht="22.8" customHeight="1" spans="1:18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ht="22.8" customHeight="1" spans="1:18">
      <c r="A8" s="40"/>
      <c r="B8" s="40"/>
      <c r="C8" s="40"/>
      <c r="D8" s="47"/>
      <c r="E8" s="47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ht="22.8" customHeight="1" spans="1:18">
      <c r="A9" s="50"/>
      <c r="B9" s="50"/>
      <c r="C9" s="50"/>
      <c r="D9" s="46"/>
      <c r="E9" s="24"/>
      <c r="F9" s="2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60" zoomScaleNormal="160" workbookViewId="0">
      <selection activeCell="T8" sqref="T8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17" width="6.33333333333333" customWidth="1"/>
    <col min="18" max="18" width="8.55" customWidth="1"/>
    <col min="19" max="20" width="7.175" customWidth="1"/>
    <col min="21" max="22" width="9.76666666666667" customWidth="1"/>
  </cols>
  <sheetData>
    <row r="1" ht="16.35" customHeight="1" spans="1:1">
      <c r="A1" s="34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28.45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257</v>
      </c>
      <c r="G4" s="23" t="s">
        <v>190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193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272</v>
      </c>
      <c r="I5" s="23" t="s">
        <v>273</v>
      </c>
      <c r="J5" s="23" t="s">
        <v>274</v>
      </c>
      <c r="K5" s="23" t="s">
        <v>275</v>
      </c>
      <c r="L5" s="23" t="s">
        <v>276</v>
      </c>
      <c r="M5" s="23" t="s">
        <v>277</v>
      </c>
      <c r="N5" s="23" t="s">
        <v>278</v>
      </c>
      <c r="O5" s="23" t="s">
        <v>279</v>
      </c>
      <c r="P5" s="23" t="s">
        <v>280</v>
      </c>
      <c r="Q5" s="23" t="s">
        <v>281</v>
      </c>
      <c r="R5" s="23" t="s">
        <v>134</v>
      </c>
      <c r="S5" s="23" t="s">
        <v>282</v>
      </c>
      <c r="T5" s="23" t="s">
        <v>242</v>
      </c>
    </row>
    <row r="6" ht="22.8" customHeight="1" spans="1:20">
      <c r="A6" s="40"/>
      <c r="B6" s="40"/>
      <c r="C6" s="40"/>
      <c r="D6" s="40"/>
      <c r="E6" s="40" t="s">
        <v>134</v>
      </c>
      <c r="F6" s="54">
        <v>21.125555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>
        <v>21.125555</v>
      </c>
      <c r="S6" s="54">
        <v>21.125555</v>
      </c>
      <c r="T6" s="54"/>
    </row>
    <row r="7" ht="22.8" customHeight="1" spans="1:20">
      <c r="A7" s="40"/>
      <c r="B7" s="40"/>
      <c r="C7" s="40"/>
      <c r="D7" s="38" t="s">
        <v>152</v>
      </c>
      <c r="E7" s="38" t="s">
        <v>4</v>
      </c>
      <c r="F7" s="54">
        <v>21.125555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>
        <v>21.125555</v>
      </c>
      <c r="S7" s="54">
        <v>21.125555</v>
      </c>
      <c r="T7" s="54"/>
    </row>
    <row r="8" ht="22.8" customHeight="1" spans="1:20">
      <c r="A8" s="40"/>
      <c r="B8" s="40"/>
      <c r="C8" s="40"/>
      <c r="D8" s="47" t="s">
        <v>153</v>
      </c>
      <c r="E8" s="47" t="s">
        <v>154</v>
      </c>
      <c r="F8" s="54">
        <v>21.125555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21.125555</v>
      </c>
      <c r="S8" s="54">
        <v>21.125555</v>
      </c>
      <c r="T8" s="54"/>
    </row>
    <row r="9" ht="22.8" customHeight="1" spans="1:20">
      <c r="A9" s="50" t="s">
        <v>166</v>
      </c>
      <c r="B9" s="50" t="s">
        <v>167</v>
      </c>
      <c r="C9" s="50" t="s">
        <v>168</v>
      </c>
      <c r="D9" s="46" t="s">
        <v>203</v>
      </c>
      <c r="E9" s="24" t="s">
        <v>170</v>
      </c>
      <c r="F9" s="25">
        <v>21.125555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>
        <v>21.125555</v>
      </c>
      <c r="S9" s="48">
        <v>21.125555</v>
      </c>
      <c r="T9" s="4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G9" sqref="G9:AG9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6.10833333333333" customWidth="1"/>
    <col min="5" max="5" width="11.1083333333333" customWidth="1"/>
    <col min="6" max="6" width="6.44166666666667" customWidth="1"/>
    <col min="7" max="11" width="4.44166666666667" customWidth="1"/>
    <col min="12" max="27" width="3.66666666666667" customWidth="1"/>
    <col min="28" max="33" width="4.44166666666667" customWidth="1"/>
    <col min="34" max="35" width="9.76666666666667" customWidth="1"/>
  </cols>
  <sheetData>
    <row r="1" ht="16.35" customHeight="1" spans="1:1">
      <c r="A1" s="34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2" t="s">
        <v>31</v>
      </c>
      <c r="AG3" s="32"/>
    </row>
    <row r="4" ht="25" customHeight="1" spans="1:33">
      <c r="A4" s="23" t="s">
        <v>155</v>
      </c>
      <c r="B4" s="23"/>
      <c r="C4" s="23"/>
      <c r="D4" s="23" t="s">
        <v>186</v>
      </c>
      <c r="E4" s="23" t="s">
        <v>187</v>
      </c>
      <c r="F4" s="23" t="s">
        <v>283</v>
      </c>
      <c r="G4" s="23" t="s">
        <v>284</v>
      </c>
      <c r="H4" s="23" t="s">
        <v>285</v>
      </c>
      <c r="I4" s="23" t="s">
        <v>286</v>
      </c>
      <c r="J4" s="23" t="s">
        <v>287</v>
      </c>
      <c r="K4" s="23" t="s">
        <v>288</v>
      </c>
      <c r="L4" s="23" t="s">
        <v>289</v>
      </c>
      <c r="M4" s="23" t="s">
        <v>290</v>
      </c>
      <c r="N4" s="23" t="s">
        <v>291</v>
      </c>
      <c r="O4" s="23" t="s">
        <v>292</v>
      </c>
      <c r="P4" s="23" t="s">
        <v>293</v>
      </c>
      <c r="Q4" s="23" t="s">
        <v>278</v>
      </c>
      <c r="R4" s="23" t="s">
        <v>280</v>
      </c>
      <c r="S4" s="23" t="s">
        <v>294</v>
      </c>
      <c r="T4" s="23" t="s">
        <v>273</v>
      </c>
      <c r="U4" s="23" t="s">
        <v>274</v>
      </c>
      <c r="V4" s="23" t="s">
        <v>277</v>
      </c>
      <c r="W4" s="23" t="s">
        <v>295</v>
      </c>
      <c r="X4" s="23" t="s">
        <v>296</v>
      </c>
      <c r="Y4" s="23" t="s">
        <v>297</v>
      </c>
      <c r="Z4" s="23" t="s">
        <v>298</v>
      </c>
      <c r="AA4" s="23" t="s">
        <v>276</v>
      </c>
      <c r="AB4" s="23" t="s">
        <v>299</v>
      </c>
      <c r="AC4" s="23" t="s">
        <v>300</v>
      </c>
      <c r="AD4" s="23" t="s">
        <v>279</v>
      </c>
      <c r="AE4" s="23" t="s">
        <v>301</v>
      </c>
      <c r="AF4" s="23" t="s">
        <v>302</v>
      </c>
      <c r="AG4" s="23" t="s">
        <v>281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45" customHeight="1" spans="1:33">
      <c r="A6" s="41"/>
      <c r="B6" s="53"/>
      <c r="C6" s="53"/>
      <c r="D6" s="24"/>
      <c r="E6" s="24" t="s">
        <v>134</v>
      </c>
      <c r="F6" s="54">
        <v>21.125555</v>
      </c>
      <c r="G6" s="54">
        <v>2.98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>
        <v>0.770222</v>
      </c>
      <c r="AC6" s="54">
        <v>1.155333</v>
      </c>
      <c r="AD6" s="54"/>
      <c r="AE6" s="54"/>
      <c r="AF6" s="54"/>
      <c r="AG6" s="54">
        <v>16.22</v>
      </c>
    </row>
    <row r="7" ht="45" customHeight="1" spans="1:33">
      <c r="A7" s="40"/>
      <c r="B7" s="40"/>
      <c r="C7" s="40"/>
      <c r="D7" s="38" t="s">
        <v>152</v>
      </c>
      <c r="E7" s="38" t="s">
        <v>4</v>
      </c>
      <c r="F7" s="54">
        <v>21.125555</v>
      </c>
      <c r="G7" s="54">
        <v>2.98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>
        <v>0.770222</v>
      </c>
      <c r="AC7" s="54">
        <v>1.155333</v>
      </c>
      <c r="AD7" s="54"/>
      <c r="AE7" s="54"/>
      <c r="AF7" s="54"/>
      <c r="AG7" s="54">
        <v>16.22</v>
      </c>
    </row>
    <row r="8" ht="45" customHeight="1" spans="1:33">
      <c r="A8" s="40"/>
      <c r="B8" s="40"/>
      <c r="C8" s="40"/>
      <c r="D8" s="47" t="s">
        <v>153</v>
      </c>
      <c r="E8" s="47" t="s">
        <v>154</v>
      </c>
      <c r="F8" s="54">
        <v>21.125555</v>
      </c>
      <c r="G8" s="54">
        <v>2.98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>
        <v>0.770222</v>
      </c>
      <c r="AC8" s="54">
        <v>1.155333</v>
      </c>
      <c r="AD8" s="54"/>
      <c r="AE8" s="54"/>
      <c r="AF8" s="54"/>
      <c r="AG8" s="54">
        <v>16.22</v>
      </c>
    </row>
    <row r="9" ht="45" customHeight="1" spans="1:33">
      <c r="A9" s="50" t="s">
        <v>166</v>
      </c>
      <c r="B9" s="50" t="s">
        <v>167</v>
      </c>
      <c r="C9" s="50" t="s">
        <v>168</v>
      </c>
      <c r="D9" s="46" t="s">
        <v>203</v>
      </c>
      <c r="E9" s="24" t="s">
        <v>170</v>
      </c>
      <c r="F9" s="48">
        <v>21.125555</v>
      </c>
      <c r="G9" s="48">
        <v>2.98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>
        <v>0.770222</v>
      </c>
      <c r="AC9" s="48">
        <v>1.155333</v>
      </c>
      <c r="AD9" s="48"/>
      <c r="AE9" s="48"/>
      <c r="AF9" s="48"/>
      <c r="AG9" s="48">
        <v>16.22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4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23.25" customHeight="1" spans="1:8">
      <c r="A4" s="23" t="s">
        <v>303</v>
      </c>
      <c r="B4" s="23" t="s">
        <v>304</v>
      </c>
      <c r="C4" s="23" t="s">
        <v>305</v>
      </c>
      <c r="D4" s="23" t="s">
        <v>306</v>
      </c>
      <c r="E4" s="23" t="s">
        <v>307</v>
      </c>
      <c r="F4" s="23"/>
      <c r="G4" s="23"/>
      <c r="H4" s="23" t="s">
        <v>308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309</v>
      </c>
      <c r="G5" s="23" t="s">
        <v>310</v>
      </c>
      <c r="H5" s="23"/>
    </row>
    <row r="6" ht="22.8" customHeight="1" spans="1:8">
      <c r="A6" s="40"/>
      <c r="B6" s="40" t="s">
        <v>134</v>
      </c>
      <c r="C6" s="39">
        <v>0</v>
      </c>
      <c r="D6" s="39"/>
      <c r="E6" s="39"/>
      <c r="F6" s="39"/>
      <c r="G6" s="39"/>
      <c r="H6" s="39"/>
    </row>
    <row r="7" ht="22.8" customHeight="1" spans="1:8">
      <c r="A7" s="38" t="s">
        <v>152</v>
      </c>
      <c r="B7" s="38" t="s">
        <v>4</v>
      </c>
      <c r="C7" s="39"/>
      <c r="D7" s="39"/>
      <c r="E7" s="39"/>
      <c r="F7" s="39"/>
      <c r="G7" s="39"/>
      <c r="H7" s="39"/>
    </row>
    <row r="8" ht="22.8" customHeight="1" spans="1:8">
      <c r="A8" s="46" t="s">
        <v>153</v>
      </c>
      <c r="B8" s="46" t="s">
        <v>154</v>
      </c>
      <c r="C8" s="48"/>
      <c r="D8" s="48"/>
      <c r="E8" s="25"/>
      <c r="F8" s="48"/>
      <c r="G8" s="48"/>
      <c r="H8" s="48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6916666666667" customWidth="1"/>
    <col min="9" max="9" width="9.76666666666667" customWidth="1"/>
  </cols>
  <sheetData>
    <row r="1" ht="16.35" customHeight="1" spans="1:1">
      <c r="A1" s="34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311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7.6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40"/>
      <c r="B7" s="41" t="s">
        <v>134</v>
      </c>
      <c r="C7" s="39">
        <v>0</v>
      </c>
      <c r="D7" s="39"/>
      <c r="E7" s="39"/>
      <c r="F7" s="39"/>
      <c r="G7" s="39"/>
      <c r="H7" s="39"/>
    </row>
    <row r="8" ht="22.8" customHeight="1" spans="1:8">
      <c r="A8" s="38"/>
      <c r="B8" s="38"/>
      <c r="C8" s="39"/>
      <c r="D8" s="39"/>
      <c r="E8" s="39"/>
      <c r="F8" s="39"/>
      <c r="G8" s="39"/>
      <c r="H8" s="39"/>
    </row>
    <row r="9" ht="22.8" customHeight="1" spans="1:8">
      <c r="A9" s="47"/>
      <c r="B9" s="47"/>
      <c r="C9" s="39"/>
      <c r="D9" s="39"/>
      <c r="E9" s="39"/>
      <c r="F9" s="39"/>
      <c r="G9" s="39"/>
      <c r="H9" s="39"/>
    </row>
    <row r="10" ht="22.8" customHeight="1" spans="1:8">
      <c r="A10" s="47"/>
      <c r="B10" s="47"/>
      <c r="C10" s="39"/>
      <c r="D10" s="39"/>
      <c r="E10" s="39"/>
      <c r="F10" s="39"/>
      <c r="G10" s="39"/>
      <c r="H10" s="39"/>
    </row>
    <row r="11" ht="22.8" customHeight="1" spans="1:8">
      <c r="A11" s="47"/>
      <c r="B11" s="47"/>
      <c r="C11" s="39"/>
      <c r="D11" s="39"/>
      <c r="E11" s="39"/>
      <c r="F11" s="39"/>
      <c r="G11" s="39"/>
      <c r="H11" s="39"/>
    </row>
    <row r="12" ht="22.8" customHeight="1" spans="1:8">
      <c r="A12" s="46"/>
      <c r="B12" s="46"/>
      <c r="C12" s="25"/>
      <c r="D12" s="25"/>
      <c r="E12" s="48"/>
      <c r="F12" s="48"/>
      <c r="G12" s="48"/>
      <c r="H12" s="4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9" sqref="K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0.3333333333333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1">
      <c r="A1" s="34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27.6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188</v>
      </c>
      <c r="G4" s="23" t="s">
        <v>189</v>
      </c>
      <c r="H4" s="23" t="s">
        <v>190</v>
      </c>
      <c r="I4" s="23" t="s">
        <v>191</v>
      </c>
      <c r="J4" s="23" t="s">
        <v>192</v>
      </c>
      <c r="K4" s="23" t="s">
        <v>193</v>
      </c>
      <c r="L4" s="23" t="s">
        <v>194</v>
      </c>
      <c r="M4" s="23" t="s">
        <v>195</v>
      </c>
      <c r="N4" s="23" t="s">
        <v>196</v>
      </c>
      <c r="O4" s="23" t="s">
        <v>197</v>
      </c>
      <c r="P4" s="23" t="s">
        <v>198</v>
      </c>
      <c r="Q4" s="23" t="s">
        <v>199</v>
      </c>
      <c r="R4" s="23" t="s">
        <v>200</v>
      </c>
      <c r="S4" s="23" t="s">
        <v>201</v>
      </c>
      <c r="T4" s="23" t="s">
        <v>202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40"/>
      <c r="B6" s="40"/>
      <c r="C6" s="40"/>
      <c r="D6" s="40"/>
      <c r="E6" s="40" t="s">
        <v>134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2.8" customHeight="1" spans="1:20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2.8" customHeight="1" spans="1:20">
      <c r="A8" s="49"/>
      <c r="B8" s="49"/>
      <c r="C8" s="49"/>
      <c r="D8" s="47"/>
      <c r="E8" s="47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2.8" customHeight="1" spans="1:20">
      <c r="A9" s="50"/>
      <c r="B9" s="50"/>
      <c r="C9" s="50"/>
      <c r="D9" s="46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1">
      <c r="A1" s="34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2" t="s">
        <v>31</v>
      </c>
      <c r="Q3" s="32"/>
      <c r="R3" s="32"/>
      <c r="S3" s="32"/>
      <c r="T3" s="32"/>
    </row>
    <row r="4" ht="29.3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205</v>
      </c>
      <c r="I5" s="23" t="s">
        <v>206</v>
      </c>
      <c r="J5" s="23" t="s">
        <v>197</v>
      </c>
      <c r="K5" s="23" t="s">
        <v>134</v>
      </c>
      <c r="L5" s="23" t="s">
        <v>208</v>
      </c>
      <c r="M5" s="23" t="s">
        <v>209</v>
      </c>
      <c r="N5" s="23" t="s">
        <v>199</v>
      </c>
      <c r="O5" s="23" t="s">
        <v>210</v>
      </c>
      <c r="P5" s="23" t="s">
        <v>211</v>
      </c>
      <c r="Q5" s="23" t="s">
        <v>212</v>
      </c>
      <c r="R5" s="23" t="s">
        <v>195</v>
      </c>
      <c r="S5" s="23" t="s">
        <v>198</v>
      </c>
      <c r="T5" s="23" t="s">
        <v>202</v>
      </c>
    </row>
    <row r="6" ht="22.8" customHeight="1" spans="1:20">
      <c r="A6" s="40"/>
      <c r="B6" s="40"/>
      <c r="C6" s="40"/>
      <c r="D6" s="40"/>
      <c r="E6" s="40" t="s">
        <v>134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2.8" customHeight="1" spans="1:20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2.8" customHeight="1" spans="1:20">
      <c r="A8" s="49"/>
      <c r="B8" s="49"/>
      <c r="C8" s="49"/>
      <c r="D8" s="47"/>
      <c r="E8" s="47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2.8" customHeight="1" spans="1:20">
      <c r="A9" s="50"/>
      <c r="B9" s="50"/>
      <c r="C9" s="50"/>
      <c r="D9" s="46"/>
      <c r="E9" s="51"/>
      <c r="F9" s="48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D28" sqref="D28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4"/>
      <c r="B1" s="36" t="s">
        <v>5</v>
      </c>
      <c r="C1" s="36"/>
    </row>
    <row r="2" ht="25" customHeight="1" spans="2:3">
      <c r="B2" s="36"/>
      <c r="C2" s="36"/>
    </row>
    <row r="3" ht="31.05" customHeight="1" spans="2:3">
      <c r="B3" s="74" t="s">
        <v>6</v>
      </c>
      <c r="C3" s="74"/>
    </row>
    <row r="4" ht="32.55" customHeight="1" spans="2:3">
      <c r="B4" s="75">
        <v>1</v>
      </c>
      <c r="C4" s="76" t="s">
        <v>7</v>
      </c>
    </row>
    <row r="5" ht="32.55" customHeight="1" spans="2:3">
      <c r="B5" s="75">
        <v>2</v>
      </c>
      <c r="C5" s="77" t="s">
        <v>8</v>
      </c>
    </row>
    <row r="6" ht="32.55" customHeight="1" spans="2:3">
      <c r="B6" s="75">
        <v>3</v>
      </c>
      <c r="C6" s="76" t="s">
        <v>9</v>
      </c>
    </row>
    <row r="7" ht="32.55" customHeight="1" spans="2:3">
      <c r="B7" s="75">
        <v>4</v>
      </c>
      <c r="C7" s="76" t="s">
        <v>10</v>
      </c>
    </row>
    <row r="8" ht="32.55" customHeight="1" spans="2:3">
      <c r="B8" s="75">
        <v>5</v>
      </c>
      <c r="C8" s="76" t="s">
        <v>11</v>
      </c>
    </row>
    <row r="9" ht="32.55" customHeight="1" spans="2:3">
      <c r="B9" s="75">
        <v>6</v>
      </c>
      <c r="C9" s="76" t="s">
        <v>12</v>
      </c>
    </row>
    <row r="10" ht="32.55" customHeight="1" spans="2:3">
      <c r="B10" s="75">
        <v>7</v>
      </c>
      <c r="C10" s="76" t="s">
        <v>13</v>
      </c>
    </row>
    <row r="11" ht="32.55" customHeight="1" spans="2:3">
      <c r="B11" s="75">
        <v>8</v>
      </c>
      <c r="C11" s="76" t="s">
        <v>14</v>
      </c>
    </row>
    <row r="12" ht="32.55" customHeight="1" spans="2:3">
      <c r="B12" s="75">
        <v>9</v>
      </c>
      <c r="C12" s="76" t="s">
        <v>15</v>
      </c>
    </row>
    <row r="13" ht="32.55" customHeight="1" spans="2:3">
      <c r="B13" s="75">
        <v>10</v>
      </c>
      <c r="C13" s="76" t="s">
        <v>16</v>
      </c>
    </row>
    <row r="14" ht="32.55" customHeight="1" spans="2:3">
      <c r="B14" s="75">
        <v>11</v>
      </c>
      <c r="C14" s="76" t="s">
        <v>17</v>
      </c>
    </row>
    <row r="15" ht="32.55" customHeight="1" spans="2:3">
      <c r="B15" s="75">
        <v>12</v>
      </c>
      <c r="C15" s="76" t="s">
        <v>18</v>
      </c>
    </row>
    <row r="16" ht="32.55" customHeight="1" spans="2:3">
      <c r="B16" s="75">
        <v>13</v>
      </c>
      <c r="C16" s="76" t="s">
        <v>19</v>
      </c>
    </row>
    <row r="17" ht="32.55" customHeight="1" spans="2:3">
      <c r="B17" s="75">
        <v>14</v>
      </c>
      <c r="C17" s="76" t="s">
        <v>20</v>
      </c>
    </row>
    <row r="18" ht="32.55" customHeight="1" spans="2:3">
      <c r="B18" s="75">
        <v>15</v>
      </c>
      <c r="C18" s="76" t="s">
        <v>21</v>
      </c>
    </row>
    <row r="19" ht="32.55" customHeight="1" spans="2:3">
      <c r="B19" s="75">
        <v>16</v>
      </c>
      <c r="C19" s="76" t="s">
        <v>22</v>
      </c>
    </row>
    <row r="20" ht="32.55" customHeight="1" spans="2:3">
      <c r="B20" s="75">
        <v>17</v>
      </c>
      <c r="C20" s="76" t="s">
        <v>23</v>
      </c>
    </row>
    <row r="21" ht="32.55" customHeight="1" spans="2:3">
      <c r="B21" s="75">
        <v>18</v>
      </c>
      <c r="C21" s="76" t="s">
        <v>24</v>
      </c>
    </row>
    <row r="22" ht="32.55" customHeight="1" spans="2:3">
      <c r="B22" s="75">
        <v>19</v>
      </c>
      <c r="C22" s="76" t="s">
        <v>25</v>
      </c>
    </row>
    <row r="23" ht="32.55" customHeight="1" spans="2:3">
      <c r="B23" s="75">
        <v>20</v>
      </c>
      <c r="C23" s="76" t="s">
        <v>26</v>
      </c>
    </row>
    <row r="24" ht="32.55" customHeight="1" spans="2:3">
      <c r="B24" s="75">
        <v>21</v>
      </c>
      <c r="C24" s="76" t="s">
        <v>27</v>
      </c>
    </row>
    <row r="25" ht="32.55" customHeight="1" spans="2:3">
      <c r="B25" s="78">
        <v>22</v>
      </c>
      <c r="C25" s="79" t="s">
        <v>28</v>
      </c>
    </row>
    <row r="26" ht="28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4"/>
    </row>
    <row r="2" ht="38.8" customHeight="1" spans="1:8">
      <c r="A2" s="21" t="s">
        <v>312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2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313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3.2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40"/>
      <c r="B7" s="41" t="s">
        <v>134</v>
      </c>
      <c r="C7" s="39">
        <v>0</v>
      </c>
      <c r="D7" s="39"/>
      <c r="E7" s="39"/>
      <c r="F7" s="39"/>
      <c r="G7" s="39"/>
      <c r="H7" s="39"/>
    </row>
    <row r="8" ht="22.8" customHeight="1" spans="1:8">
      <c r="A8" s="38"/>
      <c r="B8" s="38"/>
      <c r="C8" s="39"/>
      <c r="D8" s="39"/>
      <c r="E8" s="39"/>
      <c r="F8" s="39"/>
      <c r="G8" s="39"/>
      <c r="H8" s="39"/>
    </row>
    <row r="9" ht="22.8" customHeight="1" spans="1:8">
      <c r="A9" s="47"/>
      <c r="B9" s="47"/>
      <c r="C9" s="39"/>
      <c r="D9" s="39"/>
      <c r="E9" s="39"/>
      <c r="F9" s="39"/>
      <c r="G9" s="39"/>
      <c r="H9" s="39"/>
    </row>
    <row r="10" ht="22.8" customHeight="1" spans="1:8">
      <c r="A10" s="47"/>
      <c r="B10" s="47"/>
      <c r="C10" s="39"/>
      <c r="D10" s="39"/>
      <c r="E10" s="39"/>
      <c r="F10" s="39"/>
      <c r="G10" s="39"/>
      <c r="H10" s="39"/>
    </row>
    <row r="11" ht="22.8" customHeight="1" spans="1:8">
      <c r="A11" s="47"/>
      <c r="B11" s="47"/>
      <c r="C11" s="39"/>
      <c r="D11" s="39"/>
      <c r="E11" s="39"/>
      <c r="F11" s="39"/>
      <c r="G11" s="39"/>
      <c r="H11" s="39"/>
    </row>
    <row r="12" ht="22.8" customHeight="1" spans="1:8">
      <c r="A12" s="46"/>
      <c r="B12" s="46"/>
      <c r="C12" s="25"/>
      <c r="D12" s="25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0" sqref="D10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4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2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314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35.3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40"/>
      <c r="B7" s="41" t="s">
        <v>134</v>
      </c>
      <c r="C7" s="39">
        <v>0</v>
      </c>
      <c r="D7" s="39"/>
      <c r="E7" s="39"/>
      <c r="F7" s="39"/>
      <c r="G7" s="39"/>
      <c r="H7" s="39"/>
    </row>
    <row r="8" ht="22.8" customHeight="1" spans="1:8">
      <c r="A8" s="38"/>
      <c r="B8" s="38"/>
      <c r="C8" s="39"/>
      <c r="D8" s="39"/>
      <c r="E8" s="39"/>
      <c r="F8" s="39"/>
      <c r="G8" s="39"/>
      <c r="H8" s="39"/>
    </row>
    <row r="9" ht="22.8" customHeight="1" spans="1:8">
      <c r="A9" s="47"/>
      <c r="B9" s="47"/>
      <c r="C9" s="39"/>
      <c r="D9" s="39"/>
      <c r="E9" s="39"/>
      <c r="F9" s="39"/>
      <c r="G9" s="39"/>
      <c r="H9" s="39"/>
    </row>
    <row r="10" ht="22.8" customHeight="1" spans="1:8">
      <c r="A10" s="47"/>
      <c r="B10" s="47"/>
      <c r="C10" s="39"/>
      <c r="D10" s="39"/>
      <c r="E10" s="39"/>
      <c r="F10" s="39"/>
      <c r="G10" s="39"/>
      <c r="H10" s="39"/>
    </row>
    <row r="11" ht="22.8" customHeight="1" spans="1:8">
      <c r="A11" s="47"/>
      <c r="B11" s="47"/>
      <c r="C11" s="39"/>
      <c r="D11" s="39"/>
      <c r="E11" s="39"/>
      <c r="F11" s="39"/>
      <c r="G11" s="39"/>
      <c r="H11" s="39"/>
    </row>
    <row r="12" ht="22.8" customHeight="1" spans="1:8">
      <c r="A12" s="46"/>
      <c r="B12" s="46"/>
      <c r="C12" s="25"/>
      <c r="D12" s="25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45" zoomScaleNormal="145"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34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2" t="s">
        <v>31</v>
      </c>
      <c r="O3" s="32"/>
    </row>
    <row r="4" ht="26.05" customHeight="1" spans="1:15">
      <c r="A4" s="23" t="s">
        <v>186</v>
      </c>
      <c r="B4" s="44"/>
      <c r="C4" s="23" t="s">
        <v>315</v>
      </c>
      <c r="D4" s="23" t="s">
        <v>316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317</v>
      </c>
      <c r="O4" s="23"/>
    </row>
    <row r="5" ht="31.9" customHeight="1" spans="1:15">
      <c r="A5" s="23"/>
      <c r="B5" s="44"/>
      <c r="C5" s="23"/>
      <c r="D5" s="23" t="s">
        <v>318</v>
      </c>
      <c r="E5" s="23" t="s">
        <v>137</v>
      </c>
      <c r="F5" s="23"/>
      <c r="G5" s="23"/>
      <c r="H5" s="23"/>
      <c r="I5" s="23"/>
      <c r="J5" s="23"/>
      <c r="K5" s="23" t="s">
        <v>319</v>
      </c>
      <c r="L5" s="23" t="s">
        <v>139</v>
      </c>
      <c r="M5" s="23" t="s">
        <v>140</v>
      </c>
      <c r="N5" s="23" t="s">
        <v>320</v>
      </c>
      <c r="O5" s="23" t="s">
        <v>321</v>
      </c>
    </row>
    <row r="6" ht="44.85" customHeight="1" spans="1:15">
      <c r="A6" s="23"/>
      <c r="B6" s="44"/>
      <c r="C6" s="23"/>
      <c r="D6" s="23"/>
      <c r="E6" s="23" t="s">
        <v>322</v>
      </c>
      <c r="F6" s="23" t="s">
        <v>323</v>
      </c>
      <c r="G6" s="23" t="s">
        <v>324</v>
      </c>
      <c r="H6" s="23" t="s">
        <v>325</v>
      </c>
      <c r="I6" s="23" t="s">
        <v>326</v>
      </c>
      <c r="J6" s="23" t="s">
        <v>327</v>
      </c>
      <c r="K6" s="23"/>
      <c r="L6" s="23"/>
      <c r="M6" s="23"/>
      <c r="N6" s="23"/>
      <c r="O6" s="23"/>
    </row>
    <row r="7" ht="22.8" customHeight="1" spans="1:15">
      <c r="A7" s="40"/>
      <c r="B7" s="45"/>
      <c r="C7" s="41" t="s">
        <v>134</v>
      </c>
      <c r="D7" s="39">
        <v>15</v>
      </c>
      <c r="E7" s="39">
        <v>15</v>
      </c>
      <c r="F7" s="39">
        <v>15</v>
      </c>
      <c r="G7" s="39"/>
      <c r="H7" s="39"/>
      <c r="I7" s="39"/>
      <c r="J7" s="39"/>
      <c r="K7" s="39"/>
      <c r="L7" s="39"/>
      <c r="M7" s="39"/>
      <c r="N7" s="39">
        <v>15</v>
      </c>
      <c r="O7" s="40"/>
    </row>
    <row r="8" ht="22.8" customHeight="1" spans="1:15">
      <c r="A8" s="38" t="s">
        <v>152</v>
      </c>
      <c r="B8" s="45"/>
      <c r="C8" s="38" t="s">
        <v>4</v>
      </c>
      <c r="D8" s="39">
        <v>15</v>
      </c>
      <c r="E8" s="39">
        <v>15</v>
      </c>
      <c r="F8" s="39">
        <v>15</v>
      </c>
      <c r="G8" s="39"/>
      <c r="H8" s="39"/>
      <c r="I8" s="39"/>
      <c r="J8" s="39"/>
      <c r="K8" s="39"/>
      <c r="L8" s="39"/>
      <c r="M8" s="39"/>
      <c r="N8" s="39">
        <v>15</v>
      </c>
      <c r="O8" s="40"/>
    </row>
    <row r="9" ht="22.8" customHeight="1" spans="1:15">
      <c r="A9" s="46" t="s">
        <v>328</v>
      </c>
      <c r="B9" s="45" t="s">
        <v>329</v>
      </c>
      <c r="C9" s="46" t="s">
        <v>330</v>
      </c>
      <c r="D9" s="25">
        <v>15</v>
      </c>
      <c r="E9" s="25">
        <v>15</v>
      </c>
      <c r="F9" s="25">
        <v>15</v>
      </c>
      <c r="G9" s="25"/>
      <c r="H9" s="25"/>
      <c r="I9" s="25"/>
      <c r="J9" s="25"/>
      <c r="K9" s="25"/>
      <c r="L9" s="25"/>
      <c r="M9" s="25"/>
      <c r="N9" s="25">
        <v>15</v>
      </c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30" zoomScaleNormal="130" topLeftCell="A10" workbookViewId="0">
      <selection activeCell="L8" sqref="L8"/>
    </sheetView>
  </sheetViews>
  <sheetFormatPr defaultColWidth="10" defaultRowHeight="13.5"/>
  <cols>
    <col min="1" max="1" width="6.78333333333333" customWidth="1"/>
    <col min="2" max="2" width="13.775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7.86666666666667" customWidth="1"/>
    <col min="8" max="8" width="13.3333333333333" style="33" customWidth="1"/>
    <col min="9" max="9" width="11.1333333333333" style="33" customWidth="1"/>
    <col min="10" max="10" width="11.5333333333333" customWidth="1"/>
    <col min="11" max="11" width="9.225" style="33" customWidth="1"/>
    <col min="12" max="12" width="9.76666666666667" style="33" customWidth="1"/>
    <col min="13" max="13" width="9.44166666666667" customWidth="1"/>
    <col min="14" max="18" width="9.76666666666667" customWidth="1"/>
  </cols>
  <sheetData>
    <row r="1" ht="16.35" customHeight="1" spans="1:13">
      <c r="A1" s="34"/>
      <c r="B1" s="34"/>
      <c r="C1" s="34"/>
      <c r="D1" s="34"/>
      <c r="E1" s="34"/>
      <c r="F1" s="34"/>
      <c r="G1" s="34"/>
      <c r="H1" s="35"/>
      <c r="I1" s="35"/>
      <c r="J1" s="34"/>
      <c r="K1" s="35"/>
      <c r="L1" s="35"/>
      <c r="M1" s="34"/>
    </row>
    <row r="2" ht="37.95" customHeight="1" spans="1:13">
      <c r="A2" s="34"/>
      <c r="B2" s="34"/>
      <c r="C2" s="36" t="s">
        <v>331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37"/>
      <c r="I3" s="37"/>
      <c r="J3" s="22"/>
      <c r="K3" s="37"/>
      <c r="L3" s="37" t="s">
        <v>31</v>
      </c>
      <c r="M3" s="32"/>
    </row>
    <row r="4" ht="33.6" customHeight="1" spans="1:13">
      <c r="A4" s="23" t="s">
        <v>186</v>
      </c>
      <c r="B4" s="23" t="s">
        <v>332</v>
      </c>
      <c r="C4" s="23" t="s">
        <v>333</v>
      </c>
      <c r="D4" s="23" t="s">
        <v>334</v>
      </c>
      <c r="E4" s="23" t="s">
        <v>335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336</v>
      </c>
      <c r="F5" s="23" t="s">
        <v>337</v>
      </c>
      <c r="G5" s="23" t="s">
        <v>338</v>
      </c>
      <c r="H5" s="23" t="s">
        <v>339</v>
      </c>
      <c r="I5" s="23" t="s">
        <v>340</v>
      </c>
      <c r="J5" s="23" t="s">
        <v>341</v>
      </c>
      <c r="K5" s="23" t="s">
        <v>342</v>
      </c>
      <c r="L5" s="23" t="s">
        <v>343</v>
      </c>
      <c r="M5" s="23" t="s">
        <v>344</v>
      </c>
    </row>
    <row r="6" ht="28.45" customHeight="1" spans="1:13">
      <c r="A6" s="38" t="s">
        <v>2</v>
      </c>
      <c r="B6" s="38" t="s">
        <v>4</v>
      </c>
      <c r="C6" s="39">
        <v>15</v>
      </c>
      <c r="D6" s="40"/>
      <c r="E6" s="40"/>
      <c r="F6" s="40"/>
      <c r="G6" s="40"/>
      <c r="H6" s="41"/>
      <c r="I6" s="41"/>
      <c r="J6" s="40"/>
      <c r="K6" s="41"/>
      <c r="L6" s="41"/>
      <c r="M6" s="40"/>
    </row>
    <row r="7" ht="43.1" customHeight="1" spans="1:13">
      <c r="A7" s="24" t="s">
        <v>153</v>
      </c>
      <c r="B7" s="24" t="s">
        <v>345</v>
      </c>
      <c r="C7" s="25">
        <v>15</v>
      </c>
      <c r="D7" s="24" t="s">
        <v>346</v>
      </c>
      <c r="E7" s="40" t="s">
        <v>347</v>
      </c>
      <c r="F7" s="24" t="s">
        <v>348</v>
      </c>
      <c r="G7" s="24" t="s">
        <v>349</v>
      </c>
      <c r="H7" s="42" t="s">
        <v>350</v>
      </c>
      <c r="I7" s="42" t="s">
        <v>350</v>
      </c>
      <c r="J7" s="24" t="s">
        <v>349</v>
      </c>
      <c r="K7" s="42" t="s">
        <v>351</v>
      </c>
      <c r="L7" s="42" t="s">
        <v>352</v>
      </c>
      <c r="M7" s="24"/>
    </row>
    <row r="8" ht="43.1" customHeight="1" spans="1:13">
      <c r="A8" s="24"/>
      <c r="B8" s="24"/>
      <c r="C8" s="25"/>
      <c r="D8" s="24"/>
      <c r="E8" s="40"/>
      <c r="F8" s="24" t="s">
        <v>353</v>
      </c>
      <c r="G8" s="24" t="s">
        <v>354</v>
      </c>
      <c r="H8" s="42" t="s">
        <v>355</v>
      </c>
      <c r="I8" s="42" t="s">
        <v>355</v>
      </c>
      <c r="J8" s="24" t="s">
        <v>354</v>
      </c>
      <c r="K8" s="42" t="s">
        <v>356</v>
      </c>
      <c r="L8" s="42" t="s">
        <v>352</v>
      </c>
      <c r="M8" s="24"/>
    </row>
    <row r="9" ht="43.1" customHeight="1" spans="1:13">
      <c r="A9" s="24"/>
      <c r="B9" s="24"/>
      <c r="C9" s="25"/>
      <c r="D9" s="24"/>
      <c r="E9" s="40"/>
      <c r="F9" s="24" t="s">
        <v>357</v>
      </c>
      <c r="G9" s="24" t="s">
        <v>349</v>
      </c>
      <c r="H9" s="42" t="s">
        <v>358</v>
      </c>
      <c r="I9" s="42" t="s">
        <v>358</v>
      </c>
      <c r="J9" s="24" t="s">
        <v>349</v>
      </c>
      <c r="K9" s="42" t="s">
        <v>165</v>
      </c>
      <c r="L9" s="42" t="s">
        <v>359</v>
      </c>
      <c r="M9" s="24"/>
    </row>
    <row r="10" ht="43.1" customHeight="1" spans="1:13">
      <c r="A10" s="24"/>
      <c r="B10" s="24"/>
      <c r="C10" s="25"/>
      <c r="D10" s="24"/>
      <c r="E10" s="40" t="s">
        <v>360</v>
      </c>
      <c r="F10" s="24" t="s">
        <v>361</v>
      </c>
      <c r="G10" s="24" t="s">
        <v>349</v>
      </c>
      <c r="H10" s="42" t="s">
        <v>362</v>
      </c>
      <c r="I10" s="42" t="s">
        <v>362</v>
      </c>
      <c r="J10" s="24" t="s">
        <v>349</v>
      </c>
      <c r="K10" s="42" t="s">
        <v>363</v>
      </c>
      <c r="L10" s="42" t="s">
        <v>359</v>
      </c>
      <c r="M10" s="24"/>
    </row>
    <row r="11" ht="43.1" customHeight="1" spans="1:13">
      <c r="A11" s="24"/>
      <c r="B11" s="24"/>
      <c r="C11" s="25"/>
      <c r="D11" s="24"/>
      <c r="E11" s="40"/>
      <c r="F11" s="24" t="s">
        <v>364</v>
      </c>
      <c r="G11" s="24" t="s">
        <v>349</v>
      </c>
      <c r="H11" s="42" t="s">
        <v>362</v>
      </c>
      <c r="I11" s="42" t="s">
        <v>362</v>
      </c>
      <c r="J11" s="24" t="s">
        <v>349</v>
      </c>
      <c r="K11" s="42" t="s">
        <v>363</v>
      </c>
      <c r="L11" s="42" t="s">
        <v>359</v>
      </c>
      <c r="M11" s="24"/>
    </row>
    <row r="12" ht="43.1" customHeight="1" spans="1:13">
      <c r="A12" s="24"/>
      <c r="B12" s="24"/>
      <c r="C12" s="25"/>
      <c r="D12" s="24"/>
      <c r="E12" s="40" t="s">
        <v>365</v>
      </c>
      <c r="F12" s="24" t="s">
        <v>366</v>
      </c>
      <c r="G12" s="24" t="s">
        <v>367</v>
      </c>
      <c r="H12" s="42" t="s">
        <v>368</v>
      </c>
      <c r="I12" s="42" t="s">
        <v>368</v>
      </c>
      <c r="J12" s="24" t="s">
        <v>367</v>
      </c>
      <c r="K12" s="42" t="s">
        <v>351</v>
      </c>
      <c r="L12" s="42" t="s">
        <v>352</v>
      </c>
      <c r="M12" s="24"/>
    </row>
    <row r="13" ht="43.1" customHeight="1" spans="1:13">
      <c r="A13" s="24"/>
      <c r="B13" s="24"/>
      <c r="C13" s="25"/>
      <c r="D13" s="24"/>
      <c r="E13" s="40" t="s">
        <v>369</v>
      </c>
      <c r="F13" s="24" t="s">
        <v>370</v>
      </c>
      <c r="G13" s="24" t="s">
        <v>349</v>
      </c>
      <c r="H13" s="42" t="s">
        <v>362</v>
      </c>
      <c r="I13" s="42" t="s">
        <v>362</v>
      </c>
      <c r="J13" s="24" t="s">
        <v>349</v>
      </c>
      <c r="K13" s="42" t="s">
        <v>363</v>
      </c>
      <c r="L13" s="42" t="s">
        <v>359</v>
      </c>
      <c r="M13" s="24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7:E9"/>
    <mergeCell ref="E10:E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5" zoomScaleNormal="145" workbookViewId="0">
      <selection activeCell="J11" sqref="J11"/>
    </sheetView>
  </sheetViews>
  <sheetFormatPr defaultColWidth="10" defaultRowHeight="13.5"/>
  <cols>
    <col min="1" max="1" width="3.55833333333333" customWidth="1"/>
    <col min="2" max="2" width="8" customWidth="1"/>
    <col min="3" max="9" width="5.55833333333333" customWidth="1"/>
    <col min="10" max="10" width="31" customWidth="1"/>
    <col min="11" max="11" width="7.05833333333333" customWidth="1"/>
    <col min="12" max="12" width="11.1333333333333" customWidth="1"/>
    <col min="13" max="18" width="7.225" customWidth="1"/>
    <col min="19" max="19" width="9.76666666666667" customWidth="1"/>
  </cols>
  <sheetData>
    <row r="1" ht="42.25" customHeight="1" spans="1:18">
      <c r="A1" s="21" t="s">
        <v>371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372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2" t="s">
        <v>31</v>
      </c>
      <c r="R2" s="32"/>
    </row>
    <row r="3" ht="21.55" customHeight="1" spans="1:18">
      <c r="A3" s="23" t="s">
        <v>303</v>
      </c>
      <c r="B3" s="23" t="s">
        <v>304</v>
      </c>
      <c r="C3" s="23" t="s">
        <v>373</v>
      </c>
      <c r="D3" s="23"/>
      <c r="E3" s="23"/>
      <c r="F3" s="23"/>
      <c r="G3" s="23"/>
      <c r="H3" s="23"/>
      <c r="I3" s="23"/>
      <c r="J3" s="26" t="s">
        <v>374</v>
      </c>
      <c r="K3" s="26" t="s">
        <v>375</v>
      </c>
      <c r="L3" s="26"/>
      <c r="M3" s="26"/>
      <c r="N3" s="26"/>
      <c r="O3" s="26"/>
      <c r="P3" s="26"/>
      <c r="Q3" s="26"/>
      <c r="R3" s="26"/>
    </row>
    <row r="4" ht="23.25" customHeight="1" spans="1:18">
      <c r="A4" s="23"/>
      <c r="B4" s="23"/>
      <c r="C4" s="23" t="s">
        <v>333</v>
      </c>
      <c r="D4" s="23" t="s">
        <v>376</v>
      </c>
      <c r="E4" s="23"/>
      <c r="F4" s="23"/>
      <c r="G4" s="23"/>
      <c r="H4" s="23" t="s">
        <v>377</v>
      </c>
      <c r="I4" s="23"/>
      <c r="J4" s="26"/>
      <c r="K4" s="26"/>
      <c r="L4" s="26"/>
      <c r="M4" s="26"/>
      <c r="N4" s="26"/>
      <c r="O4" s="26"/>
      <c r="P4" s="26"/>
      <c r="Q4" s="26"/>
      <c r="R4" s="26"/>
    </row>
    <row r="5" ht="31.05" customHeight="1" spans="1:18">
      <c r="A5" s="23"/>
      <c r="B5" s="23"/>
      <c r="C5" s="23"/>
      <c r="D5" s="23" t="s">
        <v>137</v>
      </c>
      <c r="E5" s="23" t="s">
        <v>378</v>
      </c>
      <c r="F5" s="23" t="s">
        <v>141</v>
      </c>
      <c r="G5" s="23" t="s">
        <v>379</v>
      </c>
      <c r="H5" s="23" t="s">
        <v>158</v>
      </c>
      <c r="I5" s="23" t="s">
        <v>159</v>
      </c>
      <c r="J5" s="26"/>
      <c r="K5" s="26" t="s">
        <v>336</v>
      </c>
      <c r="L5" s="26" t="s">
        <v>337</v>
      </c>
      <c r="M5" s="26" t="s">
        <v>338</v>
      </c>
      <c r="N5" s="26" t="s">
        <v>343</v>
      </c>
      <c r="O5" s="26" t="s">
        <v>339</v>
      </c>
      <c r="P5" s="26" t="s">
        <v>380</v>
      </c>
      <c r="Q5" s="26" t="s">
        <v>381</v>
      </c>
      <c r="R5" s="26" t="s">
        <v>344</v>
      </c>
    </row>
    <row r="6" ht="42" customHeight="1" spans="1:18">
      <c r="A6" s="24" t="s">
        <v>2</v>
      </c>
      <c r="B6" s="24" t="s">
        <v>4</v>
      </c>
      <c r="C6" s="25">
        <v>73.533939</v>
      </c>
      <c r="D6" s="25">
        <v>73.533939</v>
      </c>
      <c r="E6" s="25"/>
      <c r="F6" s="25"/>
      <c r="G6" s="25"/>
      <c r="H6" s="25">
        <v>58.533939</v>
      </c>
      <c r="I6" s="25">
        <v>15</v>
      </c>
      <c r="J6" s="27" t="s">
        <v>367</v>
      </c>
      <c r="K6" s="28" t="s">
        <v>347</v>
      </c>
      <c r="L6" s="28" t="s">
        <v>382</v>
      </c>
      <c r="M6" s="28" t="s">
        <v>383</v>
      </c>
      <c r="N6" s="28" t="s">
        <v>352</v>
      </c>
      <c r="O6" s="28">
        <v>8</v>
      </c>
      <c r="P6" s="28" t="s">
        <v>165</v>
      </c>
      <c r="Q6" s="28" t="s">
        <v>384</v>
      </c>
      <c r="R6" s="28"/>
    </row>
    <row r="7" ht="42" customHeight="1" spans="1:18">
      <c r="A7" s="24"/>
      <c r="B7" s="24"/>
      <c r="C7" s="25"/>
      <c r="D7" s="25"/>
      <c r="E7" s="25"/>
      <c r="F7" s="25"/>
      <c r="G7" s="25"/>
      <c r="H7" s="25"/>
      <c r="I7" s="25"/>
      <c r="J7" s="29"/>
      <c r="K7" s="28"/>
      <c r="L7" s="28" t="s">
        <v>385</v>
      </c>
      <c r="M7" s="28" t="s">
        <v>383</v>
      </c>
      <c r="N7" s="28" t="s">
        <v>352</v>
      </c>
      <c r="O7" s="28">
        <v>8</v>
      </c>
      <c r="P7" s="28" t="s">
        <v>165</v>
      </c>
      <c r="Q7" s="28" t="s">
        <v>384</v>
      </c>
      <c r="R7" s="28"/>
    </row>
    <row r="8" ht="42" customHeight="1" spans="1:18">
      <c r="A8" s="24"/>
      <c r="B8" s="24"/>
      <c r="C8" s="25"/>
      <c r="D8" s="25"/>
      <c r="E8" s="25"/>
      <c r="F8" s="25"/>
      <c r="G8" s="25"/>
      <c r="H8" s="25"/>
      <c r="I8" s="25"/>
      <c r="J8" s="29"/>
      <c r="K8" s="28" t="s">
        <v>360</v>
      </c>
      <c r="L8" s="28" t="s">
        <v>386</v>
      </c>
      <c r="M8" s="28" t="s">
        <v>387</v>
      </c>
      <c r="N8" s="28" t="s">
        <v>359</v>
      </c>
      <c r="O8" s="28">
        <v>8</v>
      </c>
      <c r="P8" s="28" t="s">
        <v>165</v>
      </c>
      <c r="Q8" s="28" t="s">
        <v>384</v>
      </c>
      <c r="R8" s="28"/>
    </row>
    <row r="9" ht="42" customHeight="1" spans="1:18">
      <c r="A9" s="24"/>
      <c r="B9" s="24"/>
      <c r="C9" s="25"/>
      <c r="D9" s="25"/>
      <c r="E9" s="25"/>
      <c r="F9" s="25"/>
      <c r="G9" s="25"/>
      <c r="H9" s="25"/>
      <c r="I9" s="25"/>
      <c r="J9" s="30"/>
      <c r="K9" s="28"/>
      <c r="L9" s="28" t="s">
        <v>388</v>
      </c>
      <c r="M9" s="28">
        <v>100</v>
      </c>
      <c r="N9" s="28" t="s">
        <v>359</v>
      </c>
      <c r="O9" s="28">
        <v>8</v>
      </c>
      <c r="P9" s="28" t="s">
        <v>165</v>
      </c>
      <c r="Q9" s="28" t="s">
        <v>384</v>
      </c>
      <c r="R9" s="28"/>
    </row>
    <row r="10" spans="10:18">
      <c r="J10" s="31"/>
      <c r="K10" s="31"/>
      <c r="L10" s="31"/>
      <c r="M10" s="31"/>
      <c r="N10" s="31"/>
      <c r="O10" s="31"/>
      <c r="P10" s="31"/>
      <c r="Q10" s="31"/>
      <c r="R10" s="31"/>
    </row>
  </sheetData>
  <mergeCells count="21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H27" sqref="H27"/>
    </sheetView>
  </sheetViews>
  <sheetFormatPr defaultColWidth="8.25" defaultRowHeight="13.5"/>
  <cols>
    <col min="1" max="1" width="8.25" style="3"/>
    <col min="2" max="2" width="37.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389</v>
      </c>
      <c r="B2" s="7" t="str">
        <f>'7一般公共预算支出表'!A3</f>
        <v>单位：936001-驻醴株洲市国有企业改革事务中心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390</v>
      </c>
      <c r="B3" s="9"/>
      <c r="C3" s="8" t="s">
        <v>391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224</v>
      </c>
      <c r="E4" s="12" t="s">
        <v>225</v>
      </c>
    </row>
    <row r="5" spans="1:5">
      <c r="A5" s="13">
        <v>301</v>
      </c>
      <c r="B5" s="14" t="s">
        <v>205</v>
      </c>
      <c r="C5" s="15">
        <f t="shared" ref="C5:C68" si="0">D5+E5</f>
        <v>37.408384</v>
      </c>
      <c r="D5" s="15">
        <f>SUM(D6:D18)</f>
        <v>37.408384</v>
      </c>
      <c r="E5" s="15">
        <f>SUM(E6:E18)</f>
        <v>0</v>
      </c>
    </row>
    <row r="6" spans="1:5">
      <c r="A6" s="16">
        <v>30101</v>
      </c>
      <c r="B6" s="17" t="s">
        <v>392</v>
      </c>
      <c r="C6" s="15">
        <f t="shared" si="0"/>
        <v>17.8404</v>
      </c>
      <c r="D6" s="15">
        <f>'9工资福利'!H6</f>
        <v>17.8404</v>
      </c>
      <c r="E6" s="15"/>
    </row>
    <row r="7" spans="1:5">
      <c r="A7" s="16">
        <v>30102</v>
      </c>
      <c r="B7" s="17" t="s">
        <v>393</v>
      </c>
      <c r="C7" s="15">
        <f t="shared" si="0"/>
        <v>8.784</v>
      </c>
      <c r="D7" s="15">
        <f>'9工资福利'!I6</f>
        <v>8.784</v>
      </c>
      <c r="E7" s="15"/>
    </row>
    <row r="8" spans="1:5">
      <c r="A8" s="16">
        <v>30103</v>
      </c>
      <c r="B8" s="17" t="s">
        <v>394</v>
      </c>
      <c r="C8" s="15">
        <f t="shared" si="0"/>
        <v>1.4867</v>
      </c>
      <c r="D8" s="15">
        <f>'9工资福利'!J6</f>
        <v>1.4867</v>
      </c>
      <c r="E8" s="15"/>
    </row>
    <row r="9" spans="1:5">
      <c r="A9" s="16">
        <v>30106</v>
      </c>
      <c r="B9" s="17" t="s">
        <v>395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396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397</v>
      </c>
      <c r="C11" s="15">
        <f t="shared" si="0"/>
        <v>4.497776</v>
      </c>
      <c r="D11" s="15">
        <f>'9工资福利'!M6</f>
        <v>4.497776</v>
      </c>
      <c r="E11" s="15"/>
    </row>
    <row r="12" spans="1:5">
      <c r="A12" s="16">
        <v>30109</v>
      </c>
      <c r="B12" s="17" t="s">
        <v>398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399</v>
      </c>
      <c r="C13" s="15">
        <f t="shared" si="0"/>
        <v>1.426176</v>
      </c>
      <c r="D13" s="15">
        <f>'9工资福利'!O6</f>
        <v>1.426176</v>
      </c>
      <c r="E13" s="15"/>
    </row>
    <row r="14" spans="1:5">
      <c r="A14" s="16">
        <v>30111</v>
      </c>
      <c r="B14" s="17" t="s">
        <v>400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401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402</v>
      </c>
      <c r="C16" s="15">
        <f t="shared" si="0"/>
        <v>3.373332</v>
      </c>
      <c r="D16" s="15">
        <f>'9工资福利'!R6</f>
        <v>3.373332</v>
      </c>
      <c r="E16" s="15"/>
    </row>
    <row r="17" spans="1:5">
      <c r="A17" s="16">
        <v>30114</v>
      </c>
      <c r="B17" s="17" t="s">
        <v>403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404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282</v>
      </c>
      <c r="C19" s="15">
        <f t="shared" si="0"/>
        <v>21.125555</v>
      </c>
      <c r="D19" s="15">
        <f>SUM(D20:D46)</f>
        <v>0</v>
      </c>
      <c r="E19" s="15">
        <f>SUM(E20:E46)</f>
        <v>21.125555</v>
      </c>
    </row>
    <row r="20" spans="1:5">
      <c r="A20" s="16">
        <v>30201</v>
      </c>
      <c r="B20" s="17" t="s">
        <v>405</v>
      </c>
      <c r="C20" s="15">
        <f t="shared" si="0"/>
        <v>2.98</v>
      </c>
      <c r="D20" s="15"/>
      <c r="E20" s="15">
        <f>'13商品服务'!G6</f>
        <v>2.98</v>
      </c>
    </row>
    <row r="21" spans="1:5">
      <c r="A21" s="16">
        <v>30202</v>
      </c>
      <c r="B21" s="17" t="s">
        <v>406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407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408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409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410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411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412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413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414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415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416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417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418</v>
      </c>
      <c r="C33" s="15">
        <f t="shared" si="0"/>
        <v>0</v>
      </c>
      <c r="D33" s="15"/>
      <c r="E33" s="15"/>
    </row>
    <row r="34" spans="1:5">
      <c r="A34" s="16">
        <v>30216</v>
      </c>
      <c r="B34" s="17" t="s">
        <v>419</v>
      </c>
      <c r="C34" s="15">
        <f t="shared" si="0"/>
        <v>0</v>
      </c>
      <c r="D34" s="15"/>
      <c r="E34" s="15"/>
    </row>
    <row r="35" spans="1:5">
      <c r="A35" s="16">
        <v>30217</v>
      </c>
      <c r="B35" s="17" t="s">
        <v>420</v>
      </c>
      <c r="C35" s="15">
        <f t="shared" si="0"/>
        <v>0</v>
      </c>
      <c r="D35" s="15"/>
      <c r="E35" s="15"/>
    </row>
    <row r="36" spans="1:5">
      <c r="A36" s="16">
        <v>30218</v>
      </c>
      <c r="B36" s="17" t="s">
        <v>421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422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423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424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425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426</v>
      </c>
      <c r="C41" s="15">
        <f t="shared" si="0"/>
        <v>0.770222</v>
      </c>
      <c r="D41" s="15"/>
      <c r="E41" s="15">
        <f>'13商品服务'!AB6</f>
        <v>0.770222</v>
      </c>
    </row>
    <row r="42" spans="1:5">
      <c r="A42" s="16">
        <v>30229</v>
      </c>
      <c r="B42" s="17" t="s">
        <v>427</v>
      </c>
      <c r="C42" s="15">
        <f t="shared" si="0"/>
        <v>1.155333</v>
      </c>
      <c r="D42" s="15"/>
      <c r="E42" s="15">
        <f>'13商品服务'!AC6</f>
        <v>1.155333</v>
      </c>
    </row>
    <row r="43" spans="1:5">
      <c r="A43" s="16">
        <v>30231</v>
      </c>
      <c r="B43" s="17" t="s">
        <v>428</v>
      </c>
      <c r="C43" s="15">
        <f t="shared" si="0"/>
        <v>0</v>
      </c>
      <c r="D43" s="15"/>
      <c r="E43" s="15"/>
    </row>
    <row r="44" spans="1:5">
      <c r="A44" s="16">
        <v>30239</v>
      </c>
      <c r="B44" s="17" t="s">
        <v>429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430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431</v>
      </c>
      <c r="C46" s="15">
        <f t="shared" si="0"/>
        <v>16.22</v>
      </c>
      <c r="D46" s="15"/>
      <c r="E46" s="15">
        <f>'13商品服务'!AG6</f>
        <v>16.22</v>
      </c>
    </row>
    <row r="47" spans="1:5">
      <c r="A47" s="13">
        <v>303</v>
      </c>
      <c r="B47" s="14" t="s">
        <v>197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432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433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434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435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436</v>
      </c>
      <c r="C52" s="15">
        <f t="shared" si="0"/>
        <v>0</v>
      </c>
      <c r="D52" s="15"/>
      <c r="E52" s="15"/>
    </row>
    <row r="53" spans="1:5">
      <c r="A53" s="16">
        <v>30306</v>
      </c>
      <c r="B53" s="17" t="s">
        <v>437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438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439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440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441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442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443</v>
      </c>
      <c r="C59" s="15">
        <f t="shared" si="0"/>
        <v>0</v>
      </c>
      <c r="D59" s="15"/>
      <c r="E59" s="15"/>
    </row>
    <row r="60" spans="1:5">
      <c r="A60" s="13">
        <v>307</v>
      </c>
      <c r="B60" s="14" t="s">
        <v>199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444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445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211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446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447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448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449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450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451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452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453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454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455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456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457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458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459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460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461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462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463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464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465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58.533939</v>
      </c>
      <c r="D85" s="20">
        <f>D80+D63+D60+D47+D19+D5</f>
        <v>37.408384</v>
      </c>
      <c r="E85" s="20">
        <f>E80+E63+E60+E47+E19+E5</f>
        <v>21.125555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4" workbookViewId="0">
      <selection activeCell="E33" sqref="E3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6.9" customHeight="1" spans="1:8">
      <c r="A1" s="34"/>
      <c r="H1" s="72"/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40" t="s">
        <v>39</v>
      </c>
      <c r="B6" s="39">
        <v>73.533939</v>
      </c>
      <c r="C6" s="24" t="s">
        <v>40</v>
      </c>
      <c r="D6" s="48">
        <v>64.236655</v>
      </c>
      <c r="E6" s="40" t="s">
        <v>41</v>
      </c>
      <c r="F6" s="39">
        <v>58.533939</v>
      </c>
      <c r="G6" s="24" t="s">
        <v>42</v>
      </c>
      <c r="H6" s="25"/>
    </row>
    <row r="7" ht="16.25" customHeight="1" spans="1:8">
      <c r="A7" s="24" t="s">
        <v>43</v>
      </c>
      <c r="B7" s="25">
        <v>73.533939</v>
      </c>
      <c r="C7" s="24" t="s">
        <v>44</v>
      </c>
      <c r="D7" s="48"/>
      <c r="E7" s="24" t="s">
        <v>45</v>
      </c>
      <c r="F7" s="25">
        <v>37.408384</v>
      </c>
      <c r="G7" s="24" t="s">
        <v>46</v>
      </c>
      <c r="H7" s="25"/>
    </row>
    <row r="8" ht="16.25" customHeight="1" spans="1:8">
      <c r="A8" s="40" t="s">
        <v>47</v>
      </c>
      <c r="B8" s="25"/>
      <c r="C8" s="24" t="s">
        <v>48</v>
      </c>
      <c r="D8" s="48"/>
      <c r="E8" s="24" t="s">
        <v>49</v>
      </c>
      <c r="F8" s="25">
        <v>21.125555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48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8"/>
      <c r="E10" s="40" t="s">
        <v>57</v>
      </c>
      <c r="F10" s="39">
        <v>15</v>
      </c>
      <c r="G10" s="24" t="s">
        <v>58</v>
      </c>
      <c r="H10" s="25">
        <v>58.533939</v>
      </c>
    </row>
    <row r="11" ht="16.25" customHeight="1" spans="1:8">
      <c r="A11" s="24" t="s">
        <v>59</v>
      </c>
      <c r="B11" s="25"/>
      <c r="C11" s="24" t="s">
        <v>60</v>
      </c>
      <c r="D11" s="48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48"/>
      <c r="E12" s="24" t="s">
        <v>65</v>
      </c>
      <c r="F12" s="25"/>
      <c r="G12" s="24" t="s">
        <v>66</v>
      </c>
      <c r="H12" s="25">
        <v>15</v>
      </c>
    </row>
    <row r="13" ht="16.25" customHeight="1" spans="1:8">
      <c r="A13" s="24" t="s">
        <v>67</v>
      </c>
      <c r="B13" s="25"/>
      <c r="C13" s="24" t="s">
        <v>68</v>
      </c>
      <c r="D13" s="48">
        <v>4.497776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8"/>
      <c r="E14" s="24" t="s">
        <v>73</v>
      </c>
      <c r="F14" s="25"/>
      <c r="G14" s="24" t="s">
        <v>74</v>
      </c>
      <c r="H14" s="25"/>
    </row>
    <row r="15" ht="16.25" customHeight="1" spans="1:8">
      <c r="A15" s="24" t="s">
        <v>75</v>
      </c>
      <c r="B15" s="25"/>
      <c r="C15" s="24" t="s">
        <v>76</v>
      </c>
      <c r="D15" s="48">
        <v>1.426176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8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8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8"/>
      <c r="E18" s="24" t="s">
        <v>89</v>
      </c>
      <c r="F18" s="25">
        <v>15</v>
      </c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8"/>
      <c r="E19" s="24" t="s">
        <v>93</v>
      </c>
      <c r="F19" s="25"/>
      <c r="G19" s="24" t="s">
        <v>94</v>
      </c>
      <c r="H19" s="25"/>
    </row>
    <row r="20" ht="16.25" customHeight="1" spans="1:8">
      <c r="A20" s="40" t="s">
        <v>95</v>
      </c>
      <c r="B20" s="39"/>
      <c r="C20" s="24" t="s">
        <v>96</v>
      </c>
      <c r="D20" s="48"/>
      <c r="E20" s="24" t="s">
        <v>97</v>
      </c>
      <c r="F20" s="25"/>
      <c r="G20" s="24"/>
      <c r="H20" s="25"/>
    </row>
    <row r="21" ht="16.25" customHeight="1" spans="1:8">
      <c r="A21" s="40" t="s">
        <v>98</v>
      </c>
      <c r="B21" s="39"/>
      <c r="C21" s="24" t="s">
        <v>99</v>
      </c>
      <c r="D21" s="48"/>
      <c r="E21" s="40" t="s">
        <v>100</v>
      </c>
      <c r="F21" s="39"/>
      <c r="G21" s="24"/>
      <c r="H21" s="25"/>
    </row>
    <row r="22" ht="16.25" customHeight="1" spans="1:8">
      <c r="A22" s="40" t="s">
        <v>101</v>
      </c>
      <c r="B22" s="39"/>
      <c r="C22" s="24" t="s">
        <v>102</v>
      </c>
      <c r="D22" s="48"/>
      <c r="E22" s="24"/>
      <c r="F22" s="24"/>
      <c r="G22" s="24"/>
      <c r="H22" s="25"/>
    </row>
    <row r="23" ht="16.25" customHeight="1" spans="1:8">
      <c r="A23" s="40" t="s">
        <v>103</v>
      </c>
      <c r="B23" s="39"/>
      <c r="C23" s="24" t="s">
        <v>104</v>
      </c>
      <c r="D23" s="48"/>
      <c r="E23" s="24"/>
      <c r="F23" s="24"/>
      <c r="G23" s="24"/>
      <c r="H23" s="25"/>
    </row>
    <row r="24" ht="16.25" customHeight="1" spans="1:8">
      <c r="A24" s="40" t="s">
        <v>105</v>
      </c>
      <c r="B24" s="39"/>
      <c r="C24" s="24" t="s">
        <v>106</v>
      </c>
      <c r="D24" s="48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8">
        <v>3.373332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8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8"/>
      <c r="E27" s="24"/>
      <c r="F27" s="24"/>
      <c r="G27" s="24"/>
      <c r="H27" s="25"/>
    </row>
    <row r="28" ht="16.25" customHeight="1" spans="1:8">
      <c r="A28" s="40" t="s">
        <v>113</v>
      </c>
      <c r="B28" s="39"/>
      <c r="C28" s="24" t="s">
        <v>114</v>
      </c>
      <c r="D28" s="48"/>
      <c r="E28" s="24"/>
      <c r="F28" s="24"/>
      <c r="G28" s="24"/>
      <c r="H28" s="25"/>
    </row>
    <row r="29" ht="16.25" customHeight="1" spans="1:8">
      <c r="A29" s="40" t="s">
        <v>115</v>
      </c>
      <c r="B29" s="39"/>
      <c r="C29" s="24" t="s">
        <v>116</v>
      </c>
      <c r="D29" s="48"/>
      <c r="E29" s="24"/>
      <c r="F29" s="24"/>
      <c r="G29" s="24"/>
      <c r="H29" s="25"/>
    </row>
    <row r="30" ht="16.25" customHeight="1" spans="1:8">
      <c r="A30" s="40" t="s">
        <v>117</v>
      </c>
      <c r="B30" s="39"/>
      <c r="C30" s="24" t="s">
        <v>118</v>
      </c>
      <c r="D30" s="48"/>
      <c r="E30" s="24"/>
      <c r="F30" s="24"/>
      <c r="G30" s="24"/>
      <c r="H30" s="25"/>
    </row>
    <row r="31" ht="16.25" customHeight="1" spans="1:8">
      <c r="A31" s="40" t="s">
        <v>119</v>
      </c>
      <c r="B31" s="39"/>
      <c r="C31" s="24" t="s">
        <v>120</v>
      </c>
      <c r="D31" s="48"/>
      <c r="E31" s="24"/>
      <c r="F31" s="24"/>
      <c r="G31" s="24"/>
      <c r="H31" s="25"/>
    </row>
    <row r="32" ht="16.25" customHeight="1" spans="1:8">
      <c r="A32" s="40" t="s">
        <v>121</v>
      </c>
      <c r="B32" s="39"/>
      <c r="C32" s="24" t="s">
        <v>122</v>
      </c>
      <c r="D32" s="48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8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8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8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40" t="s">
        <v>126</v>
      </c>
      <c r="B37" s="39">
        <v>73.533939</v>
      </c>
      <c r="C37" s="40" t="s">
        <v>127</v>
      </c>
      <c r="D37" s="39">
        <v>73.533939</v>
      </c>
      <c r="E37" s="40" t="s">
        <v>127</v>
      </c>
      <c r="F37" s="39">
        <v>73.533939</v>
      </c>
      <c r="G37" s="40" t="s">
        <v>127</v>
      </c>
      <c r="H37" s="39">
        <v>73.533939</v>
      </c>
    </row>
    <row r="38" ht="16.25" customHeight="1" spans="1:8">
      <c r="A38" s="40" t="s">
        <v>128</v>
      </c>
      <c r="B38" s="39"/>
      <c r="C38" s="40" t="s">
        <v>129</v>
      </c>
      <c r="D38" s="39"/>
      <c r="E38" s="40" t="s">
        <v>129</v>
      </c>
      <c r="F38" s="39"/>
      <c r="G38" s="40" t="s">
        <v>129</v>
      </c>
      <c r="H38" s="39"/>
    </row>
    <row r="39" ht="16.25" customHeight="1" spans="1:8">
      <c r="A39" s="24"/>
      <c r="B39" s="25"/>
      <c r="C39" s="24"/>
      <c r="D39" s="25"/>
      <c r="E39" s="40"/>
      <c r="F39" s="39"/>
      <c r="G39" s="40"/>
      <c r="H39" s="39"/>
    </row>
    <row r="40" ht="16.25" customHeight="1" spans="1:8">
      <c r="A40" s="40" t="s">
        <v>130</v>
      </c>
      <c r="B40" s="39">
        <v>73.533939</v>
      </c>
      <c r="C40" s="40" t="s">
        <v>131</v>
      </c>
      <c r="D40" s="39">
        <v>73.533939</v>
      </c>
      <c r="E40" s="40" t="s">
        <v>131</v>
      </c>
      <c r="F40" s="39">
        <v>73.533939</v>
      </c>
      <c r="G40" s="40" t="s">
        <v>131</v>
      </c>
      <c r="H40" s="39">
        <v>73.533939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Z9" sqref="Z9"/>
    </sheetView>
  </sheetViews>
  <sheetFormatPr defaultColWidth="10" defaultRowHeight="13.5"/>
  <cols>
    <col min="1" max="1" width="5.83333333333333" customWidth="1"/>
    <col min="2" max="2" width="16.15" customWidth="1"/>
    <col min="3" max="25" width="5.10833333333333" customWidth="1"/>
    <col min="26" max="26" width="9.76666666666667" customWidth="1"/>
  </cols>
  <sheetData>
    <row r="1" ht="16.35" customHeight="1" spans="1:1">
      <c r="A1" s="34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2" t="s">
        <v>31</v>
      </c>
      <c r="Y3" s="32"/>
    </row>
    <row r="4" ht="22.4" customHeight="1" spans="1:25">
      <c r="A4" s="41" t="s">
        <v>132</v>
      </c>
      <c r="B4" s="41" t="s">
        <v>133</v>
      </c>
      <c r="C4" s="41" t="s">
        <v>134</v>
      </c>
      <c r="D4" s="41" t="s">
        <v>135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136</v>
      </c>
      <c r="E5" s="41" t="s">
        <v>137</v>
      </c>
      <c r="F5" s="41" t="s">
        <v>138</v>
      </c>
      <c r="G5" s="41" t="s">
        <v>139</v>
      </c>
      <c r="H5" s="41" t="s">
        <v>140</v>
      </c>
      <c r="I5" s="41" t="s">
        <v>141</v>
      </c>
      <c r="J5" s="41" t="s">
        <v>142</v>
      </c>
      <c r="K5" s="41"/>
      <c r="L5" s="41"/>
      <c r="M5" s="41"/>
      <c r="N5" s="41" t="s">
        <v>143</v>
      </c>
      <c r="O5" s="41" t="s">
        <v>144</v>
      </c>
      <c r="P5" s="41" t="s">
        <v>145</v>
      </c>
      <c r="Q5" s="41" t="s">
        <v>146</v>
      </c>
      <c r="R5" s="41" t="s">
        <v>147</v>
      </c>
      <c r="S5" s="41" t="s">
        <v>136</v>
      </c>
      <c r="T5" s="41" t="s">
        <v>137</v>
      </c>
      <c r="U5" s="41" t="s">
        <v>138</v>
      </c>
      <c r="V5" s="41" t="s">
        <v>139</v>
      </c>
      <c r="W5" s="41" t="s">
        <v>140</v>
      </c>
      <c r="X5" s="41" t="s">
        <v>141</v>
      </c>
      <c r="Y5" s="41" t="s">
        <v>148</v>
      </c>
    </row>
    <row r="6" ht="40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149</v>
      </c>
      <c r="K6" s="41" t="s">
        <v>150</v>
      </c>
      <c r="L6" s="41" t="s">
        <v>151</v>
      </c>
      <c r="M6" s="41" t="s">
        <v>140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40"/>
      <c r="B7" s="40" t="s">
        <v>134</v>
      </c>
      <c r="C7" s="54">
        <v>73.533939</v>
      </c>
      <c r="D7" s="54">
        <v>73.533939</v>
      </c>
      <c r="E7" s="54">
        <v>73.533939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8" customHeight="1" spans="1:25">
      <c r="A8" s="38" t="s">
        <v>152</v>
      </c>
      <c r="B8" s="38" t="s">
        <v>4</v>
      </c>
      <c r="C8" s="54">
        <v>73.533939</v>
      </c>
      <c r="D8" s="54">
        <v>73.533939</v>
      </c>
      <c r="E8" s="54">
        <v>73.533939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8" customHeight="1" spans="1:25">
      <c r="A9" s="71" t="s">
        <v>153</v>
      </c>
      <c r="B9" s="71" t="s">
        <v>154</v>
      </c>
      <c r="C9" s="48">
        <v>73.533939</v>
      </c>
      <c r="D9" s="48">
        <v>73.533939</v>
      </c>
      <c r="E9" s="25">
        <v>73.533939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F9" sqref="F9:F13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6.35" customHeight="1" spans="1:4">
      <c r="A1" s="34"/>
      <c r="D1" s="35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32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3"/>
      <c r="B6" s="53"/>
      <c r="C6" s="53"/>
      <c r="D6" s="61" t="s">
        <v>134</v>
      </c>
      <c r="E6" s="61"/>
      <c r="F6" s="62">
        <v>73.533939</v>
      </c>
      <c r="G6" s="62">
        <v>58.533939</v>
      </c>
      <c r="H6" s="62">
        <v>15</v>
      </c>
      <c r="I6" s="62"/>
      <c r="J6" s="61"/>
      <c r="K6" s="61"/>
    </row>
    <row r="7" ht="22.8" customHeight="1" spans="1:11">
      <c r="A7" s="63"/>
      <c r="B7" s="63"/>
      <c r="C7" s="63"/>
      <c r="D7" s="64" t="s">
        <v>152</v>
      </c>
      <c r="E7" s="64" t="s">
        <v>4</v>
      </c>
      <c r="F7" s="65">
        <v>73.533939</v>
      </c>
      <c r="G7" s="65">
        <v>58.533939</v>
      </c>
      <c r="H7" s="65">
        <v>15</v>
      </c>
      <c r="I7" s="65"/>
      <c r="J7" s="70"/>
      <c r="K7" s="70"/>
    </row>
    <row r="8" ht="22.8" customHeight="1" spans="1:11">
      <c r="A8" s="63"/>
      <c r="B8" s="63"/>
      <c r="C8" s="63"/>
      <c r="D8" s="64" t="s">
        <v>153</v>
      </c>
      <c r="E8" s="64" t="s">
        <v>154</v>
      </c>
      <c r="F8" s="65">
        <v>73.533939</v>
      </c>
      <c r="G8" s="65">
        <v>58.533939</v>
      </c>
      <c r="H8" s="65">
        <v>15</v>
      </c>
      <c r="I8" s="65"/>
      <c r="J8" s="70"/>
      <c r="K8" s="70"/>
    </row>
    <row r="9" ht="22.8" customHeight="1" spans="1:11">
      <c r="A9" s="66" t="s">
        <v>166</v>
      </c>
      <c r="B9" s="66" t="s">
        <v>167</v>
      </c>
      <c r="C9" s="66" t="s">
        <v>168</v>
      </c>
      <c r="D9" s="67" t="s">
        <v>169</v>
      </c>
      <c r="E9" s="68" t="s">
        <v>170</v>
      </c>
      <c r="F9" s="69">
        <v>49.236655</v>
      </c>
      <c r="G9" s="69">
        <v>49.236655</v>
      </c>
      <c r="H9" s="69"/>
      <c r="I9" s="69"/>
      <c r="J9" s="68"/>
      <c r="K9" s="68"/>
    </row>
    <row r="10" ht="22.8" customHeight="1" spans="1:11">
      <c r="A10" s="66" t="s">
        <v>166</v>
      </c>
      <c r="B10" s="66" t="s">
        <v>167</v>
      </c>
      <c r="C10" s="66" t="s">
        <v>171</v>
      </c>
      <c r="D10" s="67" t="s">
        <v>172</v>
      </c>
      <c r="E10" s="68" t="s">
        <v>173</v>
      </c>
      <c r="F10" s="69">
        <v>15</v>
      </c>
      <c r="G10" s="69"/>
      <c r="H10" s="69">
        <v>15</v>
      </c>
      <c r="I10" s="69"/>
      <c r="J10" s="68"/>
      <c r="K10" s="68"/>
    </row>
    <row r="11" ht="22.8" customHeight="1" spans="1:11">
      <c r="A11" s="66" t="s">
        <v>174</v>
      </c>
      <c r="B11" s="66" t="s">
        <v>175</v>
      </c>
      <c r="C11" s="66" t="s">
        <v>175</v>
      </c>
      <c r="D11" s="67" t="s">
        <v>176</v>
      </c>
      <c r="E11" s="68" t="s">
        <v>177</v>
      </c>
      <c r="F11" s="69">
        <v>4.497776</v>
      </c>
      <c r="G11" s="69">
        <v>4.497776</v>
      </c>
      <c r="H11" s="69"/>
      <c r="I11" s="69"/>
      <c r="J11" s="68"/>
      <c r="K11" s="68"/>
    </row>
    <row r="12" ht="22.8" customHeight="1" spans="1:11">
      <c r="A12" s="66" t="s">
        <v>178</v>
      </c>
      <c r="B12" s="66" t="s">
        <v>179</v>
      </c>
      <c r="C12" s="66" t="s">
        <v>180</v>
      </c>
      <c r="D12" s="67" t="s">
        <v>181</v>
      </c>
      <c r="E12" s="68" t="s">
        <v>182</v>
      </c>
      <c r="F12" s="69">
        <v>1.426176</v>
      </c>
      <c r="G12" s="69">
        <v>1.426176</v>
      </c>
      <c r="H12" s="69"/>
      <c r="I12" s="69"/>
      <c r="J12" s="68"/>
      <c r="K12" s="68"/>
    </row>
    <row r="13" ht="22.8" customHeight="1" spans="1:11">
      <c r="A13" s="66" t="s">
        <v>183</v>
      </c>
      <c r="B13" s="66" t="s">
        <v>180</v>
      </c>
      <c r="C13" s="66" t="s">
        <v>168</v>
      </c>
      <c r="D13" s="67" t="s">
        <v>184</v>
      </c>
      <c r="E13" s="68" t="s">
        <v>185</v>
      </c>
      <c r="F13" s="69">
        <v>3.373332</v>
      </c>
      <c r="G13" s="69">
        <v>3.373332</v>
      </c>
      <c r="H13" s="69"/>
      <c r="I13" s="69"/>
      <c r="J13" s="68"/>
      <c r="K13" s="68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45" zoomScaleNormal="145" workbookViewId="0">
      <selection activeCell="F9" sqref="F9:F13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6.35" customHeight="1" spans="1:1">
      <c r="A1" s="34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19.8" customHeight="1" spans="1:20">
      <c r="A4" s="41" t="s">
        <v>155</v>
      </c>
      <c r="B4" s="41"/>
      <c r="C4" s="41"/>
      <c r="D4" s="41" t="s">
        <v>186</v>
      </c>
      <c r="E4" s="41" t="s">
        <v>187</v>
      </c>
      <c r="F4" s="41" t="s">
        <v>188</v>
      </c>
      <c r="G4" s="41" t="s">
        <v>189</v>
      </c>
      <c r="H4" s="41" t="s">
        <v>190</v>
      </c>
      <c r="I4" s="41" t="s">
        <v>191</v>
      </c>
      <c r="J4" s="41" t="s">
        <v>192</v>
      </c>
      <c r="K4" s="41" t="s">
        <v>193</v>
      </c>
      <c r="L4" s="41" t="s">
        <v>194</v>
      </c>
      <c r="M4" s="41" t="s">
        <v>195</v>
      </c>
      <c r="N4" s="41" t="s">
        <v>196</v>
      </c>
      <c r="O4" s="41" t="s">
        <v>197</v>
      </c>
      <c r="P4" s="41" t="s">
        <v>198</v>
      </c>
      <c r="Q4" s="41" t="s">
        <v>199</v>
      </c>
      <c r="R4" s="41" t="s">
        <v>200</v>
      </c>
      <c r="S4" s="41" t="s">
        <v>201</v>
      </c>
      <c r="T4" s="41" t="s">
        <v>202</v>
      </c>
    </row>
    <row r="5" ht="20.7" customHeight="1" spans="1:20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40"/>
      <c r="B6" s="40"/>
      <c r="C6" s="40"/>
      <c r="D6" s="40"/>
      <c r="E6" s="40" t="s">
        <v>134</v>
      </c>
      <c r="F6" s="39">
        <v>73.533939</v>
      </c>
      <c r="G6" s="39"/>
      <c r="H6" s="39"/>
      <c r="I6" s="39"/>
      <c r="J6" s="39"/>
      <c r="K6" s="39">
        <v>58.533939</v>
      </c>
      <c r="L6" s="39"/>
      <c r="M6" s="39">
        <v>15</v>
      </c>
      <c r="N6" s="39"/>
      <c r="O6" s="39"/>
      <c r="P6" s="39"/>
      <c r="Q6" s="39"/>
      <c r="R6" s="39"/>
      <c r="S6" s="39"/>
      <c r="T6" s="39"/>
    </row>
    <row r="7" ht="22.8" customHeight="1" spans="1:20">
      <c r="A7" s="40"/>
      <c r="B7" s="40"/>
      <c r="C7" s="40"/>
      <c r="D7" s="38" t="s">
        <v>152</v>
      </c>
      <c r="E7" s="38" t="s">
        <v>4</v>
      </c>
      <c r="F7" s="39">
        <v>73.533939</v>
      </c>
      <c r="G7" s="39"/>
      <c r="H7" s="39"/>
      <c r="I7" s="39"/>
      <c r="J7" s="39"/>
      <c r="K7" s="39">
        <v>58.533939</v>
      </c>
      <c r="L7" s="39"/>
      <c r="M7" s="39">
        <v>15</v>
      </c>
      <c r="N7" s="39"/>
      <c r="O7" s="39"/>
      <c r="P7" s="39"/>
      <c r="Q7" s="39"/>
      <c r="R7" s="39"/>
      <c r="S7" s="39"/>
      <c r="T7" s="39"/>
    </row>
    <row r="8" ht="22.8" customHeight="1" spans="1:20">
      <c r="A8" s="49"/>
      <c r="B8" s="49"/>
      <c r="C8" s="49"/>
      <c r="D8" s="47" t="s">
        <v>153</v>
      </c>
      <c r="E8" s="47" t="s">
        <v>154</v>
      </c>
      <c r="F8" s="59">
        <v>73.533939</v>
      </c>
      <c r="G8" s="59"/>
      <c r="H8" s="59"/>
      <c r="I8" s="59"/>
      <c r="J8" s="59"/>
      <c r="K8" s="59">
        <v>58.533939</v>
      </c>
      <c r="L8" s="59"/>
      <c r="M8" s="59">
        <v>15</v>
      </c>
      <c r="N8" s="59"/>
      <c r="O8" s="59"/>
      <c r="P8" s="59"/>
      <c r="Q8" s="59"/>
      <c r="R8" s="59"/>
      <c r="S8" s="59"/>
      <c r="T8" s="59"/>
    </row>
    <row r="9" ht="22.8" customHeight="1" spans="1:20">
      <c r="A9" s="50" t="s">
        <v>166</v>
      </c>
      <c r="B9" s="50" t="s">
        <v>167</v>
      </c>
      <c r="C9" s="50" t="s">
        <v>168</v>
      </c>
      <c r="D9" s="46" t="s">
        <v>203</v>
      </c>
      <c r="E9" s="51" t="s">
        <v>170</v>
      </c>
      <c r="F9" s="52">
        <v>49.236655</v>
      </c>
      <c r="G9" s="52"/>
      <c r="H9" s="52"/>
      <c r="I9" s="52"/>
      <c r="J9" s="52"/>
      <c r="K9" s="52">
        <v>49.236655</v>
      </c>
      <c r="L9" s="52"/>
      <c r="M9" s="52"/>
      <c r="N9" s="52"/>
      <c r="O9" s="52"/>
      <c r="P9" s="52"/>
      <c r="Q9" s="52"/>
      <c r="R9" s="52"/>
      <c r="S9" s="52"/>
      <c r="T9" s="52"/>
    </row>
    <row r="10" ht="22.8" customHeight="1" spans="1:20">
      <c r="A10" s="50" t="s">
        <v>174</v>
      </c>
      <c r="B10" s="50" t="s">
        <v>175</v>
      </c>
      <c r="C10" s="50" t="s">
        <v>175</v>
      </c>
      <c r="D10" s="46" t="s">
        <v>203</v>
      </c>
      <c r="E10" s="51" t="s">
        <v>177</v>
      </c>
      <c r="F10" s="52">
        <v>4.497776</v>
      </c>
      <c r="G10" s="52"/>
      <c r="H10" s="52"/>
      <c r="I10" s="52"/>
      <c r="J10" s="52"/>
      <c r="K10" s="52">
        <v>4.497776</v>
      </c>
      <c r="L10" s="52"/>
      <c r="M10" s="52"/>
      <c r="N10" s="52"/>
      <c r="O10" s="52"/>
      <c r="P10" s="52"/>
      <c r="Q10" s="52"/>
      <c r="R10" s="52"/>
      <c r="S10" s="52"/>
      <c r="T10" s="52"/>
    </row>
    <row r="11" ht="22.8" customHeight="1" spans="1:20">
      <c r="A11" s="50" t="s">
        <v>178</v>
      </c>
      <c r="B11" s="50" t="s">
        <v>179</v>
      </c>
      <c r="C11" s="50" t="s">
        <v>180</v>
      </c>
      <c r="D11" s="46" t="s">
        <v>203</v>
      </c>
      <c r="E11" s="51" t="s">
        <v>182</v>
      </c>
      <c r="F11" s="52">
        <v>1.426176</v>
      </c>
      <c r="G11" s="52"/>
      <c r="H11" s="52"/>
      <c r="I11" s="52"/>
      <c r="J11" s="52"/>
      <c r="K11" s="52">
        <v>1.426176</v>
      </c>
      <c r="L11" s="52"/>
      <c r="M11" s="52"/>
      <c r="N11" s="52"/>
      <c r="O11" s="52"/>
      <c r="P11" s="52"/>
      <c r="Q11" s="52"/>
      <c r="R11" s="52"/>
      <c r="S11" s="52"/>
      <c r="T11" s="52"/>
    </row>
    <row r="12" ht="22.8" customHeight="1" spans="1:20">
      <c r="A12" s="50" t="s">
        <v>183</v>
      </c>
      <c r="B12" s="50" t="s">
        <v>180</v>
      </c>
      <c r="C12" s="50" t="s">
        <v>168</v>
      </c>
      <c r="D12" s="46" t="s">
        <v>203</v>
      </c>
      <c r="E12" s="51" t="s">
        <v>185</v>
      </c>
      <c r="F12" s="52">
        <v>3.373332</v>
      </c>
      <c r="G12" s="52"/>
      <c r="H12" s="52"/>
      <c r="I12" s="52"/>
      <c r="J12" s="52"/>
      <c r="K12" s="52">
        <v>3.373332</v>
      </c>
      <c r="L12" s="52"/>
      <c r="M12" s="52"/>
      <c r="N12" s="52"/>
      <c r="O12" s="52"/>
      <c r="P12" s="52"/>
      <c r="Q12" s="52"/>
      <c r="R12" s="52"/>
      <c r="S12" s="52"/>
      <c r="T12" s="52"/>
    </row>
    <row r="13" ht="22.8" customHeight="1" spans="1:20">
      <c r="A13" s="50" t="s">
        <v>166</v>
      </c>
      <c r="B13" s="50" t="s">
        <v>167</v>
      </c>
      <c r="C13" s="50" t="s">
        <v>171</v>
      </c>
      <c r="D13" s="46" t="s">
        <v>203</v>
      </c>
      <c r="E13" s="51" t="s">
        <v>173</v>
      </c>
      <c r="F13" s="52">
        <v>15</v>
      </c>
      <c r="G13" s="52"/>
      <c r="H13" s="52"/>
      <c r="I13" s="52"/>
      <c r="J13" s="52"/>
      <c r="K13" s="52"/>
      <c r="L13" s="52"/>
      <c r="M13" s="52">
        <v>15</v>
      </c>
      <c r="N13" s="52"/>
      <c r="O13" s="52"/>
      <c r="P13" s="52"/>
      <c r="Q13" s="52"/>
      <c r="R13" s="52"/>
      <c r="S13" s="52"/>
      <c r="T13" s="5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5" zoomScaleNormal="145" workbookViewId="0">
      <selection activeCell="G15" sqref="G15"/>
    </sheetView>
  </sheetViews>
  <sheetFormatPr defaultColWidth="10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2" width="7.175" customWidth="1"/>
    <col min="13" max="18" width="5.225" customWidth="1"/>
    <col min="19" max="21" width="7.175" customWidth="1"/>
    <col min="22" max="23" width="9.76666666666667" customWidth="1"/>
  </cols>
  <sheetData>
    <row r="1" ht="16.35" customHeight="1" spans="1:1">
      <c r="A1" s="34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2" t="s">
        <v>31</v>
      </c>
      <c r="U3" s="32"/>
    </row>
    <row r="4" ht="22.4" customHeight="1" spans="1:21">
      <c r="A4" s="41" t="s">
        <v>155</v>
      </c>
      <c r="B4" s="41"/>
      <c r="C4" s="41"/>
      <c r="D4" s="41" t="s">
        <v>186</v>
      </c>
      <c r="E4" s="41" t="s">
        <v>187</v>
      </c>
      <c r="F4" s="41" t="s">
        <v>204</v>
      </c>
      <c r="G4" s="41" t="s">
        <v>158</v>
      </c>
      <c r="H4" s="41"/>
      <c r="I4" s="41"/>
      <c r="J4" s="41"/>
      <c r="K4" s="41" t="s">
        <v>159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 t="s">
        <v>134</v>
      </c>
      <c r="H5" s="41" t="s">
        <v>205</v>
      </c>
      <c r="I5" s="41" t="s">
        <v>206</v>
      </c>
      <c r="J5" s="41" t="s">
        <v>197</v>
      </c>
      <c r="K5" s="41" t="s">
        <v>134</v>
      </c>
      <c r="L5" s="41" t="s">
        <v>207</v>
      </c>
      <c r="M5" s="41" t="s">
        <v>208</v>
      </c>
      <c r="N5" s="41" t="s">
        <v>209</v>
      </c>
      <c r="O5" s="41" t="s">
        <v>199</v>
      </c>
      <c r="P5" s="41" t="s">
        <v>210</v>
      </c>
      <c r="Q5" s="41" t="s">
        <v>211</v>
      </c>
      <c r="R5" s="41" t="s">
        <v>212</v>
      </c>
      <c r="S5" s="41" t="s">
        <v>195</v>
      </c>
      <c r="T5" s="41" t="s">
        <v>198</v>
      </c>
      <c r="U5" s="41" t="s">
        <v>202</v>
      </c>
    </row>
    <row r="6" ht="22.8" customHeight="1" spans="1:21">
      <c r="A6" s="40"/>
      <c r="B6" s="40"/>
      <c r="C6" s="40"/>
      <c r="D6" s="40"/>
      <c r="E6" s="40" t="s">
        <v>134</v>
      </c>
      <c r="F6" s="39">
        <v>73.533939</v>
      </c>
      <c r="G6" s="39">
        <v>58.533939</v>
      </c>
      <c r="H6" s="39">
        <v>37.408384</v>
      </c>
      <c r="I6" s="39">
        <v>21.125555</v>
      </c>
      <c r="J6" s="39">
        <v>0</v>
      </c>
      <c r="K6" s="39">
        <v>15</v>
      </c>
      <c r="L6" s="39"/>
      <c r="M6" s="39"/>
      <c r="N6" s="39"/>
      <c r="O6" s="39"/>
      <c r="P6" s="39"/>
      <c r="Q6" s="39"/>
      <c r="R6" s="39"/>
      <c r="S6" s="39">
        <v>15</v>
      </c>
      <c r="T6" s="39"/>
      <c r="U6" s="39"/>
    </row>
    <row r="7" ht="22.8" customHeight="1" spans="1:21">
      <c r="A7" s="40"/>
      <c r="B7" s="40"/>
      <c r="C7" s="40"/>
      <c r="D7" s="38" t="s">
        <v>152</v>
      </c>
      <c r="E7" s="38" t="s">
        <v>4</v>
      </c>
      <c r="F7" s="54">
        <v>73.533939</v>
      </c>
      <c r="G7" s="39">
        <v>58.533939</v>
      </c>
      <c r="H7" s="39">
        <v>37.408384</v>
      </c>
      <c r="I7" s="39">
        <v>21.125555</v>
      </c>
      <c r="J7" s="39">
        <v>0</v>
      </c>
      <c r="K7" s="39">
        <v>15</v>
      </c>
      <c r="L7" s="39">
        <v>0</v>
      </c>
      <c r="M7" s="39"/>
      <c r="N7" s="39"/>
      <c r="O7" s="39"/>
      <c r="P7" s="39"/>
      <c r="Q7" s="39"/>
      <c r="R7" s="39"/>
      <c r="S7" s="39">
        <v>15</v>
      </c>
      <c r="T7" s="39"/>
      <c r="U7" s="39"/>
    </row>
    <row r="8" ht="22.8" customHeight="1" spans="1:21">
      <c r="A8" s="49"/>
      <c r="B8" s="49"/>
      <c r="C8" s="49"/>
      <c r="D8" s="47" t="s">
        <v>153</v>
      </c>
      <c r="E8" s="47" t="s">
        <v>154</v>
      </c>
      <c r="F8" s="54">
        <v>73.533939</v>
      </c>
      <c r="G8" s="39">
        <v>58.533939</v>
      </c>
      <c r="H8" s="39">
        <v>37.408384</v>
      </c>
      <c r="I8" s="39">
        <v>21.125555</v>
      </c>
      <c r="J8" s="39">
        <v>0</v>
      </c>
      <c r="K8" s="39">
        <v>15</v>
      </c>
      <c r="L8" s="39">
        <v>0</v>
      </c>
      <c r="M8" s="39"/>
      <c r="N8" s="39"/>
      <c r="O8" s="39"/>
      <c r="P8" s="39"/>
      <c r="Q8" s="39"/>
      <c r="R8" s="39"/>
      <c r="S8" s="39">
        <v>15</v>
      </c>
      <c r="T8" s="39"/>
      <c r="U8" s="39"/>
    </row>
    <row r="9" ht="22.8" customHeight="1" spans="1:21">
      <c r="A9" s="50" t="s">
        <v>166</v>
      </c>
      <c r="B9" s="50" t="s">
        <v>167</v>
      </c>
      <c r="C9" s="50" t="s">
        <v>168</v>
      </c>
      <c r="D9" s="46" t="s">
        <v>203</v>
      </c>
      <c r="E9" s="51" t="s">
        <v>170</v>
      </c>
      <c r="F9" s="48">
        <v>49.236655</v>
      </c>
      <c r="G9" s="25">
        <v>49.236655</v>
      </c>
      <c r="H9" s="25">
        <v>28.1111</v>
      </c>
      <c r="I9" s="25">
        <v>21.125555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50" t="s">
        <v>174</v>
      </c>
      <c r="B10" s="50" t="s">
        <v>175</v>
      </c>
      <c r="C10" s="50" t="s">
        <v>175</v>
      </c>
      <c r="D10" s="46" t="s">
        <v>203</v>
      </c>
      <c r="E10" s="51" t="s">
        <v>177</v>
      </c>
      <c r="F10" s="48">
        <v>4.497776</v>
      </c>
      <c r="G10" s="25">
        <v>4.497776</v>
      </c>
      <c r="H10" s="25">
        <v>4.497776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50" t="s">
        <v>178</v>
      </c>
      <c r="B11" s="50" t="s">
        <v>179</v>
      </c>
      <c r="C11" s="50" t="s">
        <v>180</v>
      </c>
      <c r="D11" s="46" t="s">
        <v>203</v>
      </c>
      <c r="E11" s="51" t="s">
        <v>182</v>
      </c>
      <c r="F11" s="48">
        <v>1.426176</v>
      </c>
      <c r="G11" s="25">
        <v>1.426176</v>
      </c>
      <c r="H11" s="25">
        <v>1.426176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50" t="s">
        <v>183</v>
      </c>
      <c r="B12" s="50" t="s">
        <v>180</v>
      </c>
      <c r="C12" s="50" t="s">
        <v>168</v>
      </c>
      <c r="D12" s="46" t="s">
        <v>203</v>
      </c>
      <c r="E12" s="51" t="s">
        <v>185</v>
      </c>
      <c r="F12" s="48">
        <v>3.373332</v>
      </c>
      <c r="G12" s="25">
        <v>3.373332</v>
      </c>
      <c r="H12" s="25">
        <v>3.373332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50" t="s">
        <v>166</v>
      </c>
      <c r="B13" s="50" t="s">
        <v>167</v>
      </c>
      <c r="C13" s="50" t="s">
        <v>171</v>
      </c>
      <c r="D13" s="46" t="s">
        <v>203</v>
      </c>
      <c r="E13" s="51" t="s">
        <v>173</v>
      </c>
      <c r="F13" s="48">
        <v>15</v>
      </c>
      <c r="G13" s="25"/>
      <c r="H13" s="25"/>
      <c r="I13" s="25"/>
      <c r="J13" s="25"/>
      <c r="K13" s="25">
        <v>15</v>
      </c>
      <c r="L13" s="25"/>
      <c r="M13" s="25"/>
      <c r="N13" s="25"/>
      <c r="O13" s="25"/>
      <c r="P13" s="25"/>
      <c r="Q13" s="25"/>
      <c r="R13" s="25"/>
      <c r="S13" s="25">
        <v>15</v>
      </c>
      <c r="T13" s="25"/>
      <c r="U13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9" workbookViewId="0">
      <selection activeCell="G25" sqref="G25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4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2" t="s">
        <v>31</v>
      </c>
      <c r="E3" s="34"/>
    </row>
    <row r="4" ht="20.2" customHeight="1" spans="1:5">
      <c r="A4" s="23" t="s">
        <v>32</v>
      </c>
      <c r="B4" s="23"/>
      <c r="C4" s="23" t="s">
        <v>33</v>
      </c>
      <c r="D4" s="23"/>
      <c r="E4" s="44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44"/>
    </row>
    <row r="6" ht="20.2" customHeight="1" spans="1:5">
      <c r="A6" s="40" t="s">
        <v>213</v>
      </c>
      <c r="B6" s="39">
        <v>73.533939</v>
      </c>
      <c r="C6" s="40" t="s">
        <v>214</v>
      </c>
      <c r="D6" s="54">
        <v>73.533939</v>
      </c>
      <c r="E6" s="45"/>
    </row>
    <row r="7" ht="20.2" customHeight="1" spans="1:5">
      <c r="A7" s="24" t="s">
        <v>215</v>
      </c>
      <c r="B7" s="25">
        <v>73.533939</v>
      </c>
      <c r="C7" s="24" t="s">
        <v>40</v>
      </c>
      <c r="D7" s="48">
        <v>64.236655</v>
      </c>
      <c r="E7" s="45"/>
    </row>
    <row r="8" ht="20.2" customHeight="1" spans="1:5">
      <c r="A8" s="24" t="s">
        <v>216</v>
      </c>
      <c r="B8" s="25">
        <v>73.533939</v>
      </c>
      <c r="C8" s="24" t="s">
        <v>44</v>
      </c>
      <c r="D8" s="48"/>
      <c r="E8" s="45"/>
    </row>
    <row r="9" ht="31.05" customHeight="1" spans="1:5">
      <c r="A9" s="24" t="s">
        <v>47</v>
      </c>
      <c r="B9" s="25"/>
      <c r="C9" s="24" t="s">
        <v>48</v>
      </c>
      <c r="D9" s="48"/>
      <c r="E9" s="45"/>
    </row>
    <row r="10" ht="20.2" customHeight="1" spans="1:5">
      <c r="A10" s="24" t="s">
        <v>217</v>
      </c>
      <c r="B10" s="25"/>
      <c r="C10" s="24" t="s">
        <v>52</v>
      </c>
      <c r="D10" s="48"/>
      <c r="E10" s="45"/>
    </row>
    <row r="11" ht="20.2" customHeight="1" spans="1:5">
      <c r="A11" s="24" t="s">
        <v>218</v>
      </c>
      <c r="B11" s="25"/>
      <c r="C11" s="24" t="s">
        <v>56</v>
      </c>
      <c r="D11" s="48"/>
      <c r="E11" s="45"/>
    </row>
    <row r="12" ht="20.2" customHeight="1" spans="1:5">
      <c r="A12" s="24" t="s">
        <v>219</v>
      </c>
      <c r="B12" s="25"/>
      <c r="C12" s="24" t="s">
        <v>60</v>
      </c>
      <c r="D12" s="48"/>
      <c r="E12" s="45"/>
    </row>
    <row r="13" ht="20.2" customHeight="1" spans="1:5">
      <c r="A13" s="40" t="s">
        <v>220</v>
      </c>
      <c r="B13" s="39"/>
      <c r="C13" s="24" t="s">
        <v>64</v>
      </c>
      <c r="D13" s="48"/>
      <c r="E13" s="45"/>
    </row>
    <row r="14" ht="20.2" customHeight="1" spans="1:5">
      <c r="A14" s="24" t="s">
        <v>215</v>
      </c>
      <c r="B14" s="25"/>
      <c r="C14" s="24" t="s">
        <v>68</v>
      </c>
      <c r="D14" s="48">
        <v>4.497776</v>
      </c>
      <c r="E14" s="45"/>
    </row>
    <row r="15" ht="20.2" customHeight="1" spans="1:5">
      <c r="A15" s="24" t="s">
        <v>217</v>
      </c>
      <c r="B15" s="25"/>
      <c r="C15" s="24" t="s">
        <v>72</v>
      </c>
      <c r="D15" s="48"/>
      <c r="E15" s="45"/>
    </row>
    <row r="16" ht="20.2" customHeight="1" spans="1:5">
      <c r="A16" s="24" t="s">
        <v>218</v>
      </c>
      <c r="B16" s="25"/>
      <c r="C16" s="24" t="s">
        <v>76</v>
      </c>
      <c r="D16" s="48">
        <v>1.426176</v>
      </c>
      <c r="E16" s="45"/>
    </row>
    <row r="17" ht="20.2" customHeight="1" spans="1:5">
      <c r="A17" s="24" t="s">
        <v>219</v>
      </c>
      <c r="B17" s="25"/>
      <c r="C17" s="24" t="s">
        <v>80</v>
      </c>
      <c r="D17" s="48"/>
      <c r="E17" s="45"/>
    </row>
    <row r="18" ht="20.2" customHeight="1" spans="1:5">
      <c r="A18" s="24"/>
      <c r="B18" s="25"/>
      <c r="C18" s="24" t="s">
        <v>84</v>
      </c>
      <c r="D18" s="48"/>
      <c r="E18" s="45"/>
    </row>
    <row r="19" ht="20.2" customHeight="1" spans="1:5">
      <c r="A19" s="24"/>
      <c r="B19" s="24"/>
      <c r="C19" s="24" t="s">
        <v>88</v>
      </c>
      <c r="D19" s="48"/>
      <c r="E19" s="45"/>
    </row>
    <row r="20" ht="20.2" customHeight="1" spans="1:5">
      <c r="A20" s="24"/>
      <c r="B20" s="24"/>
      <c r="C20" s="24" t="s">
        <v>92</v>
      </c>
      <c r="D20" s="48"/>
      <c r="E20" s="45"/>
    </row>
    <row r="21" ht="20.2" customHeight="1" spans="1:5">
      <c r="A21" s="24"/>
      <c r="B21" s="24"/>
      <c r="C21" s="24" t="s">
        <v>96</v>
      </c>
      <c r="D21" s="48"/>
      <c r="E21" s="45"/>
    </row>
    <row r="22" ht="20.2" customHeight="1" spans="1:5">
      <c r="A22" s="24"/>
      <c r="B22" s="24"/>
      <c r="C22" s="24" t="s">
        <v>99</v>
      </c>
      <c r="D22" s="48"/>
      <c r="E22" s="45"/>
    </row>
    <row r="23" ht="20.2" customHeight="1" spans="1:5">
      <c r="A23" s="24"/>
      <c r="B23" s="24"/>
      <c r="C23" s="24" t="s">
        <v>102</v>
      </c>
      <c r="D23" s="48"/>
      <c r="E23" s="45"/>
    </row>
    <row r="24" ht="20.2" customHeight="1" spans="1:5">
      <c r="A24" s="24"/>
      <c r="B24" s="24"/>
      <c r="C24" s="24" t="s">
        <v>104</v>
      </c>
      <c r="D24" s="48"/>
      <c r="E24" s="45"/>
    </row>
    <row r="25" ht="20.2" customHeight="1" spans="1:5">
      <c r="A25" s="24"/>
      <c r="B25" s="24"/>
      <c r="C25" s="24" t="s">
        <v>106</v>
      </c>
      <c r="D25" s="48"/>
      <c r="E25" s="45"/>
    </row>
    <row r="26" ht="20.2" customHeight="1" spans="1:5">
      <c r="A26" s="24"/>
      <c r="B26" s="24"/>
      <c r="C26" s="24" t="s">
        <v>108</v>
      </c>
      <c r="D26" s="48">
        <v>3.373332</v>
      </c>
      <c r="E26" s="45"/>
    </row>
    <row r="27" ht="20.2" customHeight="1" spans="1:5">
      <c r="A27" s="24"/>
      <c r="B27" s="24"/>
      <c r="C27" s="24" t="s">
        <v>110</v>
      </c>
      <c r="D27" s="48"/>
      <c r="E27" s="45"/>
    </row>
    <row r="28" ht="20.2" customHeight="1" spans="1:5">
      <c r="A28" s="24"/>
      <c r="B28" s="24"/>
      <c r="C28" s="24" t="s">
        <v>112</v>
      </c>
      <c r="D28" s="48"/>
      <c r="E28" s="45"/>
    </row>
    <row r="29" ht="20.2" customHeight="1" spans="1:5">
      <c r="A29" s="24"/>
      <c r="B29" s="24"/>
      <c r="C29" s="24" t="s">
        <v>114</v>
      </c>
      <c r="D29" s="48"/>
      <c r="E29" s="45"/>
    </row>
    <row r="30" ht="20.2" customHeight="1" spans="1:5">
      <c r="A30" s="24"/>
      <c r="B30" s="24"/>
      <c r="C30" s="24" t="s">
        <v>116</v>
      </c>
      <c r="D30" s="48"/>
      <c r="E30" s="45"/>
    </row>
    <row r="31" ht="20.2" customHeight="1" spans="1:5">
      <c r="A31" s="24"/>
      <c r="B31" s="24"/>
      <c r="C31" s="24" t="s">
        <v>118</v>
      </c>
      <c r="D31" s="48"/>
      <c r="E31" s="45"/>
    </row>
    <row r="32" ht="20.2" customHeight="1" spans="1:5">
      <c r="A32" s="24"/>
      <c r="B32" s="24"/>
      <c r="C32" s="24" t="s">
        <v>120</v>
      </c>
      <c r="D32" s="48"/>
      <c r="E32" s="45"/>
    </row>
    <row r="33" ht="20.2" customHeight="1" spans="1:5">
      <c r="A33" s="24"/>
      <c r="B33" s="24"/>
      <c r="C33" s="24" t="s">
        <v>122</v>
      </c>
      <c r="D33" s="48"/>
      <c r="E33" s="45"/>
    </row>
    <row r="34" ht="20.2" customHeight="1" spans="1:5">
      <c r="A34" s="24"/>
      <c r="B34" s="24"/>
      <c r="C34" s="24" t="s">
        <v>123</v>
      </c>
      <c r="D34" s="48"/>
      <c r="E34" s="45"/>
    </row>
    <row r="35" ht="20.2" customHeight="1" spans="1:5">
      <c r="A35" s="24"/>
      <c r="B35" s="24"/>
      <c r="C35" s="24" t="s">
        <v>124</v>
      </c>
      <c r="D35" s="48"/>
      <c r="E35" s="45"/>
    </row>
    <row r="36" ht="20.2" customHeight="1" spans="1:5">
      <c r="A36" s="24"/>
      <c r="B36" s="24"/>
      <c r="C36" s="24" t="s">
        <v>125</v>
      </c>
      <c r="D36" s="48"/>
      <c r="E36" s="45"/>
    </row>
    <row r="37" ht="20.2" customHeight="1" spans="1:5">
      <c r="A37" s="24"/>
      <c r="B37" s="24"/>
      <c r="C37" s="24"/>
      <c r="D37" s="24"/>
      <c r="E37" s="45"/>
    </row>
    <row r="38" ht="20.2" customHeight="1" spans="1:5">
      <c r="A38" s="40"/>
      <c r="B38" s="40"/>
      <c r="C38" s="40" t="s">
        <v>221</v>
      </c>
      <c r="D38" s="39"/>
      <c r="E38" s="58"/>
    </row>
    <row r="39" ht="20.2" customHeight="1" spans="1:5">
      <c r="A39" s="40"/>
      <c r="B39" s="40"/>
      <c r="C39" s="40"/>
      <c r="D39" s="40"/>
      <c r="E39" s="58"/>
    </row>
    <row r="40" ht="20.2" customHeight="1" spans="1:5">
      <c r="A40" s="41" t="s">
        <v>222</v>
      </c>
      <c r="B40" s="39">
        <v>73.533939</v>
      </c>
      <c r="C40" s="41" t="s">
        <v>223</v>
      </c>
      <c r="D40" s="54">
        <v>73.533939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workbookViewId="0">
      <selection activeCell="M21" sqref="M21"/>
    </sheetView>
  </sheetViews>
  <sheetFormatPr defaultColWidth="10" defaultRowHeight="13.5"/>
  <cols>
    <col min="1" max="2" width="4.88333333333333" customWidth="1"/>
    <col min="3" max="3" width="5.975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4"/>
      <c r="D1" s="34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2" t="s">
        <v>31</v>
      </c>
      <c r="K3" s="32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224</v>
      </c>
      <c r="I5" s="23"/>
      <c r="J5" s="23" t="s">
        <v>225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205</v>
      </c>
      <c r="I6" s="23" t="s">
        <v>197</v>
      </c>
      <c r="J6" s="23"/>
      <c r="K6" s="23"/>
    </row>
    <row r="7" ht="22.8" customHeight="1" spans="1:11">
      <c r="A7" s="24"/>
      <c r="B7" s="24"/>
      <c r="C7" s="24"/>
      <c r="D7" s="40"/>
      <c r="E7" s="40" t="s">
        <v>134</v>
      </c>
      <c r="F7" s="39">
        <v>73.533939</v>
      </c>
      <c r="G7" s="39">
        <v>58.533939</v>
      </c>
      <c r="H7" s="39">
        <v>37.408384</v>
      </c>
      <c r="I7" s="39"/>
      <c r="J7" s="39">
        <v>21.125555</v>
      </c>
      <c r="K7" s="39">
        <v>15</v>
      </c>
    </row>
    <row r="8" ht="22.8" customHeight="1" spans="1:11">
      <c r="A8" s="24"/>
      <c r="B8" s="24"/>
      <c r="C8" s="24"/>
      <c r="D8" s="55">
        <v>936</v>
      </c>
      <c r="E8" s="38" t="s">
        <v>4</v>
      </c>
      <c r="F8" s="39">
        <v>73.533939</v>
      </c>
      <c r="G8" s="39">
        <v>58.533939</v>
      </c>
      <c r="H8" s="39">
        <v>37.408384</v>
      </c>
      <c r="I8" s="39"/>
      <c r="J8" s="39">
        <v>21.125555</v>
      </c>
      <c r="K8" s="39">
        <v>15</v>
      </c>
    </row>
    <row r="9" ht="22.8" customHeight="1" spans="1:11">
      <c r="A9" s="24"/>
      <c r="B9" s="24"/>
      <c r="C9" s="24"/>
      <c r="D9" s="56">
        <v>936001</v>
      </c>
      <c r="E9" s="47" t="s">
        <v>4</v>
      </c>
      <c r="F9" s="39">
        <v>73.533939</v>
      </c>
      <c r="G9" s="39">
        <v>58.533939</v>
      </c>
      <c r="H9" s="39">
        <v>37.408384</v>
      </c>
      <c r="I9" s="39"/>
      <c r="J9" s="39">
        <v>21.125555</v>
      </c>
      <c r="K9" s="39">
        <v>15</v>
      </c>
    </row>
    <row r="10" ht="22.8" customHeight="1" spans="1:11">
      <c r="A10" s="50" t="s">
        <v>166</v>
      </c>
      <c r="B10" s="24"/>
      <c r="C10" s="24"/>
      <c r="D10" s="46">
        <v>201</v>
      </c>
      <c r="E10" s="46" t="s">
        <v>226</v>
      </c>
      <c r="F10" s="25">
        <f t="shared" ref="F10:K10" si="0">F11</f>
        <v>64.236655</v>
      </c>
      <c r="G10" s="25">
        <f t="shared" si="0"/>
        <v>49.236655</v>
      </c>
      <c r="H10" s="25">
        <f t="shared" si="0"/>
        <v>28.1111</v>
      </c>
      <c r="I10" s="25">
        <f t="shared" si="0"/>
        <v>0</v>
      </c>
      <c r="J10" s="25">
        <f t="shared" si="0"/>
        <v>21.125555</v>
      </c>
      <c r="K10" s="25">
        <f t="shared" si="0"/>
        <v>15</v>
      </c>
    </row>
    <row r="11" ht="22.8" customHeight="1" spans="1:11">
      <c r="A11" s="50" t="s">
        <v>166</v>
      </c>
      <c r="B11" s="50" t="s">
        <v>167</v>
      </c>
      <c r="C11" s="24"/>
      <c r="D11" s="46">
        <v>20103</v>
      </c>
      <c r="E11" s="46" t="s">
        <v>227</v>
      </c>
      <c r="F11" s="25">
        <f t="shared" ref="F11:K11" si="1">F12+F13</f>
        <v>64.236655</v>
      </c>
      <c r="G11" s="25">
        <f t="shared" si="1"/>
        <v>49.236655</v>
      </c>
      <c r="H11" s="25">
        <f t="shared" si="1"/>
        <v>28.1111</v>
      </c>
      <c r="I11" s="25">
        <f t="shared" si="1"/>
        <v>0</v>
      </c>
      <c r="J11" s="25">
        <f t="shared" si="1"/>
        <v>21.125555</v>
      </c>
      <c r="K11" s="25">
        <f t="shared" si="1"/>
        <v>15</v>
      </c>
    </row>
    <row r="12" ht="22.8" customHeight="1" spans="1:11">
      <c r="A12" s="50" t="s">
        <v>166</v>
      </c>
      <c r="B12" s="50" t="s">
        <v>167</v>
      </c>
      <c r="C12" s="50" t="s">
        <v>168</v>
      </c>
      <c r="D12" s="57">
        <v>2010301</v>
      </c>
      <c r="E12" s="24" t="s">
        <v>228</v>
      </c>
      <c r="F12" s="25">
        <v>49.236655</v>
      </c>
      <c r="G12" s="25">
        <v>49.236655</v>
      </c>
      <c r="H12" s="48">
        <v>28.1111</v>
      </c>
      <c r="I12" s="48"/>
      <c r="J12" s="48">
        <v>21.125555</v>
      </c>
      <c r="K12" s="48"/>
    </row>
    <row r="13" ht="22.8" customHeight="1" spans="1:11">
      <c r="A13" s="50" t="s">
        <v>166</v>
      </c>
      <c r="B13" s="50" t="s">
        <v>167</v>
      </c>
      <c r="C13" s="50" t="s">
        <v>171</v>
      </c>
      <c r="D13" s="57">
        <v>2010399</v>
      </c>
      <c r="E13" s="24" t="s">
        <v>229</v>
      </c>
      <c r="F13" s="25">
        <v>15</v>
      </c>
      <c r="G13" s="25"/>
      <c r="H13" s="48"/>
      <c r="I13" s="48"/>
      <c r="J13" s="48"/>
      <c r="K13" s="48">
        <v>15</v>
      </c>
    </row>
    <row r="14" ht="22.8" customHeight="1" spans="1:11">
      <c r="A14" s="50" t="s">
        <v>174</v>
      </c>
      <c r="B14" s="50"/>
      <c r="C14" s="50"/>
      <c r="D14" s="46">
        <v>208</v>
      </c>
      <c r="E14" s="24" t="s">
        <v>230</v>
      </c>
      <c r="F14" s="25">
        <v>4.497776</v>
      </c>
      <c r="G14" s="25">
        <v>4.497776</v>
      </c>
      <c r="H14" s="48">
        <v>4.497776</v>
      </c>
      <c r="I14" s="48"/>
      <c r="J14" s="48"/>
      <c r="K14" s="48"/>
    </row>
    <row r="15" ht="22.8" customHeight="1" spans="1:11">
      <c r="A15" s="50" t="s">
        <v>174</v>
      </c>
      <c r="B15" s="50" t="s">
        <v>175</v>
      </c>
      <c r="C15" s="50"/>
      <c r="D15" s="46">
        <v>20805</v>
      </c>
      <c r="E15" s="24" t="s">
        <v>231</v>
      </c>
      <c r="F15" s="25">
        <v>4.497776</v>
      </c>
      <c r="G15" s="25">
        <v>4.497776</v>
      </c>
      <c r="H15" s="48">
        <v>4.497776</v>
      </c>
      <c r="I15" s="48"/>
      <c r="J15" s="48"/>
      <c r="K15" s="48"/>
    </row>
    <row r="16" ht="22.8" customHeight="1" spans="1:11">
      <c r="A16" s="50" t="s">
        <v>174</v>
      </c>
      <c r="B16" s="50" t="s">
        <v>175</v>
      </c>
      <c r="C16" s="50" t="s">
        <v>175</v>
      </c>
      <c r="D16" s="57">
        <v>2080505</v>
      </c>
      <c r="E16" s="24" t="s">
        <v>232</v>
      </c>
      <c r="F16" s="25">
        <v>4.497776</v>
      </c>
      <c r="G16" s="25">
        <v>4.497776</v>
      </c>
      <c r="H16" s="48">
        <v>4.497776</v>
      </c>
      <c r="I16" s="48"/>
      <c r="J16" s="48"/>
      <c r="K16" s="48"/>
    </row>
    <row r="17" ht="22.8" customHeight="1" spans="1:11">
      <c r="A17" s="50">
        <v>210</v>
      </c>
      <c r="B17" s="50"/>
      <c r="C17" s="50"/>
      <c r="D17" s="46">
        <v>210</v>
      </c>
      <c r="E17" s="24" t="s">
        <v>233</v>
      </c>
      <c r="F17" s="25">
        <v>1.426176</v>
      </c>
      <c r="G17" s="25">
        <v>1.426176</v>
      </c>
      <c r="H17" s="48">
        <v>1.426176</v>
      </c>
      <c r="I17" s="48"/>
      <c r="J17" s="48"/>
      <c r="K17" s="48"/>
    </row>
    <row r="18" ht="22.8" customHeight="1" spans="1:11">
      <c r="A18" s="50">
        <v>210</v>
      </c>
      <c r="B18" s="50" t="s">
        <v>179</v>
      </c>
      <c r="C18" s="50"/>
      <c r="D18" s="46">
        <v>21011</v>
      </c>
      <c r="E18" s="24" t="s">
        <v>234</v>
      </c>
      <c r="F18" s="25">
        <v>1.426176</v>
      </c>
      <c r="G18" s="25">
        <v>1.426176</v>
      </c>
      <c r="H18" s="48">
        <v>1.426176</v>
      </c>
      <c r="I18" s="48"/>
      <c r="J18" s="48"/>
      <c r="K18" s="48"/>
    </row>
    <row r="19" ht="22.8" customHeight="1" spans="1:11">
      <c r="A19" s="50" t="s">
        <v>178</v>
      </c>
      <c r="B19" s="50" t="s">
        <v>179</v>
      </c>
      <c r="C19" s="50" t="s">
        <v>180</v>
      </c>
      <c r="D19" s="57">
        <v>2101102</v>
      </c>
      <c r="E19" s="24" t="s">
        <v>235</v>
      </c>
      <c r="F19" s="25">
        <v>1.426176</v>
      </c>
      <c r="G19" s="25">
        <v>1.426176</v>
      </c>
      <c r="H19" s="48">
        <v>1.426176</v>
      </c>
      <c r="I19" s="48"/>
      <c r="J19" s="48"/>
      <c r="K19" s="48"/>
    </row>
    <row r="20" ht="22.8" customHeight="1" spans="1:11">
      <c r="A20" s="50" t="s">
        <v>183</v>
      </c>
      <c r="B20" s="50"/>
      <c r="C20" s="50"/>
      <c r="D20" s="46">
        <v>221</v>
      </c>
      <c r="E20" s="24" t="s">
        <v>236</v>
      </c>
      <c r="F20" s="25">
        <v>3.373332</v>
      </c>
      <c r="G20" s="25">
        <v>3.373332</v>
      </c>
      <c r="H20" s="48">
        <v>3.373332</v>
      </c>
      <c r="I20" s="48"/>
      <c r="J20" s="48"/>
      <c r="K20" s="48"/>
    </row>
    <row r="21" ht="22.8" customHeight="1" spans="1:11">
      <c r="A21" s="50" t="s">
        <v>183</v>
      </c>
      <c r="B21" s="50" t="s">
        <v>180</v>
      </c>
      <c r="C21" s="50"/>
      <c r="D21" s="46">
        <v>22102</v>
      </c>
      <c r="E21" s="24" t="s">
        <v>237</v>
      </c>
      <c r="F21" s="25">
        <v>3.373332</v>
      </c>
      <c r="G21" s="25">
        <v>3.373332</v>
      </c>
      <c r="H21" s="48">
        <v>3.373332</v>
      </c>
      <c r="I21" s="48"/>
      <c r="J21" s="48"/>
      <c r="K21" s="48"/>
    </row>
    <row r="22" ht="22.8" customHeight="1" spans="1:11">
      <c r="A22" s="50" t="s">
        <v>183</v>
      </c>
      <c r="B22" s="50" t="s">
        <v>180</v>
      </c>
      <c r="C22" s="50" t="s">
        <v>168</v>
      </c>
      <c r="D22" s="57">
        <v>2210201</v>
      </c>
      <c r="E22" s="24" t="s">
        <v>238</v>
      </c>
      <c r="F22" s="25">
        <v>3.373332</v>
      </c>
      <c r="G22" s="25">
        <v>3.373332</v>
      </c>
      <c r="H22" s="48">
        <v>3.373332</v>
      </c>
      <c r="I22" s="48"/>
      <c r="J22" s="48"/>
      <c r="K22" s="4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2022-03-08T22:03:00Z</dcterms:created>
  <dcterms:modified xsi:type="dcterms:W3CDTF">2023-09-23T07:56:39Z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9C6632E5CBB04EDEA1E68D3E208CFD3E</vt:lpwstr>
  </property>
  <property fmtid="{D5CDD505-2E9C-101B-9397-08002B2CF9AE}" pid="3" name="KSOProductBuildVer">
    <vt:lpwstr>2052-11.1.0.15319</vt:lpwstr>
  </property>
</Properties>
</file>