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2" firstSheet="14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<sst xmlns="http://schemas.openxmlformats.org/spreadsheetml/2006/main" count="1508" uniqueCount="571">
  <si>
    <t>2022年部门预算公开表</t>
  </si>
  <si>
    <t>单位编码：</t>
  </si>
  <si>
    <t>800001</t>
  </si>
  <si>
    <t>单位名称：</t>
  </si>
  <si>
    <t>醴陵市住房保障服务中心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</si>
  <si>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</si>
  <si>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</si>
  <si>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</si>
  <si>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</si>
  <si>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</si>
  <si>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</si>
  <si>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</si>
  <si>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</si>
  <si>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</si>
  <si>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</si>
  <si>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</si>
  <si>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</si>
  <si>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</si>
  <si>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</si>
  <si>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</si>
  <si>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</si>
  <si>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</si>
  <si>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</si>
  <si>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</si>
  <si>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</si>
  <si>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</si>
  <si>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</si>
  <si>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</si>
  <si>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</si>
  <si>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</si>
  <si>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单位：800001-醴陵市住房保障服务中心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</si>
  <si>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</si>
  <si>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</si>
  <si>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</si>
  <si>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</si>
  <si>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</si>
  <si>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</si>
  <si>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</si>
  <si>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</si>
  <si>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</si>
  <si>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</si>
  <si>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</si>
  <si>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</si>
  <si>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</si>
  <si>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</si>
  <si>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</si>
  <si>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</si>
  <si>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</si>
  <si>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</si>
  <si>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</si>
  <si>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</si>
  <si>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</si>
  <si>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</si>
  <si>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</si>
  <si>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</si>
  <si>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</si>
  <si>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</si>
  <si>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</si>
  <si>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</si>
  <si>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</si>
  <si>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</si>
  <si>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</si>
  <si>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</si>
  <si>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</si>
  <si>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</si>
  <si>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</si>
  <si>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</si>
  <si>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</si>
  <si>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</si>
  <si>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</si>
  <si>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</si>
  <si>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</si>
  <si>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</si>
  <si>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</si>
  <si>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</si>
  <si>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</si>
  <si>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</si>
  <si>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</si>
  <si>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</si>
  <si>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</si>
  <si>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</si>
  <si>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</si>
  <si>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</si>
  <si>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</si>
  <si>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</si>
  <si>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</si>
  <si>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</si>
  <si>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</si>
  <si>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</si>
  <si>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</si>
  <si>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</si>
  <si>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</si>
  <si>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</si>
  <si>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</si>
  <si>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</si>
  <si>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</si>
  <si>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</si>
  <si>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</si>
  <si>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</si>
  <si>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</si>
  <si>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</si>
  <si>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</si>
  <si>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</si>
  <si>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</si>
  <si>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</si>
  <si>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</si>
  <si>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</si>
  <si>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</si>
  <si>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</si>
  <si>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</si>
  <si>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</si>
  <si>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</si>
  <si>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</si>
  <si>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</si>
  <si>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</si>
  <si>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</si>
  <si>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</si>
  <si>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</si>
  <si>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</si>
  <si>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</si>
  <si>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</si>
  <si>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</si>
  <si>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</si>
  <si>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</si>
  <si>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</si>
  <si>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</si>
  <si>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</si>
  <si>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</si>
  <si>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</si>
  <si>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</si>
  <si>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</si>
  <si>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</si>
  <si>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</si>
  <si>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</si>
  <si>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</si>
  <si>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</si>
  <si>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</si>
  <si>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</si>
  <si>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</si>
  <si>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</si>
  <si>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</si>
  <si>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</si>
  <si>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</si>
  <si>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</si>
  <si>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</si>
  <si>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</si>
  <si>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</si>
  <si>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</si>
  <si>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</si>
  <si>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</si>
  <si>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</si>
  <si>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</si>
  <si>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</si>
  <si>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 xml:space="preserve">  800001</t>
  </si>
  <si>
    <t xml:space="preserve">  醴陵市住房保障服务中心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</si>
  <si>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</si>
  <si>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</si>
  <si>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</si>
  <si>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</si>
  <si>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</si>
  <si>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</si>
  <si>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</si>
  <si>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</si>
  <si>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</si>
  <si>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</si>
  <si>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</si>
  <si>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</si>
  <si>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</si>
  <si>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</si>
  <si>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</si>
  <si>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</si>
  <si>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</si>
  <si>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</si>
  <si>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</si>
  <si>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</si>
  <si>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221</t>
  </si>
  <si>
    <t>01</t>
  </si>
  <si>
    <t>07</t>
  </si>
  <si>
    <t xml:space="preserve">    2210107</t>
  </si>
  <si>
    <t xml:space="preserve">    保障性住房租金补贴</t>
  </si>
  <si>
    <t>08</t>
  </si>
  <si>
    <t xml:space="preserve">    2210108</t>
  </si>
  <si>
    <t xml:space="preserve">    老旧小区改造</t>
  </si>
  <si>
    <t>99</t>
  </si>
  <si>
    <t xml:space="preserve">    2210199</t>
  </si>
  <si>
    <t xml:space="preserve">    其他保障性安居工程支出</t>
  </si>
  <si>
    <t xml:space="preserve">    2210201</t>
  </si>
  <si>
    <t xml:space="preserve">    住房公积金</t>
  </si>
  <si>
    <t>03</t>
  </si>
  <si>
    <t xml:space="preserve">    2210399</t>
  </si>
  <si>
    <t xml:space="preserve">    其他城乡社区住宅支出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</si>
  <si>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</si>
  <si>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</si>
  <si>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</si>
  <si>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</si>
  <si>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</si>
  <si>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</si>
  <si>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</si>
  <si>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</si>
  <si>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</si>
  <si>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</si>
  <si>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</si>
  <si>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</si>
  <si>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</si>
  <si>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</si>
  <si>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</si>
  <si>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</si>
  <si>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</si>
  <si>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800001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</si>
  <si>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</si>
  <si>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</si>
  <si>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</si>
  <si>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</si>
  <si>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</si>
  <si>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</si>
  <si>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</si>
  <si>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</si>
  <si>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</si>
  <si>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</si>
  <si>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</si>
  <si>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</si>
  <si>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</si>
  <si>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</si>
  <si>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</si>
  <si>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</si>
  <si>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</si>
  <si>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</si>
  <si>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</si>
  <si>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</si>
  <si>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</si>
  <si>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</si>
  <si>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</si>
  <si>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</si>
  <si>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</si>
  <si>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</si>
  <si>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</si>
  <si>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</si>
  <si>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</si>
  <si>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保障性安居工程支出</t>
  </si>
  <si>
    <t>保障性住房租金补贴</t>
  </si>
  <si>
    <t>老旧小区改造</t>
  </si>
  <si>
    <t>其他保障性安居工程支出</t>
  </si>
  <si>
    <t>住房改革支出</t>
  </si>
  <si>
    <t>住房公积金</t>
  </si>
  <si>
    <t>城乡社区住宅</t>
  </si>
  <si>
    <t>其他城乡社区住宅支出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</si>
  <si>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</si>
  <si>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</si>
  <si>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</si>
  <si>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</si>
  <si>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</si>
  <si>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</si>
  <si>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</si>
  <si>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</si>
  <si>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</si>
  <si>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</si>
  <si>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</si>
  <si>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</si>
  <si>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</si>
  <si>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</si>
  <si>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</si>
  <si>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</si>
  <si>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</si>
  <si>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</si>
  <si>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</si>
  <si>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</si>
  <si>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</si>
  <si>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</si>
  <si>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</si>
  <si>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</si>
  <si>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</si>
  <si>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</si>
  <si>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</si>
  <si>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</si>
  <si>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</si>
  <si>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</si>
  <si>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</si>
  <si>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</si>
  <si>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</si>
  <si>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</si>
  <si>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</si>
  <si>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</si>
  <si>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</si>
  <si>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</si>
  <si>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</si>
  <si>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</si>
  <si>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</si>
  <si>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</si>
  <si>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</si>
  <si>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</si>
  <si>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</si>
  <si>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</si>
  <si>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</si>
  <si>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</si>
  <si>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</si>
  <si>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</si>
  <si>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</si>
  <si>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</si>
  <si>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</si>
  <si>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</si>
  <si>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</si>
  <si>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</si>
  <si>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</si>
  <si>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</si>
  <si>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</si>
  <si>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</si>
  <si>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</si>
  <si>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</si>
  <si>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</si>
  <si>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</si>
  <si>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</si>
  <si>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</si>
  <si>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</si>
  <si>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</si>
  <si>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</si>
  <si>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</si>
  <si>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</si>
  <si>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</si>
  <si>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</si>
  <si>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</si>
  <si>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</si>
  <si>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</si>
  <si>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</si>
  <si>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</si>
  <si>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</si>
  <si>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</si>
  <si>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</si>
  <si>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</si>
  <si>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</si>
  <si>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</si>
  <si>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</si>
  <si>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</si>
  <si>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</si>
  <si>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</si>
  <si>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</si>
  <si>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800001</t>
  </si>
  <si>
    <t>特定目标类白蚁防治工作经费</t>
  </si>
  <si>
    <t xml:space="preserve">   白蚁防治工作经费</t>
  </si>
  <si>
    <t>特定目标类保障房建设本级配套</t>
  </si>
  <si>
    <t xml:space="preserve">   保障房建设本级配套</t>
  </si>
  <si>
    <t>特定目标类保障性住房租金补贴</t>
  </si>
  <si>
    <t xml:space="preserve">   保障性住房租金补贴</t>
  </si>
  <si>
    <t>特定目标类保障性租赁住房经费</t>
  </si>
  <si>
    <t xml:space="preserve">   保障性租赁住房经费</t>
  </si>
  <si>
    <t>特定目标类金石小区物业管理服务</t>
  </si>
  <si>
    <t xml:space="preserve">   金石小区物业管理服务</t>
  </si>
  <si>
    <t>特定目标类老旧小区改造工程款</t>
  </si>
  <si>
    <t xml:space="preserve">   老旧小区改造工程款</t>
  </si>
  <si>
    <t>特定目标类老旧小区基础设施建设</t>
  </si>
  <si>
    <t xml:space="preserve">   老旧小区基础设施建设</t>
  </si>
  <si>
    <t>特定目标类李畋路公租房物业管理费</t>
  </si>
  <si>
    <t xml:space="preserve">   李畋路公租房物业管理费</t>
  </si>
  <si>
    <t>特定目标类人才公寓管理工作经费</t>
  </si>
  <si>
    <t xml:space="preserve">   人才公寓管理工作经费</t>
  </si>
  <si>
    <t>特定目标类太一市场管理费用</t>
  </si>
  <si>
    <t xml:space="preserve">   太一市场管理费用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</si>
  <si>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</si>
  <si>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</si>
  <si>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</si>
  <si>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</si>
  <si>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</si>
  <si>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</si>
  <si>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</si>
  <si>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</si>
  <si>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</si>
  <si>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</si>
  <si>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</si>
  <si>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</si>
  <si>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</si>
  <si>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</si>
  <si>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白蚁防治工作经费</t>
  </si>
  <si>
    <t>如质如量完成白蚁防治工作</t>
  </si>
  <si>
    <t>产出指标</t>
  </si>
  <si>
    <t>数量指标</t>
  </si>
  <si>
    <t>白蚁防治户数</t>
  </si>
  <si>
    <t>500户</t>
  </si>
  <si>
    <t>户</t>
  </si>
  <si>
    <t>定量</t>
  </si>
  <si>
    <t>时效指标</t>
  </si>
  <si>
    <t>完成率</t>
  </si>
  <si>
    <t>100%</t>
  </si>
  <si>
    <t>率</t>
  </si>
  <si>
    <t>定性</t>
  </si>
  <si>
    <t>经济成本指标</t>
  </si>
  <si>
    <t>白蚁防治经费</t>
  </si>
  <si>
    <t>30.00万元</t>
  </si>
  <si>
    <t>万元</t>
  </si>
  <si>
    <t>质量指标</t>
  </si>
  <si>
    <t>合格率</t>
  </si>
  <si>
    <t>效益指标</t>
  </si>
  <si>
    <t>社会效益指标</t>
  </si>
  <si>
    <t>住户满意度</t>
  </si>
  <si>
    <t>98%</t>
  </si>
  <si>
    <t>满意度指标</t>
  </si>
  <si>
    <t>服务对象满意度指标</t>
  </si>
  <si>
    <t>服务对象满意</t>
  </si>
  <si>
    <t xml:space="preserve">  保障房建设本级配套</t>
  </si>
  <si>
    <t>完善附属设施建设,解决全市城区583户低收入家庭的住房困难问题,切实落实市委市政府的民生工程建设</t>
  </si>
  <si>
    <t>工程款</t>
  </si>
  <si>
    <t>3000.00万元</t>
  </si>
  <si>
    <t>工程额</t>
  </si>
  <si>
    <t>保障房建设配套</t>
  </si>
  <si>
    <t>583套</t>
  </si>
  <si>
    <t>套</t>
  </si>
  <si>
    <t>验收合格率</t>
  </si>
  <si>
    <t>年度完成率</t>
  </si>
  <si>
    <t>住户群众满意</t>
  </si>
  <si>
    <t>改善小区生态环境</t>
  </si>
  <si>
    <t>90%</t>
  </si>
  <si>
    <t xml:space="preserve">  保障性住房租金补贴</t>
  </si>
  <si>
    <t>做好2022年住房租赁补贴</t>
  </si>
  <si>
    <t>低收入无房户满意度</t>
  </si>
  <si>
    <t>群众满意</t>
  </si>
  <si>
    <t>住房租赁补贴</t>
  </si>
  <si>
    <t>50.00万元</t>
  </si>
  <si>
    <t>发放户数</t>
  </si>
  <si>
    <t>260户</t>
  </si>
  <si>
    <t xml:space="preserve">  保障性租赁住房经费</t>
  </si>
  <si>
    <t>完成好棚户区改造</t>
  </si>
  <si>
    <t>柳家湾保障性租赁住房项目</t>
  </si>
  <si>
    <t>11520万元</t>
  </si>
  <si>
    <t>恒凯通保障性租赁住房项目</t>
  </si>
  <si>
    <t>8664万元</t>
  </si>
  <si>
    <t>柳家湾保障性租赁住房项目套数</t>
  </si>
  <si>
    <t>480套</t>
  </si>
  <si>
    <t>恒凯通保障性租赁住房项目套数</t>
  </si>
  <si>
    <t>380套</t>
  </si>
  <si>
    <t>提高我市保障性安居工程质量和人民生活</t>
  </si>
  <si>
    <t>95%</t>
  </si>
  <si>
    <t xml:space="preserve">  金石小区物业管理服务</t>
  </si>
  <si>
    <t>金石小区生活垃圾处理到位,小区日常保洁绿化得到有效维护</t>
  </si>
  <si>
    <t>物业管理服务</t>
  </si>
  <si>
    <t>786900元</t>
  </si>
  <si>
    <t>元</t>
  </si>
  <si>
    <t>公租房物业管理</t>
  </si>
  <si>
    <t>37栋</t>
  </si>
  <si>
    <t>栋</t>
  </si>
  <si>
    <t>提高住户生活</t>
  </si>
  <si>
    <t xml:space="preserve">  老旧小区改造工程款</t>
  </si>
  <si>
    <t>完成好2022年老旧小区餐厨油烟治理</t>
  </si>
  <si>
    <t>2022年老旧小区改造户数</t>
  </si>
  <si>
    <t>46个</t>
  </si>
  <si>
    <t>老旧小区改造户数</t>
  </si>
  <si>
    <t>个</t>
  </si>
  <si>
    <t>老旧小区改造经费</t>
  </si>
  <si>
    <t>1500万元</t>
  </si>
  <si>
    <t>提高我市人民生活水平</t>
  </si>
  <si>
    <t>人民群众满意</t>
  </si>
  <si>
    <t xml:space="preserve">  老旧小区基础设施建设</t>
  </si>
  <si>
    <t>完成好2022年老旧小区改造提高城镇安居工程资金使用效益,更好实现建设目标</t>
  </si>
  <si>
    <t>基础建设项目经费</t>
  </si>
  <si>
    <t>7000万元</t>
  </si>
  <si>
    <t>项目经费</t>
  </si>
  <si>
    <t>基础建设项目数</t>
  </si>
  <si>
    <t>58个</t>
  </si>
  <si>
    <t>住户满意</t>
  </si>
  <si>
    <t xml:space="preserve">  李畋路公租房物业管理费</t>
  </si>
  <si>
    <t>做好李畋路公租房物业服务工作</t>
  </si>
  <si>
    <t>55.92万元</t>
  </si>
  <si>
    <t>公租房物业管理栋数</t>
  </si>
  <si>
    <t>3栋</t>
  </si>
  <si>
    <t>提高住户生活质量</t>
  </si>
  <si>
    <t xml:space="preserve">  人才公寓管理工作经费</t>
  </si>
  <si>
    <t>做好人才公寓管理的管理工作，为醴陵的的人才居住提供良好的居住环境，留住人才，更好地为醴陵发展作贡献</t>
  </si>
  <si>
    <t>人才公寓管理住户</t>
  </si>
  <si>
    <t>265套</t>
  </si>
  <si>
    <t>成本指标</t>
  </si>
  <si>
    <t>完成好2022年人才公寓管理工作</t>
  </si>
  <si>
    <t>70.00万元</t>
  </si>
  <si>
    <t>完成好人才公寓管理</t>
  </si>
  <si>
    <t xml:space="preserve">  太一市场管理费用</t>
  </si>
  <si>
    <t>做好太一市场管理工作，为市民提供一个干净、整洁的购物环境</t>
  </si>
  <si>
    <t>完成好太一市场的管理工作</t>
  </si>
  <si>
    <t>141.8万元</t>
  </si>
  <si>
    <t>市场摊位</t>
  </si>
  <si>
    <t>120个</t>
  </si>
  <si>
    <t>摊位租户满意</t>
  </si>
  <si>
    <t>提高人民生活质量</t>
  </si>
  <si>
    <t>整体支出绩效目标表</t>
  </si>
  <si>
    <t>单位：醴陵市住房保障服务中心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</si>
  <si>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</si>
  <si>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</si>
  <si>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</si>
  <si>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</si>
  <si>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</si>
  <si>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</si>
  <si>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</si>
  <si>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</si>
  <si>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</si>
  <si>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</si>
  <si>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</si>
  <si>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</si>
  <si>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</si>
  <si>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单位：</t>
  </si>
  <si>
    <t>800001-醴陵市住房保障服务中心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</si>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</sst>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17" borderId="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31" fillId="19" borderId="7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176" fontId="0" fillId="0" borderId="0" xfId="0" applyNumberFormat="1" applyFill="1">
      <alignment vertical="center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0.4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18.7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4.7" customHeight="1" spans="1:9">
      <c r="A4" s="76"/>
      <c r="B4" s="77"/>
      <c r="C4" s="28"/>
      <c r="D4" s="76" t="s">
        <v>1</v>
      </c>
      <c r="E4" s="77" t="s">
        <v>2</v>
      </c>
      <c r="F4" s="77"/>
      <c r="G4" s="77"/>
      <c r="H4" s="77"/>
      <c r="I4" s="28"/>
    </row>
    <row r="5" ht="47.45" customHeight="1" spans="1:9">
      <c r="A5" s="76"/>
      <c r="B5" s="77"/>
      <c r="C5" s="28"/>
      <c r="D5" s="76" t="s">
        <v>3</v>
      </c>
      <c r="E5" s="77" t="s">
        <v>4</v>
      </c>
      <c r="F5" s="77"/>
      <c r="G5" s="77"/>
      <c r="H5" s="77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M6" sqref="M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28"/>
    </row>
    <row r="2" ht="39.2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9.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36.95" customHeight="1" spans="1:14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194</v>
      </c>
      <c r="H4" s="23"/>
      <c r="I4" s="23"/>
      <c r="J4" s="23"/>
      <c r="K4" s="23"/>
      <c r="L4" s="23" t="s">
        <v>198</v>
      </c>
      <c r="M4" s="23"/>
      <c r="N4" s="23"/>
    </row>
    <row r="5" ht="34.7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246</v>
      </c>
      <c r="I5" s="23" t="s">
        <v>247</v>
      </c>
      <c r="J5" s="23" t="s">
        <v>243</v>
      </c>
      <c r="K5" s="23" t="s">
        <v>248</v>
      </c>
      <c r="L5" s="23" t="s">
        <v>134</v>
      </c>
      <c r="M5" s="23" t="s">
        <v>210</v>
      </c>
      <c r="N5" s="23" t="s">
        <v>249</v>
      </c>
    </row>
    <row r="6" ht="19.9" customHeight="1" spans="1:14">
      <c r="A6" s="32"/>
      <c r="B6" s="32"/>
      <c r="C6" s="32"/>
      <c r="D6" s="32"/>
      <c r="E6" s="32" t="s">
        <v>134</v>
      </c>
      <c r="F6" s="45">
        <v>325.76544</v>
      </c>
      <c r="G6" s="45"/>
      <c r="H6" s="45"/>
      <c r="I6" s="45"/>
      <c r="J6" s="45"/>
      <c r="K6" s="45"/>
      <c r="L6" s="45">
        <v>325.76544</v>
      </c>
      <c r="M6" s="45">
        <v>325.76544</v>
      </c>
      <c r="N6" s="45"/>
    </row>
    <row r="7" ht="19.9" customHeight="1" spans="1:14">
      <c r="A7" s="32"/>
      <c r="B7" s="32"/>
      <c r="C7" s="32"/>
      <c r="D7" s="30" t="s">
        <v>152</v>
      </c>
      <c r="E7" s="30" t="s">
        <v>4</v>
      </c>
      <c r="F7" s="45">
        <v>325.76544</v>
      </c>
      <c r="G7" s="45"/>
      <c r="H7" s="45"/>
      <c r="I7" s="45"/>
      <c r="J7" s="45"/>
      <c r="K7" s="45"/>
      <c r="L7" s="45">
        <v>325.76544</v>
      </c>
      <c r="M7" s="45">
        <v>325.76544</v>
      </c>
      <c r="N7" s="45"/>
    </row>
    <row r="8" ht="19.9" customHeight="1" spans="1:14">
      <c r="A8" s="32"/>
      <c r="B8" s="32"/>
      <c r="C8" s="32"/>
      <c r="D8" s="38" t="s">
        <v>153</v>
      </c>
      <c r="E8" s="38" t="s">
        <v>154</v>
      </c>
      <c r="F8" s="45">
        <v>325.76544</v>
      </c>
      <c r="G8" s="45"/>
      <c r="H8" s="45"/>
      <c r="I8" s="45"/>
      <c r="J8" s="45"/>
      <c r="K8" s="45"/>
      <c r="L8" s="45">
        <v>325.76544</v>
      </c>
      <c r="M8" s="45">
        <v>325.76544</v>
      </c>
      <c r="N8" s="45"/>
    </row>
    <row r="9" ht="19.9" customHeight="1" spans="1:14">
      <c r="A9" s="41" t="s">
        <v>166</v>
      </c>
      <c r="B9" s="41" t="s">
        <v>167</v>
      </c>
      <c r="C9" s="41" t="s">
        <v>167</v>
      </c>
      <c r="D9" s="37" t="s">
        <v>208</v>
      </c>
      <c r="E9" s="24" t="s">
        <v>169</v>
      </c>
      <c r="F9" s="25">
        <v>39.1608</v>
      </c>
      <c r="G9" s="25"/>
      <c r="H9" s="39"/>
      <c r="I9" s="39"/>
      <c r="J9" s="39"/>
      <c r="K9" s="39"/>
      <c r="L9" s="25">
        <v>39.1608</v>
      </c>
      <c r="M9" s="39">
        <v>39.1608</v>
      </c>
      <c r="N9" s="39"/>
    </row>
    <row r="10" ht="19.9" customHeight="1" spans="1:14">
      <c r="A10" s="41" t="s">
        <v>170</v>
      </c>
      <c r="B10" s="41" t="s">
        <v>171</v>
      </c>
      <c r="C10" s="41" t="s">
        <v>172</v>
      </c>
      <c r="D10" s="37" t="s">
        <v>208</v>
      </c>
      <c r="E10" s="24" t="s">
        <v>174</v>
      </c>
      <c r="F10" s="25">
        <v>12.47904</v>
      </c>
      <c r="G10" s="25"/>
      <c r="H10" s="39"/>
      <c r="I10" s="39"/>
      <c r="J10" s="39"/>
      <c r="K10" s="39"/>
      <c r="L10" s="25">
        <v>12.47904</v>
      </c>
      <c r="M10" s="39">
        <v>12.47904</v>
      </c>
      <c r="N10" s="39"/>
    </row>
    <row r="11" ht="19.9" customHeight="1" spans="1:14">
      <c r="A11" s="41" t="s">
        <v>175</v>
      </c>
      <c r="B11" s="41" t="s">
        <v>172</v>
      </c>
      <c r="C11" s="41" t="s">
        <v>176</v>
      </c>
      <c r="D11" s="37" t="s">
        <v>208</v>
      </c>
      <c r="E11" s="24" t="s">
        <v>187</v>
      </c>
      <c r="F11" s="25">
        <v>29.3706</v>
      </c>
      <c r="G11" s="25"/>
      <c r="H11" s="39"/>
      <c r="I11" s="39"/>
      <c r="J11" s="39"/>
      <c r="K11" s="39"/>
      <c r="L11" s="25">
        <v>29.3706</v>
      </c>
      <c r="M11" s="39">
        <v>29.3706</v>
      </c>
      <c r="N11" s="39"/>
    </row>
    <row r="12" ht="19.9" customHeight="1" spans="1:14">
      <c r="A12" s="41" t="s">
        <v>175</v>
      </c>
      <c r="B12" s="41" t="s">
        <v>188</v>
      </c>
      <c r="C12" s="41" t="s">
        <v>183</v>
      </c>
      <c r="D12" s="37" t="s">
        <v>208</v>
      </c>
      <c r="E12" s="24" t="s">
        <v>190</v>
      </c>
      <c r="F12" s="25">
        <v>244.755</v>
      </c>
      <c r="G12" s="25"/>
      <c r="H12" s="39"/>
      <c r="I12" s="39"/>
      <c r="J12" s="39"/>
      <c r="K12" s="39"/>
      <c r="L12" s="25">
        <v>244.755</v>
      </c>
      <c r="M12" s="39">
        <v>244.755</v>
      </c>
      <c r="N12" s="3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1">
      <c r="A1" s="28"/>
    </row>
    <row r="2" ht="43.7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1.2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3.45" customHeight="1" spans="1:22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250</v>
      </c>
      <c r="H4" s="23"/>
      <c r="I4" s="23"/>
      <c r="J4" s="23"/>
      <c r="K4" s="23"/>
      <c r="L4" s="23" t="s">
        <v>251</v>
      </c>
      <c r="M4" s="23"/>
      <c r="N4" s="23"/>
      <c r="O4" s="23"/>
      <c r="P4" s="23"/>
      <c r="Q4" s="23"/>
      <c r="R4" s="23" t="s">
        <v>243</v>
      </c>
      <c r="S4" s="23" t="s">
        <v>252</v>
      </c>
      <c r="T4" s="23"/>
      <c r="U4" s="23"/>
      <c r="V4" s="23"/>
    </row>
    <row r="5" ht="48.9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253</v>
      </c>
      <c r="I5" s="23" t="s">
        <v>254</v>
      </c>
      <c r="J5" s="23" t="s">
        <v>255</v>
      </c>
      <c r="K5" s="23" t="s">
        <v>256</v>
      </c>
      <c r="L5" s="23" t="s">
        <v>134</v>
      </c>
      <c r="M5" s="23" t="s">
        <v>257</v>
      </c>
      <c r="N5" s="23" t="s">
        <v>258</v>
      </c>
      <c r="O5" s="23" t="s">
        <v>259</v>
      </c>
      <c r="P5" s="23" t="s">
        <v>260</v>
      </c>
      <c r="Q5" s="23" t="s">
        <v>261</v>
      </c>
      <c r="R5" s="23"/>
      <c r="S5" s="23" t="s">
        <v>134</v>
      </c>
      <c r="T5" s="23" t="s">
        <v>262</v>
      </c>
      <c r="U5" s="23" t="s">
        <v>263</v>
      </c>
      <c r="V5" s="23" t="s">
        <v>248</v>
      </c>
    </row>
    <row r="6" ht="19.9" customHeight="1" spans="1:22">
      <c r="A6" s="32"/>
      <c r="B6" s="32"/>
      <c r="C6" s="32"/>
      <c r="D6" s="32"/>
      <c r="E6" s="32" t="s">
        <v>134</v>
      </c>
      <c r="F6" s="31">
        <v>325.76544</v>
      </c>
      <c r="G6" s="31">
        <v>244.755</v>
      </c>
      <c r="H6" s="31">
        <v>154.98</v>
      </c>
      <c r="I6" s="31">
        <v>76.86</v>
      </c>
      <c r="J6" s="31">
        <v>12.915</v>
      </c>
      <c r="K6" s="31"/>
      <c r="L6" s="31">
        <v>51.63984</v>
      </c>
      <c r="M6" s="31">
        <v>39.1608</v>
      </c>
      <c r="N6" s="31"/>
      <c r="O6" s="31">
        <v>12.47904</v>
      </c>
      <c r="P6" s="31"/>
      <c r="Q6" s="31"/>
      <c r="R6" s="31">
        <v>29.3706</v>
      </c>
      <c r="S6" s="31"/>
      <c r="T6" s="31"/>
      <c r="U6" s="31"/>
      <c r="V6" s="31"/>
    </row>
    <row r="7" ht="19.9" customHeight="1" spans="1:22">
      <c r="A7" s="32"/>
      <c r="B7" s="32"/>
      <c r="C7" s="32"/>
      <c r="D7" s="30" t="s">
        <v>152</v>
      </c>
      <c r="E7" s="30" t="s">
        <v>4</v>
      </c>
      <c r="F7" s="31">
        <v>325.76544</v>
      </c>
      <c r="G7" s="31">
        <v>244.755</v>
      </c>
      <c r="H7" s="31">
        <v>154.98</v>
      </c>
      <c r="I7" s="31">
        <v>76.86</v>
      </c>
      <c r="J7" s="31">
        <v>12.915</v>
      </c>
      <c r="K7" s="31"/>
      <c r="L7" s="31">
        <v>51.63984</v>
      </c>
      <c r="M7" s="31">
        <v>39.1608</v>
      </c>
      <c r="N7" s="31"/>
      <c r="O7" s="31">
        <v>12.47904</v>
      </c>
      <c r="P7" s="31"/>
      <c r="Q7" s="31"/>
      <c r="R7" s="31">
        <v>29.3706</v>
      </c>
      <c r="S7" s="31"/>
      <c r="T7" s="31"/>
      <c r="U7" s="31"/>
      <c r="V7" s="31"/>
    </row>
    <row r="8" ht="19.9" customHeight="1" spans="1:22">
      <c r="A8" s="32"/>
      <c r="B8" s="32"/>
      <c r="C8" s="32"/>
      <c r="D8" s="38" t="s">
        <v>153</v>
      </c>
      <c r="E8" s="38" t="s">
        <v>154</v>
      </c>
      <c r="F8" s="31">
        <v>325.76544</v>
      </c>
      <c r="G8" s="31">
        <v>244.755</v>
      </c>
      <c r="H8" s="31">
        <v>154.98</v>
      </c>
      <c r="I8" s="31">
        <v>76.86</v>
      </c>
      <c r="J8" s="31">
        <v>12.915</v>
      </c>
      <c r="K8" s="31"/>
      <c r="L8" s="31">
        <v>51.63984</v>
      </c>
      <c r="M8" s="31">
        <v>39.1608</v>
      </c>
      <c r="N8" s="31"/>
      <c r="O8" s="31">
        <v>12.47904</v>
      </c>
      <c r="P8" s="31"/>
      <c r="Q8" s="31"/>
      <c r="R8" s="31">
        <v>29.3706</v>
      </c>
      <c r="S8" s="31"/>
      <c r="T8" s="31"/>
      <c r="U8" s="31"/>
      <c r="V8" s="31"/>
    </row>
    <row r="9" ht="19.9" customHeight="1" spans="1:22">
      <c r="A9" s="41" t="s">
        <v>166</v>
      </c>
      <c r="B9" s="41" t="s">
        <v>167</v>
      </c>
      <c r="C9" s="41" t="s">
        <v>167</v>
      </c>
      <c r="D9" s="37" t="s">
        <v>208</v>
      </c>
      <c r="E9" s="24" t="s">
        <v>169</v>
      </c>
      <c r="F9" s="25">
        <v>39.1608</v>
      </c>
      <c r="G9" s="39"/>
      <c r="H9" s="39"/>
      <c r="I9" s="39"/>
      <c r="J9" s="39"/>
      <c r="K9" s="39"/>
      <c r="L9" s="25">
        <v>39.1608</v>
      </c>
      <c r="M9" s="39">
        <v>39.1608</v>
      </c>
      <c r="N9" s="39"/>
      <c r="O9" s="39"/>
      <c r="P9" s="39"/>
      <c r="Q9" s="39"/>
      <c r="R9" s="39"/>
      <c r="S9" s="25"/>
      <c r="T9" s="39"/>
      <c r="U9" s="39"/>
      <c r="V9" s="39"/>
    </row>
    <row r="10" ht="19.9" customHeight="1" spans="1:22">
      <c r="A10" s="41" t="s">
        <v>170</v>
      </c>
      <c r="B10" s="41" t="s">
        <v>171</v>
      </c>
      <c r="C10" s="41" t="s">
        <v>172</v>
      </c>
      <c r="D10" s="37" t="s">
        <v>208</v>
      </c>
      <c r="E10" s="24" t="s">
        <v>174</v>
      </c>
      <c r="F10" s="25">
        <v>12.47904</v>
      </c>
      <c r="G10" s="39"/>
      <c r="H10" s="39"/>
      <c r="I10" s="39"/>
      <c r="J10" s="39"/>
      <c r="K10" s="39"/>
      <c r="L10" s="25">
        <v>12.47904</v>
      </c>
      <c r="M10" s="39"/>
      <c r="N10" s="39"/>
      <c r="O10" s="39">
        <v>12.47904</v>
      </c>
      <c r="P10" s="39"/>
      <c r="Q10" s="39"/>
      <c r="R10" s="39"/>
      <c r="S10" s="25"/>
      <c r="T10" s="39"/>
      <c r="U10" s="39"/>
      <c r="V10" s="39"/>
    </row>
    <row r="11" ht="19.9" customHeight="1" spans="1:22">
      <c r="A11" s="41" t="s">
        <v>175</v>
      </c>
      <c r="B11" s="41" t="s">
        <v>172</v>
      </c>
      <c r="C11" s="41" t="s">
        <v>176</v>
      </c>
      <c r="D11" s="37" t="s">
        <v>208</v>
      </c>
      <c r="E11" s="24" t="s">
        <v>187</v>
      </c>
      <c r="F11" s="25">
        <v>29.3706</v>
      </c>
      <c r="G11" s="39"/>
      <c r="H11" s="39"/>
      <c r="I11" s="39"/>
      <c r="J11" s="39"/>
      <c r="K11" s="39"/>
      <c r="L11" s="25"/>
      <c r="M11" s="39"/>
      <c r="N11" s="39"/>
      <c r="O11" s="39"/>
      <c r="P11" s="39"/>
      <c r="Q11" s="39"/>
      <c r="R11" s="39">
        <v>29.3706</v>
      </c>
      <c r="S11" s="25"/>
      <c r="T11" s="39"/>
      <c r="U11" s="39"/>
      <c r="V11" s="39"/>
    </row>
    <row r="12" ht="19.9" customHeight="1" spans="1:22">
      <c r="A12" s="41" t="s">
        <v>175</v>
      </c>
      <c r="B12" s="41" t="s">
        <v>188</v>
      </c>
      <c r="C12" s="41" t="s">
        <v>183</v>
      </c>
      <c r="D12" s="37" t="s">
        <v>208</v>
      </c>
      <c r="E12" s="24" t="s">
        <v>190</v>
      </c>
      <c r="F12" s="25">
        <v>244.755</v>
      </c>
      <c r="G12" s="39">
        <v>244.755</v>
      </c>
      <c r="H12" s="39">
        <v>154.98</v>
      </c>
      <c r="I12" s="39">
        <v>76.86</v>
      </c>
      <c r="J12" s="39">
        <v>12.915</v>
      </c>
      <c r="K12" s="39"/>
      <c r="L12" s="25"/>
      <c r="M12" s="39"/>
      <c r="N12" s="39"/>
      <c r="O12" s="39"/>
      <c r="P12" s="39"/>
      <c r="Q12" s="39"/>
      <c r="R12" s="39"/>
      <c r="S12" s="25"/>
      <c r="T12" s="39"/>
      <c r="U12" s="39"/>
      <c r="V12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A2" sqref="A2:K2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28"/>
    </row>
    <row r="2" ht="40.7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1.2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0.45" customHeight="1" spans="1:11">
      <c r="A4" s="23" t="s">
        <v>155</v>
      </c>
      <c r="B4" s="23"/>
      <c r="C4" s="23"/>
      <c r="D4" s="23" t="s">
        <v>191</v>
      </c>
      <c r="E4" s="23" t="s">
        <v>192</v>
      </c>
      <c r="F4" s="23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269</v>
      </c>
    </row>
    <row r="5" ht="20.4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19.9" customHeight="1" spans="1:11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</row>
    <row r="7" ht="19.9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19.9" customHeight="1" spans="1:11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</row>
    <row r="9" ht="19.9" customHeight="1" spans="1:11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">
      <c r="A1" s="28"/>
    </row>
    <row r="2" ht="35.4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1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1.2" customHeight="1" spans="1:18">
      <c r="A4" s="23" t="s">
        <v>155</v>
      </c>
      <c r="B4" s="23"/>
      <c r="C4" s="23"/>
      <c r="D4" s="23" t="s">
        <v>191</v>
      </c>
      <c r="E4" s="23" t="s">
        <v>192</v>
      </c>
      <c r="F4" s="23" t="s">
        <v>264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274</v>
      </c>
      <c r="L4" s="23" t="s">
        <v>275</v>
      </c>
      <c r="M4" s="23" t="s">
        <v>276</v>
      </c>
      <c r="N4" s="23" t="s">
        <v>266</v>
      </c>
      <c r="O4" s="23" t="s">
        <v>277</v>
      </c>
      <c r="P4" s="23" t="s">
        <v>278</v>
      </c>
      <c r="Q4" s="23" t="s">
        <v>267</v>
      </c>
      <c r="R4" s="23" t="s">
        <v>269</v>
      </c>
    </row>
    <row r="5" ht="18.7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19.9" customHeight="1" spans="1:18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19.9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19.9" customHeight="1" spans="1:18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19.9" customHeight="1" spans="1:18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1">
      <c r="A1" s="28"/>
    </row>
    <row r="2" ht="31.7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4.95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264</v>
      </c>
      <c r="G4" s="23" t="s">
        <v>195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198</v>
      </c>
      <c r="S4" s="23"/>
      <c r="T4" s="23"/>
    </row>
    <row r="5" ht="31.7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279</v>
      </c>
      <c r="I5" s="23" t="s">
        <v>280</v>
      </c>
      <c r="J5" s="23" t="s">
        <v>281</v>
      </c>
      <c r="K5" s="23" t="s">
        <v>282</v>
      </c>
      <c r="L5" s="23" t="s">
        <v>283</v>
      </c>
      <c r="M5" s="23" t="s">
        <v>284</v>
      </c>
      <c r="N5" s="23" t="s">
        <v>285</v>
      </c>
      <c r="O5" s="23" t="s">
        <v>286</v>
      </c>
      <c r="P5" s="23" t="s">
        <v>287</v>
      </c>
      <c r="Q5" s="23" t="s">
        <v>288</v>
      </c>
      <c r="R5" s="23" t="s">
        <v>134</v>
      </c>
      <c r="S5" s="23" t="s">
        <v>289</v>
      </c>
      <c r="T5" s="23" t="s">
        <v>249</v>
      </c>
    </row>
    <row r="6" ht="19.9" customHeight="1" spans="1:20">
      <c r="A6" s="32"/>
      <c r="B6" s="32"/>
      <c r="C6" s="32"/>
      <c r="D6" s="32"/>
      <c r="E6" s="32" t="s">
        <v>134</v>
      </c>
      <c r="F6" s="45">
        <v>577.28775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>
        <v>577.28775</v>
      </c>
      <c r="S6" s="45">
        <v>577.28775</v>
      </c>
      <c r="T6" s="45"/>
    </row>
    <row r="7" ht="19.9" customHeight="1" spans="1:20">
      <c r="A7" s="32"/>
      <c r="B7" s="32"/>
      <c r="C7" s="32"/>
      <c r="D7" s="30" t="s">
        <v>152</v>
      </c>
      <c r="E7" s="30" t="s">
        <v>4</v>
      </c>
      <c r="F7" s="45">
        <v>577.28775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>
        <v>577.28775</v>
      </c>
      <c r="S7" s="45">
        <v>577.28775</v>
      </c>
      <c r="T7" s="45"/>
    </row>
    <row r="8" ht="19.9" customHeight="1" spans="1:20">
      <c r="A8" s="32"/>
      <c r="B8" s="32"/>
      <c r="C8" s="32"/>
      <c r="D8" s="38" t="s">
        <v>153</v>
      </c>
      <c r="E8" s="38" t="s">
        <v>154</v>
      </c>
      <c r="F8" s="45">
        <v>577.28775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577.28775</v>
      </c>
      <c r="S8" s="45">
        <v>577.28775</v>
      </c>
      <c r="T8" s="45"/>
    </row>
    <row r="9" ht="19.9" customHeight="1" spans="1:20">
      <c r="A9" s="41" t="s">
        <v>175</v>
      </c>
      <c r="B9" s="41" t="s">
        <v>188</v>
      </c>
      <c r="C9" s="41" t="s">
        <v>183</v>
      </c>
      <c r="D9" s="37" t="s">
        <v>208</v>
      </c>
      <c r="E9" s="24" t="s">
        <v>190</v>
      </c>
      <c r="F9" s="25">
        <v>577.28775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577.28775</v>
      </c>
      <c r="S9" s="39">
        <v>577.28775</v>
      </c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G4" sqref="G4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4.25" customHeight="1" spans="1:1">
      <c r="A1" s="28"/>
    </row>
    <row r="2" ht="38.4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1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1.95" customHeight="1" spans="1:33">
      <c r="A4" s="23" t="s">
        <v>155</v>
      </c>
      <c r="B4" s="23"/>
      <c r="C4" s="23"/>
      <c r="D4" s="23" t="s">
        <v>191</v>
      </c>
      <c r="E4" s="23" t="s">
        <v>192</v>
      </c>
      <c r="F4" s="23" t="s">
        <v>290</v>
      </c>
      <c r="G4" s="23" t="s">
        <v>291</v>
      </c>
      <c r="H4" s="23" t="s">
        <v>292</v>
      </c>
      <c r="I4" s="23" t="s">
        <v>293</v>
      </c>
      <c r="J4" s="23" t="s">
        <v>294</v>
      </c>
      <c r="K4" s="23" t="s">
        <v>295</v>
      </c>
      <c r="L4" s="23" t="s">
        <v>296</v>
      </c>
      <c r="M4" s="23" t="s">
        <v>297</v>
      </c>
      <c r="N4" s="23" t="s">
        <v>298</v>
      </c>
      <c r="O4" s="23" t="s">
        <v>299</v>
      </c>
      <c r="P4" s="23" t="s">
        <v>300</v>
      </c>
      <c r="Q4" s="23" t="s">
        <v>285</v>
      </c>
      <c r="R4" s="23" t="s">
        <v>287</v>
      </c>
      <c r="S4" s="23" t="s">
        <v>301</v>
      </c>
      <c r="T4" s="23" t="s">
        <v>280</v>
      </c>
      <c r="U4" s="23" t="s">
        <v>281</v>
      </c>
      <c r="V4" s="23" t="s">
        <v>284</v>
      </c>
      <c r="W4" s="23" t="s">
        <v>302</v>
      </c>
      <c r="X4" s="23" t="s">
        <v>303</v>
      </c>
      <c r="Y4" s="23" t="s">
        <v>304</v>
      </c>
      <c r="Z4" s="23" t="s">
        <v>305</v>
      </c>
      <c r="AA4" s="23" t="s">
        <v>283</v>
      </c>
      <c r="AB4" s="23" t="s">
        <v>306</v>
      </c>
      <c r="AC4" s="23" t="s">
        <v>307</v>
      </c>
      <c r="AD4" s="23" t="s">
        <v>286</v>
      </c>
      <c r="AE4" s="23" t="s">
        <v>308</v>
      </c>
      <c r="AF4" s="23" t="s">
        <v>309</v>
      </c>
      <c r="AG4" s="23" t="s">
        <v>288</v>
      </c>
    </row>
    <row r="5" ht="18.7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19.9" customHeight="1" spans="1:33">
      <c r="A6" s="36"/>
      <c r="B6" s="44"/>
      <c r="C6" s="44"/>
      <c r="D6" s="24"/>
      <c r="E6" s="24" t="s">
        <v>134</v>
      </c>
      <c r="F6" s="45">
        <v>577.28775</v>
      </c>
      <c r="G6" s="45">
        <v>10.5</v>
      </c>
      <c r="H6" s="45">
        <v>31</v>
      </c>
      <c r="I6" s="45">
        <v>16</v>
      </c>
      <c r="J6" s="45"/>
      <c r="K6" s="45">
        <v>2</v>
      </c>
      <c r="L6" s="45">
        <v>12</v>
      </c>
      <c r="M6" s="45">
        <v>7</v>
      </c>
      <c r="N6" s="45"/>
      <c r="O6" s="45">
        <v>80</v>
      </c>
      <c r="P6" s="45">
        <v>1</v>
      </c>
      <c r="Q6" s="45"/>
      <c r="R6" s="45">
        <v>53</v>
      </c>
      <c r="S6" s="45">
        <v>29</v>
      </c>
      <c r="T6" s="45"/>
      <c r="U6" s="45">
        <v>2.2</v>
      </c>
      <c r="V6" s="45"/>
      <c r="W6" s="45"/>
      <c r="X6" s="45">
        <v>10</v>
      </c>
      <c r="Y6" s="45"/>
      <c r="Z6" s="45">
        <v>78.8</v>
      </c>
      <c r="AA6" s="45">
        <v>32</v>
      </c>
      <c r="AB6" s="45">
        <v>6.7151</v>
      </c>
      <c r="AC6" s="45">
        <v>10.07265</v>
      </c>
      <c r="AD6" s="45">
        <v>0.82</v>
      </c>
      <c r="AE6" s="45">
        <v>18</v>
      </c>
      <c r="AF6" s="45">
        <v>56.18</v>
      </c>
      <c r="AG6" s="45">
        <v>121</v>
      </c>
    </row>
    <row r="7" ht="19.9" customHeight="1" spans="1:33">
      <c r="A7" s="32"/>
      <c r="B7" s="32"/>
      <c r="C7" s="32"/>
      <c r="D7" s="30" t="s">
        <v>152</v>
      </c>
      <c r="E7" s="30" t="s">
        <v>4</v>
      </c>
      <c r="F7" s="45">
        <v>577.28775</v>
      </c>
      <c r="G7" s="45">
        <v>10.5</v>
      </c>
      <c r="H7" s="45">
        <v>31</v>
      </c>
      <c r="I7" s="45">
        <v>16</v>
      </c>
      <c r="J7" s="45"/>
      <c r="K7" s="45">
        <v>2</v>
      </c>
      <c r="L7" s="45">
        <v>12</v>
      </c>
      <c r="M7" s="45">
        <v>7</v>
      </c>
      <c r="N7" s="45"/>
      <c r="O7" s="45">
        <v>80</v>
      </c>
      <c r="P7" s="45">
        <v>1</v>
      </c>
      <c r="Q7" s="45"/>
      <c r="R7" s="45">
        <v>53</v>
      </c>
      <c r="S7" s="45">
        <v>29</v>
      </c>
      <c r="T7" s="45"/>
      <c r="U7" s="45">
        <v>2.2</v>
      </c>
      <c r="V7" s="45"/>
      <c r="W7" s="45"/>
      <c r="X7" s="45">
        <v>10</v>
      </c>
      <c r="Y7" s="45"/>
      <c r="Z7" s="45">
        <v>78.8</v>
      </c>
      <c r="AA7" s="45">
        <v>32</v>
      </c>
      <c r="AB7" s="45">
        <v>6.7151</v>
      </c>
      <c r="AC7" s="45">
        <v>10.07265</v>
      </c>
      <c r="AD7" s="45">
        <v>0.82</v>
      </c>
      <c r="AE7" s="45">
        <v>18</v>
      </c>
      <c r="AF7" s="45">
        <v>56.18</v>
      </c>
      <c r="AG7" s="45">
        <v>121</v>
      </c>
    </row>
    <row r="8" ht="19.9" customHeight="1" spans="1:33">
      <c r="A8" s="32"/>
      <c r="B8" s="32"/>
      <c r="C8" s="32"/>
      <c r="D8" s="38" t="s">
        <v>153</v>
      </c>
      <c r="E8" s="38" t="s">
        <v>154</v>
      </c>
      <c r="F8" s="45">
        <v>577.28775</v>
      </c>
      <c r="G8" s="45">
        <v>10.5</v>
      </c>
      <c r="H8" s="45">
        <v>31</v>
      </c>
      <c r="I8" s="45">
        <v>16</v>
      </c>
      <c r="J8" s="45"/>
      <c r="K8" s="45">
        <v>2</v>
      </c>
      <c r="L8" s="45">
        <v>12</v>
      </c>
      <c r="M8" s="45">
        <v>7</v>
      </c>
      <c r="N8" s="45"/>
      <c r="O8" s="45">
        <v>80</v>
      </c>
      <c r="P8" s="45">
        <v>1</v>
      </c>
      <c r="Q8" s="45"/>
      <c r="R8" s="45">
        <v>53</v>
      </c>
      <c r="S8" s="45">
        <v>29</v>
      </c>
      <c r="T8" s="45"/>
      <c r="U8" s="45">
        <v>2.2</v>
      </c>
      <c r="V8" s="45"/>
      <c r="W8" s="45"/>
      <c r="X8" s="45">
        <v>10</v>
      </c>
      <c r="Y8" s="45"/>
      <c r="Z8" s="45">
        <v>78.8</v>
      </c>
      <c r="AA8" s="45">
        <v>32</v>
      </c>
      <c r="AB8" s="45">
        <v>6.7151</v>
      </c>
      <c r="AC8" s="45">
        <v>10.07265</v>
      </c>
      <c r="AD8" s="45">
        <v>0.82</v>
      </c>
      <c r="AE8" s="45">
        <v>18</v>
      </c>
      <c r="AF8" s="45">
        <v>56.18</v>
      </c>
      <c r="AG8" s="45">
        <v>121</v>
      </c>
    </row>
    <row r="9" ht="19.9" customHeight="1" spans="1:33">
      <c r="A9" s="41" t="s">
        <v>175</v>
      </c>
      <c r="B9" s="41" t="s">
        <v>188</v>
      </c>
      <c r="C9" s="41" t="s">
        <v>183</v>
      </c>
      <c r="D9" s="37" t="s">
        <v>208</v>
      </c>
      <c r="E9" s="24" t="s">
        <v>190</v>
      </c>
      <c r="F9" s="39">
        <v>577.28775</v>
      </c>
      <c r="G9" s="39">
        <v>10.5</v>
      </c>
      <c r="H9" s="39">
        <v>31</v>
      </c>
      <c r="I9" s="39">
        <v>16</v>
      </c>
      <c r="J9" s="39"/>
      <c r="K9" s="39">
        <v>2</v>
      </c>
      <c r="L9" s="39">
        <v>12</v>
      </c>
      <c r="M9" s="39">
        <v>7</v>
      </c>
      <c r="N9" s="39"/>
      <c r="O9" s="39">
        <v>80</v>
      </c>
      <c r="P9" s="39">
        <v>1</v>
      </c>
      <c r="Q9" s="39"/>
      <c r="R9" s="39">
        <v>53</v>
      </c>
      <c r="S9" s="39">
        <v>29</v>
      </c>
      <c r="T9" s="39"/>
      <c r="U9" s="39">
        <v>2.2</v>
      </c>
      <c r="V9" s="39"/>
      <c r="W9" s="39"/>
      <c r="X9" s="39">
        <v>10</v>
      </c>
      <c r="Y9" s="39"/>
      <c r="Z9" s="39">
        <v>78.8</v>
      </c>
      <c r="AA9" s="39">
        <v>32</v>
      </c>
      <c r="AB9" s="39">
        <v>6.7151</v>
      </c>
      <c r="AC9" s="39">
        <v>10.07265</v>
      </c>
      <c r="AD9" s="39">
        <v>0.82</v>
      </c>
      <c r="AE9" s="39">
        <v>18</v>
      </c>
      <c r="AF9" s="39">
        <v>56.18</v>
      </c>
      <c r="AG9" s="39">
        <v>121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E4" sqref="E4:G4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28"/>
    </row>
    <row r="2" ht="29.45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1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0.45" customHeight="1" spans="1:8">
      <c r="A4" s="23" t="s">
        <v>310</v>
      </c>
      <c r="B4" s="23" t="s">
        <v>311</v>
      </c>
      <c r="C4" s="23" t="s">
        <v>312</v>
      </c>
      <c r="D4" s="23" t="s">
        <v>313</v>
      </c>
      <c r="E4" s="23" t="s">
        <v>314</v>
      </c>
      <c r="F4" s="23"/>
      <c r="G4" s="23"/>
      <c r="H4" s="23" t="s">
        <v>315</v>
      </c>
    </row>
    <row r="5" ht="22.7" customHeight="1" spans="1:8">
      <c r="A5" s="23"/>
      <c r="B5" s="23"/>
      <c r="C5" s="23"/>
      <c r="D5" s="23"/>
      <c r="E5" s="23" t="s">
        <v>136</v>
      </c>
      <c r="F5" s="23" t="s">
        <v>316</v>
      </c>
      <c r="G5" s="23" t="s">
        <v>317</v>
      </c>
      <c r="H5" s="23"/>
    </row>
    <row r="6" ht="19.9" customHeight="1" spans="1:8">
      <c r="A6" s="32"/>
      <c r="B6" s="32" t="s">
        <v>134</v>
      </c>
      <c r="C6" s="31">
        <v>0.82</v>
      </c>
      <c r="D6" s="31"/>
      <c r="E6" s="31">
        <v>0.82</v>
      </c>
      <c r="F6" s="31"/>
      <c r="G6" s="31">
        <v>0.82</v>
      </c>
      <c r="H6" s="31"/>
    </row>
    <row r="7" ht="19.9" customHeight="1" spans="1:8">
      <c r="A7" s="30" t="s">
        <v>152</v>
      </c>
      <c r="B7" s="30" t="s">
        <v>4</v>
      </c>
      <c r="C7" s="31">
        <v>0.82</v>
      </c>
      <c r="D7" s="31"/>
      <c r="E7" s="31">
        <v>0.82</v>
      </c>
      <c r="F7" s="31"/>
      <c r="G7" s="31">
        <v>0.82</v>
      </c>
      <c r="H7" s="31"/>
    </row>
    <row r="8" ht="19.9" customHeight="1" spans="1:8">
      <c r="A8" s="37" t="s">
        <v>153</v>
      </c>
      <c r="B8" s="37" t="s">
        <v>154</v>
      </c>
      <c r="C8" s="39">
        <v>0.82</v>
      </c>
      <c r="D8" s="39"/>
      <c r="E8" s="25">
        <v>0.82</v>
      </c>
      <c r="F8" s="39"/>
      <c r="G8" s="39">
        <v>0.82</v>
      </c>
      <c r="H8" s="3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8" sqref="I2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28"/>
    </row>
    <row r="2" ht="33.9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1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0.45" customHeight="1" spans="1:8">
      <c r="A4" s="23" t="s">
        <v>156</v>
      </c>
      <c r="B4" s="23" t="s">
        <v>157</v>
      </c>
      <c r="C4" s="23" t="s">
        <v>134</v>
      </c>
      <c r="D4" s="23" t="s">
        <v>318</v>
      </c>
      <c r="E4" s="23"/>
      <c r="F4" s="23"/>
      <c r="G4" s="23"/>
      <c r="H4" s="23" t="s">
        <v>159</v>
      </c>
    </row>
    <row r="5" ht="17.25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4.2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19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19.9" customHeight="1" spans="1:8">
      <c r="A8" s="30"/>
      <c r="B8" s="30"/>
      <c r="C8" s="31"/>
      <c r="D8" s="31"/>
      <c r="E8" s="31"/>
      <c r="F8" s="31"/>
      <c r="G8" s="31"/>
      <c r="H8" s="31"/>
    </row>
    <row r="9" ht="19.9" customHeight="1" spans="1:8">
      <c r="A9" s="38"/>
      <c r="B9" s="38"/>
      <c r="C9" s="31"/>
      <c r="D9" s="31"/>
      <c r="E9" s="31"/>
      <c r="F9" s="31"/>
      <c r="G9" s="31"/>
      <c r="H9" s="31"/>
    </row>
    <row r="10" ht="19.9" customHeight="1" spans="1:8">
      <c r="A10" s="38"/>
      <c r="B10" s="38"/>
      <c r="C10" s="31"/>
      <c r="D10" s="31"/>
      <c r="E10" s="31"/>
      <c r="F10" s="31"/>
      <c r="G10" s="31"/>
      <c r="H10" s="31"/>
    </row>
    <row r="11" ht="19.9" customHeight="1" spans="1:8">
      <c r="A11" s="38"/>
      <c r="B11" s="38"/>
      <c r="C11" s="31"/>
      <c r="D11" s="31"/>
      <c r="E11" s="31"/>
      <c r="F11" s="31"/>
      <c r="G11" s="31"/>
      <c r="H11" s="31"/>
    </row>
    <row r="12" ht="19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28"/>
    </row>
    <row r="2" ht="41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1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4.2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193</v>
      </c>
      <c r="G4" s="23" t="s">
        <v>194</v>
      </c>
      <c r="H4" s="23" t="s">
        <v>195</v>
      </c>
      <c r="I4" s="23" t="s">
        <v>196</v>
      </c>
      <c r="J4" s="23" t="s">
        <v>197</v>
      </c>
      <c r="K4" s="23" t="s">
        <v>198</v>
      </c>
      <c r="L4" s="23" t="s">
        <v>199</v>
      </c>
      <c r="M4" s="23" t="s">
        <v>200</v>
      </c>
      <c r="N4" s="23" t="s">
        <v>201</v>
      </c>
      <c r="O4" s="23" t="s">
        <v>202</v>
      </c>
      <c r="P4" s="23" t="s">
        <v>203</v>
      </c>
      <c r="Q4" s="23" t="s">
        <v>204</v>
      </c>
      <c r="R4" s="23" t="s">
        <v>205</v>
      </c>
      <c r="S4" s="23" t="s">
        <v>206</v>
      </c>
      <c r="T4" s="23" t="s">
        <v>207</v>
      </c>
    </row>
    <row r="5" ht="17.25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19.9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19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19.9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19.9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28"/>
    </row>
    <row r="2" ht="41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9.4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5.7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43.7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210</v>
      </c>
      <c r="I5" s="23" t="s">
        <v>211</v>
      </c>
      <c r="J5" s="23" t="s">
        <v>202</v>
      </c>
      <c r="K5" s="23" t="s">
        <v>134</v>
      </c>
      <c r="L5" s="23" t="s">
        <v>213</v>
      </c>
      <c r="M5" s="23" t="s">
        <v>214</v>
      </c>
      <c r="N5" s="23" t="s">
        <v>204</v>
      </c>
      <c r="O5" s="23" t="s">
        <v>215</v>
      </c>
      <c r="P5" s="23" t="s">
        <v>216</v>
      </c>
      <c r="Q5" s="23" t="s">
        <v>217</v>
      </c>
      <c r="R5" s="23" t="s">
        <v>200</v>
      </c>
      <c r="S5" s="23" t="s">
        <v>203</v>
      </c>
      <c r="T5" s="23" t="s">
        <v>207</v>
      </c>
    </row>
    <row r="6" ht="19.9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19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19.9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19.9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28"/>
      <c r="B1" s="29" t="s">
        <v>5</v>
      </c>
      <c r="C1" s="29"/>
    </row>
    <row r="2" ht="21.95" customHeight="1" spans="2:3">
      <c r="B2" s="29"/>
      <c r="C2" s="29"/>
    </row>
    <row r="3" ht="27.2" customHeight="1" spans="2:3">
      <c r="B3" s="71" t="s">
        <v>6</v>
      </c>
      <c r="C3" s="71"/>
    </row>
    <row r="4" ht="28.5" customHeight="1" spans="2:3">
      <c r="B4" s="72">
        <v>1</v>
      </c>
      <c r="C4" s="73" t="s">
        <v>7</v>
      </c>
    </row>
    <row r="5" ht="28.5" customHeight="1" spans="2:3">
      <c r="B5" s="72">
        <v>2</v>
      </c>
      <c r="C5" s="74" t="s">
        <v>8</v>
      </c>
    </row>
    <row r="6" ht="28.5" customHeight="1" spans="2:3">
      <c r="B6" s="72">
        <v>3</v>
      </c>
      <c r="C6" s="73" t="s">
        <v>9</v>
      </c>
    </row>
    <row r="7" ht="28.5" customHeight="1" spans="2:3">
      <c r="B7" s="72">
        <v>4</v>
      </c>
      <c r="C7" s="73" t="s">
        <v>10</v>
      </c>
    </row>
    <row r="8" ht="28.5" customHeight="1" spans="2:3">
      <c r="B8" s="72">
        <v>5</v>
      </c>
      <c r="C8" s="73" t="s">
        <v>11</v>
      </c>
    </row>
    <row r="9" ht="28.5" customHeight="1" spans="2:3">
      <c r="B9" s="72">
        <v>6</v>
      </c>
      <c r="C9" s="73" t="s">
        <v>12</v>
      </c>
    </row>
    <row r="10" ht="28.5" customHeight="1" spans="2:3">
      <c r="B10" s="72">
        <v>7</v>
      </c>
      <c r="C10" s="73" t="s">
        <v>13</v>
      </c>
    </row>
    <row r="11" ht="28.5" customHeight="1" spans="2:3">
      <c r="B11" s="72">
        <v>8</v>
      </c>
      <c r="C11" s="73" t="s">
        <v>14</v>
      </c>
    </row>
    <row r="12" ht="28.5" customHeight="1" spans="2:3">
      <c r="B12" s="72">
        <v>9</v>
      </c>
      <c r="C12" s="73" t="s">
        <v>15</v>
      </c>
    </row>
    <row r="13" ht="28.5" customHeight="1" spans="2:3">
      <c r="B13" s="72">
        <v>10</v>
      </c>
      <c r="C13" s="73" t="s">
        <v>16</v>
      </c>
    </row>
    <row r="14" ht="28.5" customHeight="1" spans="2:3">
      <c r="B14" s="72">
        <v>11</v>
      </c>
      <c r="C14" s="73" t="s">
        <v>17</v>
      </c>
    </row>
    <row r="15" ht="28.5" customHeight="1" spans="2:3">
      <c r="B15" s="72">
        <v>12</v>
      </c>
      <c r="C15" s="73" t="s">
        <v>18</v>
      </c>
    </row>
    <row r="16" ht="28.5" customHeight="1" spans="2:3">
      <c r="B16" s="72">
        <v>13</v>
      </c>
      <c r="C16" s="73" t="s">
        <v>19</v>
      </c>
    </row>
    <row r="17" ht="28.5" customHeight="1" spans="2:3">
      <c r="B17" s="72">
        <v>14</v>
      </c>
      <c r="C17" s="73" t="s">
        <v>20</v>
      </c>
    </row>
    <row r="18" ht="28.5" customHeight="1" spans="2:3">
      <c r="B18" s="72">
        <v>15</v>
      </c>
      <c r="C18" s="73" t="s">
        <v>21</v>
      </c>
    </row>
    <row r="19" ht="28.5" customHeight="1" spans="2:3">
      <c r="B19" s="72">
        <v>16</v>
      </c>
      <c r="C19" s="73" t="s">
        <v>22</v>
      </c>
    </row>
    <row r="20" ht="28.5" customHeight="1" spans="2:3">
      <c r="B20" s="72">
        <v>17</v>
      </c>
      <c r="C20" s="73" t="s">
        <v>23</v>
      </c>
    </row>
    <row r="21" ht="28.5" customHeight="1" spans="2:3">
      <c r="B21" s="72">
        <v>18</v>
      </c>
      <c r="C21" s="73" t="s">
        <v>24</v>
      </c>
    </row>
    <row r="22" ht="28.5" customHeight="1" spans="2:3">
      <c r="B22" s="72">
        <v>19</v>
      </c>
      <c r="C22" s="73" t="s">
        <v>25</v>
      </c>
    </row>
    <row r="23" ht="28.5" customHeight="1" spans="2:3">
      <c r="B23" s="72">
        <v>20</v>
      </c>
      <c r="C23" s="73" t="s">
        <v>26</v>
      </c>
    </row>
    <row r="24" ht="28.5" customHeight="1" spans="2:3">
      <c r="B24" s="72">
        <v>21</v>
      </c>
      <c r="C24" s="73" t="s">
        <v>27</v>
      </c>
    </row>
    <row r="25" ht="28.5" customHeight="1" spans="2:3">
      <c r="B25" s="72">
        <v>22</v>
      </c>
      <c r="C25" s="73" t="s">
        <v>28</v>
      </c>
    </row>
    <row r="26" ht="32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28"/>
    </row>
    <row r="2" ht="33.95" customHeight="1" spans="1:8">
      <c r="A2" s="21" t="s">
        <v>319</v>
      </c>
      <c r="B2" s="21"/>
      <c r="C2" s="21"/>
      <c r="D2" s="21"/>
      <c r="E2" s="21"/>
      <c r="F2" s="21"/>
      <c r="G2" s="21"/>
      <c r="H2" s="21"/>
    </row>
    <row r="3" ht="21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7.25" customHeight="1" spans="1:8">
      <c r="A4" s="23" t="s">
        <v>156</v>
      </c>
      <c r="B4" s="23" t="s">
        <v>157</v>
      </c>
      <c r="C4" s="23" t="s">
        <v>134</v>
      </c>
      <c r="D4" s="23" t="s">
        <v>320</v>
      </c>
      <c r="E4" s="23"/>
      <c r="F4" s="23"/>
      <c r="G4" s="23"/>
      <c r="H4" s="23" t="s">
        <v>159</v>
      </c>
    </row>
    <row r="5" ht="20.45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0.4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19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19.9" customHeight="1" spans="1:8">
      <c r="A8" s="30"/>
      <c r="B8" s="30"/>
      <c r="C8" s="31"/>
      <c r="D8" s="31"/>
      <c r="E8" s="31"/>
      <c r="F8" s="31"/>
      <c r="G8" s="31"/>
      <c r="H8" s="31"/>
    </row>
    <row r="9" ht="19.9" customHeight="1" spans="1:8">
      <c r="A9" s="38"/>
      <c r="B9" s="38"/>
      <c r="C9" s="31"/>
      <c r="D9" s="31"/>
      <c r="E9" s="31"/>
      <c r="F9" s="31"/>
      <c r="G9" s="31"/>
      <c r="H9" s="31"/>
    </row>
    <row r="10" ht="19.9" customHeight="1" spans="1:8">
      <c r="A10" s="38"/>
      <c r="B10" s="38"/>
      <c r="C10" s="31"/>
      <c r="D10" s="31"/>
      <c r="E10" s="31"/>
      <c r="F10" s="31"/>
      <c r="G10" s="31"/>
      <c r="H10" s="31"/>
    </row>
    <row r="11" ht="19.9" customHeight="1" spans="1:8">
      <c r="A11" s="38"/>
      <c r="B11" s="38"/>
      <c r="C11" s="31"/>
      <c r="D11" s="31"/>
      <c r="E11" s="31"/>
      <c r="F11" s="31"/>
      <c r="G11" s="31"/>
      <c r="H11" s="31"/>
    </row>
    <row r="12" ht="19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28"/>
    </row>
    <row r="2" ht="33.9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1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1.95" customHeight="1" spans="1:8">
      <c r="A4" s="23" t="s">
        <v>156</v>
      </c>
      <c r="B4" s="23" t="s">
        <v>157</v>
      </c>
      <c r="C4" s="23" t="s">
        <v>134</v>
      </c>
      <c r="D4" s="23" t="s">
        <v>321</v>
      </c>
      <c r="E4" s="23"/>
      <c r="F4" s="23"/>
      <c r="G4" s="23"/>
      <c r="H4" s="23" t="s">
        <v>159</v>
      </c>
    </row>
    <row r="5" ht="22.7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30.9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19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19.9" customHeight="1" spans="1:8">
      <c r="A8" s="30"/>
      <c r="B8" s="30"/>
      <c r="C8" s="31"/>
      <c r="D8" s="31"/>
      <c r="E8" s="31"/>
      <c r="F8" s="31"/>
      <c r="G8" s="31"/>
      <c r="H8" s="31"/>
    </row>
    <row r="9" ht="19.9" customHeight="1" spans="1:8">
      <c r="A9" s="38"/>
      <c r="B9" s="38"/>
      <c r="C9" s="31"/>
      <c r="D9" s="31"/>
      <c r="E9" s="31"/>
      <c r="F9" s="31"/>
      <c r="G9" s="31"/>
      <c r="H9" s="31"/>
    </row>
    <row r="10" ht="19.9" customHeight="1" spans="1:8">
      <c r="A10" s="38"/>
      <c r="B10" s="38"/>
      <c r="C10" s="31"/>
      <c r="D10" s="31"/>
      <c r="E10" s="31"/>
      <c r="F10" s="31"/>
      <c r="G10" s="31"/>
      <c r="H10" s="31"/>
    </row>
    <row r="11" ht="19.9" customHeight="1" spans="1:8">
      <c r="A11" s="38"/>
      <c r="B11" s="38"/>
      <c r="C11" s="31"/>
      <c r="D11" s="31"/>
      <c r="E11" s="31"/>
      <c r="F11" s="31"/>
      <c r="G11" s="31"/>
      <c r="H11" s="31"/>
    </row>
    <row r="12" ht="19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15" zoomScaleNormal="115" workbookViewId="0">
      <selection activeCell="F14" sqref="F14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6" width="8.625" customWidth="1"/>
    <col min="7" max="15" width="7.75" customWidth="1"/>
    <col min="16" max="18" width="9.75" customWidth="1"/>
  </cols>
  <sheetData>
    <row r="1" ht="14.25" customHeight="1" spans="1:1">
      <c r="A1" s="28"/>
    </row>
    <row r="2" ht="39.9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1.2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2.7" customHeight="1" spans="1:15">
      <c r="A4" s="23" t="s">
        <v>191</v>
      </c>
      <c r="B4" s="34"/>
      <c r="C4" s="23" t="s">
        <v>322</v>
      </c>
      <c r="D4" s="23" t="s">
        <v>323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324</v>
      </c>
      <c r="O4" s="23"/>
    </row>
    <row r="5" ht="27.95" customHeight="1" spans="1:15">
      <c r="A5" s="23"/>
      <c r="B5" s="34"/>
      <c r="C5" s="23"/>
      <c r="D5" s="23" t="s">
        <v>325</v>
      </c>
      <c r="E5" s="23" t="s">
        <v>137</v>
      </c>
      <c r="F5" s="23"/>
      <c r="G5" s="23"/>
      <c r="H5" s="23"/>
      <c r="I5" s="23"/>
      <c r="J5" s="23"/>
      <c r="K5" s="23" t="s">
        <v>326</v>
      </c>
      <c r="L5" s="23" t="s">
        <v>139</v>
      </c>
      <c r="M5" s="23" t="s">
        <v>140</v>
      </c>
      <c r="N5" s="23" t="s">
        <v>327</v>
      </c>
      <c r="O5" s="23" t="s">
        <v>328</v>
      </c>
    </row>
    <row r="6" ht="39.2" customHeight="1" spans="1:15">
      <c r="A6" s="23"/>
      <c r="B6" s="34"/>
      <c r="C6" s="23"/>
      <c r="D6" s="23"/>
      <c r="E6" s="23" t="s">
        <v>329</v>
      </c>
      <c r="F6" s="23" t="s">
        <v>330</v>
      </c>
      <c r="G6" s="23" t="s">
        <v>331</v>
      </c>
      <c r="H6" s="23" t="s">
        <v>332</v>
      </c>
      <c r="I6" s="23" t="s">
        <v>333</v>
      </c>
      <c r="J6" s="23" t="s">
        <v>334</v>
      </c>
      <c r="K6" s="23"/>
      <c r="L6" s="23"/>
      <c r="M6" s="23"/>
      <c r="N6" s="23"/>
      <c r="O6" s="23"/>
    </row>
    <row r="7" ht="19.9" customHeight="1" spans="1:15">
      <c r="A7" s="32"/>
      <c r="B7" s="35"/>
      <c r="C7" s="36" t="s">
        <v>134</v>
      </c>
      <c r="D7" s="31">
        <v>13646.41</v>
      </c>
      <c r="E7" s="31">
        <v>13646.41</v>
      </c>
      <c r="F7" s="31">
        <v>10340</v>
      </c>
      <c r="G7" s="31">
        <v>3306.41</v>
      </c>
      <c r="H7" s="31"/>
      <c r="I7" s="31"/>
      <c r="J7" s="31"/>
      <c r="K7" s="31"/>
      <c r="L7" s="31"/>
      <c r="M7" s="31"/>
      <c r="N7" s="31">
        <v>13646.41</v>
      </c>
      <c r="O7" s="32"/>
    </row>
    <row r="8" ht="19.9" customHeight="1" spans="1:15">
      <c r="A8" s="30" t="s">
        <v>152</v>
      </c>
      <c r="B8" s="35"/>
      <c r="C8" s="30" t="s">
        <v>4</v>
      </c>
      <c r="D8" s="31">
        <v>13646.41</v>
      </c>
      <c r="E8" s="31">
        <v>13646.41</v>
      </c>
      <c r="F8" s="31">
        <v>10340</v>
      </c>
      <c r="G8" s="31">
        <v>3306.41</v>
      </c>
      <c r="H8" s="31"/>
      <c r="I8" s="31"/>
      <c r="J8" s="31"/>
      <c r="K8" s="31"/>
      <c r="L8" s="31"/>
      <c r="M8" s="31"/>
      <c r="N8" s="31">
        <v>13646.41</v>
      </c>
      <c r="O8" s="32"/>
    </row>
    <row r="9" ht="19.9" customHeight="1" spans="1:15">
      <c r="A9" s="37" t="s">
        <v>335</v>
      </c>
      <c r="B9" s="35" t="s">
        <v>336</v>
      </c>
      <c r="C9" s="37" t="s">
        <v>337</v>
      </c>
      <c r="D9" s="25">
        <v>30</v>
      </c>
      <c r="E9" s="25">
        <v>30</v>
      </c>
      <c r="F9" s="25"/>
      <c r="G9" s="25">
        <v>30</v>
      </c>
      <c r="H9" s="25"/>
      <c r="I9" s="25"/>
      <c r="J9" s="25"/>
      <c r="K9" s="25"/>
      <c r="L9" s="25"/>
      <c r="M9" s="25"/>
      <c r="N9" s="25">
        <v>30</v>
      </c>
      <c r="O9" s="24"/>
    </row>
    <row r="10" ht="19.9" customHeight="1" spans="1:15">
      <c r="A10" s="37" t="s">
        <v>335</v>
      </c>
      <c r="B10" s="35" t="s">
        <v>338</v>
      </c>
      <c r="C10" s="37" t="s">
        <v>339</v>
      </c>
      <c r="D10" s="25">
        <v>3000</v>
      </c>
      <c r="E10" s="25">
        <v>3000</v>
      </c>
      <c r="F10" s="25"/>
      <c r="G10" s="25">
        <v>3000</v>
      </c>
      <c r="H10" s="25"/>
      <c r="I10" s="25"/>
      <c r="J10" s="25"/>
      <c r="K10" s="25"/>
      <c r="L10" s="25"/>
      <c r="M10" s="25"/>
      <c r="N10" s="25">
        <v>3000</v>
      </c>
      <c r="O10" s="24"/>
    </row>
    <row r="11" ht="19.9" customHeight="1" spans="1:15">
      <c r="A11" s="37" t="s">
        <v>335</v>
      </c>
      <c r="B11" s="35" t="s">
        <v>340</v>
      </c>
      <c r="C11" s="37" t="s">
        <v>341</v>
      </c>
      <c r="D11" s="25">
        <v>50</v>
      </c>
      <c r="E11" s="25">
        <v>50</v>
      </c>
      <c r="F11" s="25">
        <v>50</v>
      </c>
      <c r="G11" s="25"/>
      <c r="H11" s="25"/>
      <c r="I11" s="25"/>
      <c r="J11" s="25"/>
      <c r="K11" s="25"/>
      <c r="L11" s="25"/>
      <c r="M11" s="25"/>
      <c r="N11" s="25">
        <v>50</v>
      </c>
      <c r="O11" s="24"/>
    </row>
    <row r="12" ht="19.9" customHeight="1" spans="1:15">
      <c r="A12" s="37" t="s">
        <v>335</v>
      </c>
      <c r="B12" s="35" t="s">
        <v>342</v>
      </c>
      <c r="C12" s="37" t="s">
        <v>343</v>
      </c>
      <c r="D12" s="25">
        <v>1720</v>
      </c>
      <c r="E12" s="25">
        <v>1720</v>
      </c>
      <c r="F12" s="25">
        <v>1720</v>
      </c>
      <c r="G12" s="25"/>
      <c r="H12" s="25"/>
      <c r="I12" s="25"/>
      <c r="J12" s="25"/>
      <c r="K12" s="25"/>
      <c r="L12" s="25"/>
      <c r="M12" s="25"/>
      <c r="N12" s="25">
        <v>1720</v>
      </c>
      <c r="O12" s="24"/>
    </row>
    <row r="13" ht="19.9" customHeight="1" spans="1:15">
      <c r="A13" s="37" t="s">
        <v>335</v>
      </c>
      <c r="B13" s="35" t="s">
        <v>344</v>
      </c>
      <c r="C13" s="37" t="s">
        <v>345</v>
      </c>
      <c r="D13" s="25">
        <v>78.69</v>
      </c>
      <c r="E13" s="25">
        <v>78.69</v>
      </c>
      <c r="F13" s="25"/>
      <c r="G13" s="25">
        <v>78.69</v>
      </c>
      <c r="H13" s="25"/>
      <c r="I13" s="25"/>
      <c r="J13" s="25"/>
      <c r="K13" s="25"/>
      <c r="L13" s="25"/>
      <c r="M13" s="25"/>
      <c r="N13" s="25">
        <v>78.69</v>
      </c>
      <c r="O13" s="24"/>
    </row>
    <row r="14" ht="19.9" customHeight="1" spans="1:15">
      <c r="A14" s="37" t="s">
        <v>335</v>
      </c>
      <c r="B14" s="35" t="s">
        <v>346</v>
      </c>
      <c r="C14" s="37" t="s">
        <v>347</v>
      </c>
      <c r="D14" s="25">
        <v>1500</v>
      </c>
      <c r="E14" s="25">
        <v>1500</v>
      </c>
      <c r="F14" s="25">
        <v>1500</v>
      </c>
      <c r="G14" s="25"/>
      <c r="H14" s="25"/>
      <c r="I14" s="25"/>
      <c r="J14" s="25"/>
      <c r="K14" s="25"/>
      <c r="L14" s="25"/>
      <c r="M14" s="25"/>
      <c r="N14" s="25">
        <v>1500</v>
      </c>
      <c r="O14" s="24"/>
    </row>
    <row r="15" ht="19.9" customHeight="1" spans="1:15">
      <c r="A15" s="37" t="s">
        <v>335</v>
      </c>
      <c r="B15" s="35" t="s">
        <v>348</v>
      </c>
      <c r="C15" s="37" t="s">
        <v>349</v>
      </c>
      <c r="D15" s="25">
        <v>7000</v>
      </c>
      <c r="E15" s="25">
        <v>7000</v>
      </c>
      <c r="F15" s="25">
        <v>7000</v>
      </c>
      <c r="G15" s="25"/>
      <c r="H15" s="25"/>
      <c r="I15" s="25"/>
      <c r="J15" s="25"/>
      <c r="K15" s="25"/>
      <c r="L15" s="25"/>
      <c r="M15" s="25"/>
      <c r="N15" s="25">
        <v>7000</v>
      </c>
      <c r="O15" s="24"/>
    </row>
    <row r="16" ht="19.9" customHeight="1" spans="1:15">
      <c r="A16" s="37" t="s">
        <v>335</v>
      </c>
      <c r="B16" s="35" t="s">
        <v>350</v>
      </c>
      <c r="C16" s="37" t="s">
        <v>351</v>
      </c>
      <c r="D16" s="25">
        <v>55.92</v>
      </c>
      <c r="E16" s="25">
        <v>55.92</v>
      </c>
      <c r="F16" s="25"/>
      <c r="G16" s="25">
        <v>55.92</v>
      </c>
      <c r="H16" s="25"/>
      <c r="I16" s="25"/>
      <c r="J16" s="25"/>
      <c r="K16" s="25"/>
      <c r="L16" s="25"/>
      <c r="M16" s="25"/>
      <c r="N16" s="25">
        <v>55.92</v>
      </c>
      <c r="O16" s="24"/>
    </row>
    <row r="17" ht="19.9" customHeight="1" spans="1:15">
      <c r="A17" s="37" t="s">
        <v>335</v>
      </c>
      <c r="B17" s="35" t="s">
        <v>352</v>
      </c>
      <c r="C17" s="37" t="s">
        <v>353</v>
      </c>
      <c r="D17" s="25">
        <v>70</v>
      </c>
      <c r="E17" s="25">
        <v>70</v>
      </c>
      <c r="F17" s="25">
        <v>70</v>
      </c>
      <c r="G17" s="25"/>
      <c r="H17" s="25"/>
      <c r="I17" s="25"/>
      <c r="J17" s="25"/>
      <c r="K17" s="25"/>
      <c r="L17" s="25"/>
      <c r="M17" s="25"/>
      <c r="N17" s="25">
        <v>70</v>
      </c>
      <c r="O17" s="24"/>
    </row>
    <row r="18" ht="19.9" customHeight="1" spans="1:15">
      <c r="A18" s="37" t="s">
        <v>335</v>
      </c>
      <c r="B18" s="35" t="s">
        <v>354</v>
      </c>
      <c r="C18" s="37" t="s">
        <v>355</v>
      </c>
      <c r="D18" s="25">
        <v>141.8</v>
      </c>
      <c r="E18" s="25">
        <v>141.8</v>
      </c>
      <c r="F18" s="25"/>
      <c r="G18" s="25">
        <v>141.8</v>
      </c>
      <c r="H18" s="25"/>
      <c r="I18" s="25"/>
      <c r="J18" s="25"/>
      <c r="K18" s="25"/>
      <c r="L18" s="25"/>
      <c r="M18" s="25"/>
      <c r="N18" s="25">
        <v>141.8</v>
      </c>
      <c r="O18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opLeftCell="A19" workbookViewId="0">
      <selection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3.2" customHeight="1" spans="1:13">
      <c r="A2" s="28"/>
      <c r="B2" s="28"/>
      <c r="C2" s="29" t="s">
        <v>356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1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29.45" customHeight="1" spans="1:13">
      <c r="A4" s="23" t="s">
        <v>191</v>
      </c>
      <c r="B4" s="23" t="s">
        <v>357</v>
      </c>
      <c r="C4" s="23" t="s">
        <v>358</v>
      </c>
      <c r="D4" s="23" t="s">
        <v>359</v>
      </c>
      <c r="E4" s="23" t="s">
        <v>360</v>
      </c>
      <c r="F4" s="23"/>
      <c r="G4" s="23"/>
      <c r="H4" s="23"/>
      <c r="I4" s="23"/>
      <c r="J4" s="23"/>
      <c r="K4" s="23"/>
      <c r="L4" s="23"/>
      <c r="M4" s="23"/>
    </row>
    <row r="5" ht="31.7" customHeight="1" spans="1:13">
      <c r="A5" s="23"/>
      <c r="B5" s="23"/>
      <c r="C5" s="23"/>
      <c r="D5" s="23"/>
      <c r="E5" s="23" t="s">
        <v>361</v>
      </c>
      <c r="F5" s="23" t="s">
        <v>362</v>
      </c>
      <c r="G5" s="23" t="s">
        <v>363</v>
      </c>
      <c r="H5" s="23" t="s">
        <v>364</v>
      </c>
      <c r="I5" s="23" t="s">
        <v>365</v>
      </c>
      <c r="J5" s="23" t="s">
        <v>366</v>
      </c>
      <c r="K5" s="23" t="s">
        <v>367</v>
      </c>
      <c r="L5" s="23" t="s">
        <v>368</v>
      </c>
      <c r="M5" s="23" t="s">
        <v>369</v>
      </c>
    </row>
    <row r="6" ht="24.95" customHeight="1" spans="1:13">
      <c r="A6" s="30" t="s">
        <v>2</v>
      </c>
      <c r="B6" s="30" t="s">
        <v>4</v>
      </c>
      <c r="C6" s="31">
        <v>13646.41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37.7" customHeight="1" spans="1:13">
      <c r="A7" s="24" t="s">
        <v>153</v>
      </c>
      <c r="B7" s="24" t="s">
        <v>370</v>
      </c>
      <c r="C7" s="25">
        <v>30</v>
      </c>
      <c r="D7" s="24" t="s">
        <v>371</v>
      </c>
      <c r="E7" s="32" t="s">
        <v>372</v>
      </c>
      <c r="F7" s="24" t="s">
        <v>373</v>
      </c>
      <c r="G7" s="24" t="s">
        <v>374</v>
      </c>
      <c r="H7" s="24" t="s">
        <v>375</v>
      </c>
      <c r="I7" s="24" t="s">
        <v>374</v>
      </c>
      <c r="J7" s="24" t="s">
        <v>374</v>
      </c>
      <c r="K7" s="24" t="s">
        <v>376</v>
      </c>
      <c r="L7" s="24" t="s">
        <v>377</v>
      </c>
      <c r="M7" s="24"/>
    </row>
    <row r="8" ht="37.7" customHeight="1" spans="1:13">
      <c r="A8" s="24"/>
      <c r="B8" s="24"/>
      <c r="C8" s="25"/>
      <c r="D8" s="24"/>
      <c r="E8" s="32"/>
      <c r="F8" s="24" t="s">
        <v>378</v>
      </c>
      <c r="G8" s="24" t="s">
        <v>379</v>
      </c>
      <c r="H8" s="24" t="s">
        <v>380</v>
      </c>
      <c r="I8" s="24" t="s">
        <v>379</v>
      </c>
      <c r="J8" s="24" t="s">
        <v>379</v>
      </c>
      <c r="K8" s="24" t="s">
        <v>381</v>
      </c>
      <c r="L8" s="24" t="s">
        <v>382</v>
      </c>
      <c r="M8" s="24"/>
    </row>
    <row r="9" ht="37.7" customHeight="1" spans="1:13">
      <c r="A9" s="24"/>
      <c r="B9" s="24"/>
      <c r="C9" s="25"/>
      <c r="D9" s="24"/>
      <c r="E9" s="32"/>
      <c r="F9" s="24" t="s">
        <v>383</v>
      </c>
      <c r="G9" s="24" t="s">
        <v>384</v>
      </c>
      <c r="H9" s="24" t="s">
        <v>385</v>
      </c>
      <c r="I9" s="24" t="s">
        <v>384</v>
      </c>
      <c r="J9" s="24" t="s">
        <v>384</v>
      </c>
      <c r="K9" s="24" t="s">
        <v>386</v>
      </c>
      <c r="L9" s="24" t="s">
        <v>377</v>
      </c>
      <c r="M9" s="24"/>
    </row>
    <row r="10" ht="37.7" customHeight="1" spans="1:13">
      <c r="A10" s="24"/>
      <c r="B10" s="24"/>
      <c r="C10" s="25"/>
      <c r="D10" s="24"/>
      <c r="E10" s="32"/>
      <c r="F10" s="24" t="s">
        <v>387</v>
      </c>
      <c r="G10" s="24" t="s">
        <v>388</v>
      </c>
      <c r="H10" s="24" t="s">
        <v>380</v>
      </c>
      <c r="I10" s="24" t="s">
        <v>388</v>
      </c>
      <c r="J10" s="24" t="s">
        <v>388</v>
      </c>
      <c r="K10" s="24" t="s">
        <v>381</v>
      </c>
      <c r="L10" s="24" t="s">
        <v>382</v>
      </c>
      <c r="M10" s="24"/>
    </row>
    <row r="11" ht="37.7" customHeight="1" spans="1:13">
      <c r="A11" s="24"/>
      <c r="B11" s="24"/>
      <c r="C11" s="25"/>
      <c r="D11" s="24"/>
      <c r="E11" s="32" t="s">
        <v>389</v>
      </c>
      <c r="F11" s="24" t="s">
        <v>390</v>
      </c>
      <c r="G11" s="24" t="s">
        <v>391</v>
      </c>
      <c r="H11" s="24" t="s">
        <v>392</v>
      </c>
      <c r="I11" s="24" t="s">
        <v>391</v>
      </c>
      <c r="J11" s="24" t="s">
        <v>391</v>
      </c>
      <c r="K11" s="24" t="s">
        <v>381</v>
      </c>
      <c r="L11" s="24" t="s">
        <v>382</v>
      </c>
      <c r="M11" s="24"/>
    </row>
    <row r="12" ht="37.7" customHeight="1" spans="1:13">
      <c r="A12" s="24"/>
      <c r="B12" s="24"/>
      <c r="C12" s="25"/>
      <c r="D12" s="24"/>
      <c r="E12" s="32" t="s">
        <v>393</v>
      </c>
      <c r="F12" s="24" t="s">
        <v>394</v>
      </c>
      <c r="G12" s="24" t="s">
        <v>395</v>
      </c>
      <c r="H12" s="24" t="s">
        <v>392</v>
      </c>
      <c r="I12" s="24" t="s">
        <v>395</v>
      </c>
      <c r="J12" s="24" t="s">
        <v>395</v>
      </c>
      <c r="K12" s="24" t="s">
        <v>381</v>
      </c>
      <c r="L12" s="24" t="s">
        <v>382</v>
      </c>
      <c r="M12" s="24"/>
    </row>
    <row r="13" ht="37.7" customHeight="1" spans="1:13">
      <c r="A13" s="24" t="s">
        <v>153</v>
      </c>
      <c r="B13" s="24" t="s">
        <v>396</v>
      </c>
      <c r="C13" s="25">
        <v>3000</v>
      </c>
      <c r="D13" s="24" t="s">
        <v>397</v>
      </c>
      <c r="E13" s="32" t="s">
        <v>372</v>
      </c>
      <c r="F13" s="24" t="s">
        <v>383</v>
      </c>
      <c r="G13" s="24" t="s">
        <v>398</v>
      </c>
      <c r="H13" s="24" t="s">
        <v>399</v>
      </c>
      <c r="I13" s="24" t="s">
        <v>400</v>
      </c>
      <c r="J13" s="24" t="s">
        <v>398</v>
      </c>
      <c r="K13" s="24" t="s">
        <v>386</v>
      </c>
      <c r="L13" s="24" t="s">
        <v>377</v>
      </c>
      <c r="M13" s="24"/>
    </row>
    <row r="14" ht="37.7" customHeight="1" spans="1:13">
      <c r="A14" s="24"/>
      <c r="B14" s="24"/>
      <c r="C14" s="25"/>
      <c r="D14" s="24"/>
      <c r="E14" s="32"/>
      <c r="F14" s="24" t="s">
        <v>373</v>
      </c>
      <c r="G14" s="24" t="s">
        <v>401</v>
      </c>
      <c r="H14" s="24" t="s">
        <v>402</v>
      </c>
      <c r="I14" s="24" t="s">
        <v>401</v>
      </c>
      <c r="J14" s="24" t="s">
        <v>401</v>
      </c>
      <c r="K14" s="24" t="s">
        <v>403</v>
      </c>
      <c r="L14" s="24" t="s">
        <v>377</v>
      </c>
      <c r="M14" s="24"/>
    </row>
    <row r="15" ht="37.7" customHeight="1" spans="1:13">
      <c r="A15" s="24"/>
      <c r="B15" s="24"/>
      <c r="C15" s="25"/>
      <c r="D15" s="24"/>
      <c r="E15" s="32"/>
      <c r="F15" s="24" t="s">
        <v>387</v>
      </c>
      <c r="G15" s="24" t="s">
        <v>404</v>
      </c>
      <c r="H15" s="24" t="s">
        <v>380</v>
      </c>
      <c r="I15" s="24" t="s">
        <v>404</v>
      </c>
      <c r="J15" s="24" t="s">
        <v>404</v>
      </c>
      <c r="K15" s="24" t="s">
        <v>381</v>
      </c>
      <c r="L15" s="24" t="s">
        <v>382</v>
      </c>
      <c r="M15" s="24"/>
    </row>
    <row r="16" ht="37.7" customHeight="1" spans="1:13">
      <c r="A16" s="24"/>
      <c r="B16" s="24"/>
      <c r="C16" s="25"/>
      <c r="D16" s="24"/>
      <c r="E16" s="32"/>
      <c r="F16" s="24" t="s">
        <v>378</v>
      </c>
      <c r="G16" s="24" t="s">
        <v>405</v>
      </c>
      <c r="H16" s="24" t="s">
        <v>380</v>
      </c>
      <c r="I16" s="24" t="s">
        <v>405</v>
      </c>
      <c r="J16" s="24" t="s">
        <v>405</v>
      </c>
      <c r="K16" s="24" t="s">
        <v>381</v>
      </c>
      <c r="L16" s="24" t="s">
        <v>382</v>
      </c>
      <c r="M16" s="24"/>
    </row>
    <row r="17" ht="37.7" customHeight="1" spans="1:13">
      <c r="A17" s="24"/>
      <c r="B17" s="24"/>
      <c r="C17" s="25"/>
      <c r="D17" s="24"/>
      <c r="E17" s="32" t="s">
        <v>393</v>
      </c>
      <c r="F17" s="24" t="s">
        <v>394</v>
      </c>
      <c r="G17" s="24" t="s">
        <v>406</v>
      </c>
      <c r="H17" s="24" t="s">
        <v>392</v>
      </c>
      <c r="I17" s="24" t="s">
        <v>406</v>
      </c>
      <c r="J17" s="24" t="s">
        <v>406</v>
      </c>
      <c r="K17" s="24" t="s">
        <v>381</v>
      </c>
      <c r="L17" s="24" t="s">
        <v>382</v>
      </c>
      <c r="M17" s="24"/>
    </row>
    <row r="18" ht="37.7" customHeight="1" spans="1:13">
      <c r="A18" s="24"/>
      <c r="B18" s="24"/>
      <c r="C18" s="25"/>
      <c r="D18" s="24"/>
      <c r="E18" s="32" t="s">
        <v>389</v>
      </c>
      <c r="F18" s="24" t="s">
        <v>390</v>
      </c>
      <c r="G18" s="24" t="s">
        <v>407</v>
      </c>
      <c r="H18" s="24" t="s">
        <v>408</v>
      </c>
      <c r="I18" s="24" t="s">
        <v>407</v>
      </c>
      <c r="J18" s="24" t="s">
        <v>407</v>
      </c>
      <c r="K18" s="24" t="s">
        <v>381</v>
      </c>
      <c r="L18" s="24" t="s">
        <v>382</v>
      </c>
      <c r="M18" s="24"/>
    </row>
    <row r="19" ht="37.7" customHeight="1" spans="1:13">
      <c r="A19" s="24" t="s">
        <v>153</v>
      </c>
      <c r="B19" s="24" t="s">
        <v>409</v>
      </c>
      <c r="C19" s="25">
        <v>50</v>
      </c>
      <c r="D19" s="24" t="s">
        <v>410</v>
      </c>
      <c r="E19" s="32" t="s">
        <v>389</v>
      </c>
      <c r="F19" s="24" t="s">
        <v>390</v>
      </c>
      <c r="G19" s="24" t="s">
        <v>411</v>
      </c>
      <c r="H19" s="24" t="s">
        <v>392</v>
      </c>
      <c r="I19" s="24" t="s">
        <v>411</v>
      </c>
      <c r="J19" s="24" t="s">
        <v>411</v>
      </c>
      <c r="K19" s="24" t="s">
        <v>381</v>
      </c>
      <c r="L19" s="24" t="s">
        <v>382</v>
      </c>
      <c r="M19" s="24"/>
    </row>
    <row r="20" ht="37.7" customHeight="1" spans="1:13">
      <c r="A20" s="24"/>
      <c r="B20" s="24"/>
      <c r="C20" s="25"/>
      <c r="D20" s="24"/>
      <c r="E20" s="32" t="s">
        <v>393</v>
      </c>
      <c r="F20" s="24" t="s">
        <v>394</v>
      </c>
      <c r="G20" s="24" t="s">
        <v>412</v>
      </c>
      <c r="H20" s="24" t="s">
        <v>380</v>
      </c>
      <c r="I20" s="24" t="s">
        <v>412</v>
      </c>
      <c r="J20" s="24" t="s">
        <v>412</v>
      </c>
      <c r="K20" s="24" t="s">
        <v>381</v>
      </c>
      <c r="L20" s="24" t="s">
        <v>382</v>
      </c>
      <c r="M20" s="24"/>
    </row>
    <row r="21" ht="37.7" customHeight="1" spans="1:13">
      <c r="A21" s="24"/>
      <c r="B21" s="24"/>
      <c r="C21" s="25"/>
      <c r="D21" s="24"/>
      <c r="E21" s="32" t="s">
        <v>372</v>
      </c>
      <c r="F21" s="24" t="s">
        <v>378</v>
      </c>
      <c r="G21" s="24" t="s">
        <v>379</v>
      </c>
      <c r="H21" s="24" t="s">
        <v>380</v>
      </c>
      <c r="I21" s="24" t="s">
        <v>379</v>
      </c>
      <c r="J21" s="24" t="s">
        <v>379</v>
      </c>
      <c r="K21" s="24" t="s">
        <v>381</v>
      </c>
      <c r="L21" s="24" t="s">
        <v>382</v>
      </c>
      <c r="M21" s="24"/>
    </row>
    <row r="22" ht="37.7" customHeight="1" spans="1:13">
      <c r="A22" s="24"/>
      <c r="B22" s="24"/>
      <c r="C22" s="25"/>
      <c r="D22" s="24"/>
      <c r="E22" s="32"/>
      <c r="F22" s="24" t="s">
        <v>383</v>
      </c>
      <c r="G22" s="24" t="s">
        <v>413</v>
      </c>
      <c r="H22" s="24" t="s">
        <v>414</v>
      </c>
      <c r="I22" s="24" t="s">
        <v>413</v>
      </c>
      <c r="J22" s="24" t="s">
        <v>413</v>
      </c>
      <c r="K22" s="24" t="s">
        <v>386</v>
      </c>
      <c r="L22" s="24" t="s">
        <v>377</v>
      </c>
      <c r="M22" s="24"/>
    </row>
    <row r="23" ht="37.7" customHeight="1" spans="1:13">
      <c r="A23" s="24"/>
      <c r="B23" s="24"/>
      <c r="C23" s="25"/>
      <c r="D23" s="24"/>
      <c r="E23" s="32"/>
      <c r="F23" s="24" t="s">
        <v>373</v>
      </c>
      <c r="G23" s="24" t="s">
        <v>415</v>
      </c>
      <c r="H23" s="24" t="s">
        <v>416</v>
      </c>
      <c r="I23" s="24" t="s">
        <v>415</v>
      </c>
      <c r="J23" s="24" t="s">
        <v>415</v>
      </c>
      <c r="K23" s="24" t="s">
        <v>376</v>
      </c>
      <c r="L23" s="24" t="s">
        <v>377</v>
      </c>
      <c r="M23" s="24"/>
    </row>
    <row r="24" ht="37.7" customHeight="1" spans="1:13">
      <c r="A24" s="24"/>
      <c r="B24" s="24"/>
      <c r="C24" s="25"/>
      <c r="D24" s="24"/>
      <c r="E24" s="32" t="s">
        <v>372</v>
      </c>
      <c r="F24" s="24" t="s">
        <v>387</v>
      </c>
      <c r="G24" s="24" t="s">
        <v>379</v>
      </c>
      <c r="H24" s="24" t="s">
        <v>380</v>
      </c>
      <c r="I24" s="24" t="s">
        <v>379</v>
      </c>
      <c r="J24" s="24" t="s">
        <v>379</v>
      </c>
      <c r="K24" s="24" t="s">
        <v>381</v>
      </c>
      <c r="L24" s="24" t="s">
        <v>382</v>
      </c>
      <c r="M24" s="24"/>
    </row>
    <row r="25" ht="37.7" customHeight="1" spans="1:13">
      <c r="A25" s="24" t="s">
        <v>153</v>
      </c>
      <c r="B25" s="24" t="s">
        <v>417</v>
      </c>
      <c r="C25" s="25">
        <v>1720</v>
      </c>
      <c r="D25" s="24" t="s">
        <v>418</v>
      </c>
      <c r="E25" s="32" t="s">
        <v>372</v>
      </c>
      <c r="F25" s="24" t="s">
        <v>383</v>
      </c>
      <c r="G25" s="24" t="s">
        <v>419</v>
      </c>
      <c r="H25" s="24" t="s">
        <v>420</v>
      </c>
      <c r="I25" s="24" t="s">
        <v>419</v>
      </c>
      <c r="J25" s="24" t="s">
        <v>419</v>
      </c>
      <c r="K25" s="24" t="s">
        <v>386</v>
      </c>
      <c r="L25" s="24" t="s">
        <v>377</v>
      </c>
      <c r="M25" s="24"/>
    </row>
    <row r="26" ht="37.7" customHeight="1" spans="1:13">
      <c r="A26" s="24"/>
      <c r="B26" s="24"/>
      <c r="C26" s="25"/>
      <c r="D26" s="24"/>
      <c r="E26" s="32"/>
      <c r="F26" s="24"/>
      <c r="G26" s="24" t="s">
        <v>421</v>
      </c>
      <c r="H26" s="24" t="s">
        <v>422</v>
      </c>
      <c r="I26" s="24" t="s">
        <v>421</v>
      </c>
      <c r="J26" s="24" t="s">
        <v>421</v>
      </c>
      <c r="K26" s="24" t="s">
        <v>386</v>
      </c>
      <c r="L26" s="24" t="s">
        <v>377</v>
      </c>
      <c r="M26" s="24"/>
    </row>
    <row r="27" ht="37.7" customHeight="1" spans="1:13">
      <c r="A27" s="24"/>
      <c r="B27" s="24"/>
      <c r="C27" s="25"/>
      <c r="D27" s="24"/>
      <c r="E27" s="32"/>
      <c r="F27" s="24" t="s">
        <v>373</v>
      </c>
      <c r="G27" s="24" t="s">
        <v>423</v>
      </c>
      <c r="H27" s="24" t="s">
        <v>424</v>
      </c>
      <c r="I27" s="24" t="s">
        <v>423</v>
      </c>
      <c r="J27" s="24" t="s">
        <v>423</v>
      </c>
      <c r="K27" s="24" t="s">
        <v>403</v>
      </c>
      <c r="L27" s="24" t="s">
        <v>377</v>
      </c>
      <c r="M27" s="24"/>
    </row>
    <row r="28" ht="37.7" customHeight="1" spans="1:13">
      <c r="A28" s="24"/>
      <c r="B28" s="24"/>
      <c r="C28" s="25"/>
      <c r="D28" s="24"/>
      <c r="E28" s="32"/>
      <c r="F28" s="24"/>
      <c r="G28" s="24" t="s">
        <v>425</v>
      </c>
      <c r="H28" s="24" t="s">
        <v>426</v>
      </c>
      <c r="I28" s="24" t="s">
        <v>425</v>
      </c>
      <c r="J28" s="24" t="s">
        <v>425</v>
      </c>
      <c r="K28" s="24" t="s">
        <v>403</v>
      </c>
      <c r="L28" s="24" t="s">
        <v>377</v>
      </c>
      <c r="M28" s="24"/>
    </row>
    <row r="29" ht="37.7" customHeight="1" spans="1:13">
      <c r="A29" s="24"/>
      <c r="B29" s="24"/>
      <c r="C29" s="25"/>
      <c r="D29" s="24"/>
      <c r="E29" s="32"/>
      <c r="F29" s="24" t="s">
        <v>378</v>
      </c>
      <c r="G29" s="24" t="s">
        <v>405</v>
      </c>
      <c r="H29" s="24" t="s">
        <v>380</v>
      </c>
      <c r="I29" s="24" t="s">
        <v>405</v>
      </c>
      <c r="J29" s="24" t="s">
        <v>405</v>
      </c>
      <c r="K29" s="24" t="s">
        <v>381</v>
      </c>
      <c r="L29" s="24" t="s">
        <v>382</v>
      </c>
      <c r="M29" s="24"/>
    </row>
    <row r="30" ht="37.7" customHeight="1" spans="1:13">
      <c r="A30" s="24"/>
      <c r="B30" s="24"/>
      <c r="C30" s="25"/>
      <c r="D30" s="24"/>
      <c r="E30" s="32"/>
      <c r="F30" s="24" t="s">
        <v>387</v>
      </c>
      <c r="G30" s="24" t="s">
        <v>388</v>
      </c>
      <c r="H30" s="24" t="s">
        <v>380</v>
      </c>
      <c r="I30" s="24" t="s">
        <v>388</v>
      </c>
      <c r="J30" s="24" t="s">
        <v>388</v>
      </c>
      <c r="K30" s="24" t="s">
        <v>381</v>
      </c>
      <c r="L30" s="24" t="s">
        <v>382</v>
      </c>
      <c r="M30" s="24"/>
    </row>
    <row r="31" ht="37.7" customHeight="1" spans="1:13">
      <c r="A31" s="24"/>
      <c r="B31" s="24"/>
      <c r="C31" s="25"/>
      <c r="D31" s="24"/>
      <c r="E31" s="32" t="s">
        <v>389</v>
      </c>
      <c r="F31" s="24" t="s">
        <v>390</v>
      </c>
      <c r="G31" s="24" t="s">
        <v>427</v>
      </c>
      <c r="H31" s="24" t="s">
        <v>392</v>
      </c>
      <c r="I31" s="24" t="s">
        <v>427</v>
      </c>
      <c r="J31" s="24" t="s">
        <v>427</v>
      </c>
      <c r="K31" s="24" t="s">
        <v>381</v>
      </c>
      <c r="L31" s="24" t="s">
        <v>382</v>
      </c>
      <c r="M31" s="24"/>
    </row>
    <row r="32" ht="37.7" customHeight="1" spans="1:13">
      <c r="A32" s="24"/>
      <c r="B32" s="24"/>
      <c r="C32" s="25"/>
      <c r="D32" s="24"/>
      <c r="E32" s="32" t="s">
        <v>393</v>
      </c>
      <c r="F32" s="24" t="s">
        <v>394</v>
      </c>
      <c r="G32" s="24" t="s">
        <v>406</v>
      </c>
      <c r="H32" s="24" t="s">
        <v>428</v>
      </c>
      <c r="I32" s="24" t="s">
        <v>406</v>
      </c>
      <c r="J32" s="24" t="s">
        <v>406</v>
      </c>
      <c r="K32" s="24" t="s">
        <v>381</v>
      </c>
      <c r="L32" s="24" t="s">
        <v>382</v>
      </c>
      <c r="M32" s="24"/>
    </row>
    <row r="33" ht="37.7" customHeight="1" spans="1:13">
      <c r="A33" s="24" t="s">
        <v>153</v>
      </c>
      <c r="B33" s="24" t="s">
        <v>429</v>
      </c>
      <c r="C33" s="25">
        <v>78.69</v>
      </c>
      <c r="D33" s="24" t="s">
        <v>430</v>
      </c>
      <c r="E33" s="32" t="s">
        <v>372</v>
      </c>
      <c r="F33" s="24" t="s">
        <v>383</v>
      </c>
      <c r="G33" s="24" t="s">
        <v>431</v>
      </c>
      <c r="H33" s="24" t="s">
        <v>432</v>
      </c>
      <c r="I33" s="24" t="s">
        <v>431</v>
      </c>
      <c r="J33" s="24" t="s">
        <v>431</v>
      </c>
      <c r="K33" s="24" t="s">
        <v>433</v>
      </c>
      <c r="L33" s="24" t="s">
        <v>377</v>
      </c>
      <c r="M33" s="24"/>
    </row>
    <row r="34" ht="37.7" customHeight="1" spans="1:13">
      <c r="A34" s="24"/>
      <c r="B34" s="24"/>
      <c r="C34" s="25"/>
      <c r="D34" s="24"/>
      <c r="E34" s="32"/>
      <c r="F34" s="24" t="s">
        <v>378</v>
      </c>
      <c r="G34" s="24" t="s">
        <v>379</v>
      </c>
      <c r="H34" s="24" t="s">
        <v>380</v>
      </c>
      <c r="I34" s="24" t="s">
        <v>379</v>
      </c>
      <c r="J34" s="24" t="s">
        <v>379</v>
      </c>
      <c r="K34" s="24" t="s">
        <v>381</v>
      </c>
      <c r="L34" s="24" t="s">
        <v>382</v>
      </c>
      <c r="M34" s="24"/>
    </row>
    <row r="35" ht="37.7" customHeight="1" spans="1:13">
      <c r="A35" s="24"/>
      <c r="B35" s="24"/>
      <c r="C35" s="25"/>
      <c r="D35" s="24"/>
      <c r="E35" s="32"/>
      <c r="F35" s="24" t="s">
        <v>387</v>
      </c>
      <c r="G35" s="24" t="s">
        <v>404</v>
      </c>
      <c r="H35" s="24" t="s">
        <v>380</v>
      </c>
      <c r="I35" s="24" t="s">
        <v>404</v>
      </c>
      <c r="J35" s="24" t="s">
        <v>404</v>
      </c>
      <c r="K35" s="24" t="s">
        <v>381</v>
      </c>
      <c r="L35" s="24" t="s">
        <v>382</v>
      </c>
      <c r="M35" s="24"/>
    </row>
    <row r="36" ht="37.7" customHeight="1" spans="1:13">
      <c r="A36" s="24"/>
      <c r="B36" s="24"/>
      <c r="C36" s="25"/>
      <c r="D36" s="24"/>
      <c r="E36" s="32"/>
      <c r="F36" s="24" t="s">
        <v>373</v>
      </c>
      <c r="G36" s="24" t="s">
        <v>434</v>
      </c>
      <c r="H36" s="24" t="s">
        <v>435</v>
      </c>
      <c r="I36" s="24" t="s">
        <v>434</v>
      </c>
      <c r="J36" s="24" t="s">
        <v>434</v>
      </c>
      <c r="K36" s="24" t="s">
        <v>436</v>
      </c>
      <c r="L36" s="24" t="s">
        <v>377</v>
      </c>
      <c r="M36" s="24"/>
    </row>
    <row r="37" ht="37.7" customHeight="1" spans="1:13">
      <c r="A37" s="24"/>
      <c r="B37" s="24"/>
      <c r="C37" s="25"/>
      <c r="D37" s="24"/>
      <c r="E37" s="32" t="s">
        <v>393</v>
      </c>
      <c r="F37" s="24" t="s">
        <v>394</v>
      </c>
      <c r="G37" s="24" t="s">
        <v>406</v>
      </c>
      <c r="H37" s="24" t="s">
        <v>392</v>
      </c>
      <c r="I37" s="24" t="s">
        <v>406</v>
      </c>
      <c r="J37" s="24" t="s">
        <v>406</v>
      </c>
      <c r="K37" s="24" t="s">
        <v>381</v>
      </c>
      <c r="L37" s="24" t="s">
        <v>382</v>
      </c>
      <c r="M37" s="24"/>
    </row>
    <row r="38" ht="37.7" customHeight="1" spans="1:13">
      <c r="A38" s="24"/>
      <c r="B38" s="24"/>
      <c r="C38" s="25"/>
      <c r="D38" s="24"/>
      <c r="E38" s="32" t="s">
        <v>389</v>
      </c>
      <c r="F38" s="24" t="s">
        <v>390</v>
      </c>
      <c r="G38" s="24" t="s">
        <v>437</v>
      </c>
      <c r="H38" s="24" t="s">
        <v>408</v>
      </c>
      <c r="I38" s="24" t="s">
        <v>437</v>
      </c>
      <c r="J38" s="24" t="s">
        <v>437</v>
      </c>
      <c r="K38" s="24" t="s">
        <v>381</v>
      </c>
      <c r="L38" s="24" t="s">
        <v>382</v>
      </c>
      <c r="M38" s="24"/>
    </row>
    <row r="39" ht="37.7" customHeight="1" spans="1:13">
      <c r="A39" s="24" t="s">
        <v>153</v>
      </c>
      <c r="B39" s="24" t="s">
        <v>438</v>
      </c>
      <c r="C39" s="25">
        <v>1500</v>
      </c>
      <c r="D39" s="24" t="s">
        <v>439</v>
      </c>
      <c r="E39" s="32" t="s">
        <v>372</v>
      </c>
      <c r="F39" s="24" t="s">
        <v>373</v>
      </c>
      <c r="G39" s="24" t="s">
        <v>440</v>
      </c>
      <c r="H39" s="24" t="s">
        <v>441</v>
      </c>
      <c r="I39" s="24" t="s">
        <v>442</v>
      </c>
      <c r="J39" s="24" t="s">
        <v>440</v>
      </c>
      <c r="K39" s="24" t="s">
        <v>443</v>
      </c>
      <c r="L39" s="24" t="s">
        <v>377</v>
      </c>
      <c r="M39" s="24"/>
    </row>
    <row r="40" ht="37.7" customHeight="1" spans="1:13">
      <c r="A40" s="24"/>
      <c r="B40" s="24"/>
      <c r="C40" s="25"/>
      <c r="D40" s="24"/>
      <c r="E40" s="32"/>
      <c r="F40" s="24" t="s">
        <v>378</v>
      </c>
      <c r="G40" s="24" t="s">
        <v>379</v>
      </c>
      <c r="H40" s="24" t="s">
        <v>380</v>
      </c>
      <c r="I40" s="24" t="s">
        <v>379</v>
      </c>
      <c r="J40" s="24" t="s">
        <v>379</v>
      </c>
      <c r="K40" s="24" t="s">
        <v>381</v>
      </c>
      <c r="L40" s="24" t="s">
        <v>382</v>
      </c>
      <c r="M40" s="24"/>
    </row>
    <row r="41" ht="37.7" customHeight="1" spans="1:13">
      <c r="A41" s="24"/>
      <c r="B41" s="24"/>
      <c r="C41" s="25"/>
      <c r="D41" s="24"/>
      <c r="E41" s="32"/>
      <c r="F41" s="24" t="s">
        <v>387</v>
      </c>
      <c r="G41" s="24" t="s">
        <v>404</v>
      </c>
      <c r="H41" s="24" t="s">
        <v>380</v>
      </c>
      <c r="I41" s="24" t="s">
        <v>404</v>
      </c>
      <c r="J41" s="24" t="s">
        <v>404</v>
      </c>
      <c r="K41" s="24" t="s">
        <v>381</v>
      </c>
      <c r="L41" s="24" t="s">
        <v>382</v>
      </c>
      <c r="M41" s="24"/>
    </row>
    <row r="42" ht="37.7" customHeight="1" spans="1:13">
      <c r="A42" s="24"/>
      <c r="B42" s="24"/>
      <c r="C42" s="25"/>
      <c r="D42" s="24"/>
      <c r="E42" s="32"/>
      <c r="F42" s="24" t="s">
        <v>383</v>
      </c>
      <c r="G42" s="24" t="s">
        <v>444</v>
      </c>
      <c r="H42" s="24" t="s">
        <v>445</v>
      </c>
      <c r="I42" s="24" t="s">
        <v>400</v>
      </c>
      <c r="J42" s="24" t="s">
        <v>444</v>
      </c>
      <c r="K42" s="24" t="s">
        <v>386</v>
      </c>
      <c r="L42" s="24" t="s">
        <v>377</v>
      </c>
      <c r="M42" s="24"/>
    </row>
    <row r="43" ht="37.7" customHeight="1" spans="1:13">
      <c r="A43" s="24"/>
      <c r="B43" s="24"/>
      <c r="C43" s="25"/>
      <c r="D43" s="24"/>
      <c r="E43" s="32" t="s">
        <v>389</v>
      </c>
      <c r="F43" s="24" t="s">
        <v>390</v>
      </c>
      <c r="G43" s="24" t="s">
        <v>446</v>
      </c>
      <c r="H43" s="24" t="s">
        <v>408</v>
      </c>
      <c r="I43" s="24" t="s">
        <v>446</v>
      </c>
      <c r="J43" s="24" t="s">
        <v>446</v>
      </c>
      <c r="K43" s="24" t="s">
        <v>381</v>
      </c>
      <c r="L43" s="24" t="s">
        <v>382</v>
      </c>
      <c r="M43" s="24"/>
    </row>
    <row r="44" ht="37.7" customHeight="1" spans="1:13">
      <c r="A44" s="24"/>
      <c r="B44" s="24"/>
      <c r="C44" s="25"/>
      <c r="D44" s="24"/>
      <c r="E44" s="32" t="s">
        <v>393</v>
      </c>
      <c r="F44" s="24" t="s">
        <v>394</v>
      </c>
      <c r="G44" s="24" t="s">
        <v>447</v>
      </c>
      <c r="H44" s="24" t="s">
        <v>392</v>
      </c>
      <c r="I44" s="24" t="s">
        <v>447</v>
      </c>
      <c r="J44" s="24" t="s">
        <v>447</v>
      </c>
      <c r="K44" s="24" t="s">
        <v>381</v>
      </c>
      <c r="L44" s="24" t="s">
        <v>382</v>
      </c>
      <c r="M44" s="24"/>
    </row>
    <row r="45" ht="37.7" customHeight="1" spans="1:13">
      <c r="A45" s="24" t="s">
        <v>153</v>
      </c>
      <c r="B45" s="24" t="s">
        <v>448</v>
      </c>
      <c r="C45" s="25">
        <v>7000</v>
      </c>
      <c r="D45" s="24" t="s">
        <v>449</v>
      </c>
      <c r="E45" s="32" t="s">
        <v>372</v>
      </c>
      <c r="F45" s="24" t="s">
        <v>383</v>
      </c>
      <c r="G45" s="24" t="s">
        <v>450</v>
      </c>
      <c r="H45" s="24" t="s">
        <v>451</v>
      </c>
      <c r="I45" s="24" t="s">
        <v>452</v>
      </c>
      <c r="J45" s="24" t="s">
        <v>450</v>
      </c>
      <c r="K45" s="24" t="s">
        <v>386</v>
      </c>
      <c r="L45" s="24" t="s">
        <v>377</v>
      </c>
      <c r="M45" s="24"/>
    </row>
    <row r="46" ht="37.7" customHeight="1" spans="1:13">
      <c r="A46" s="24"/>
      <c r="B46" s="24"/>
      <c r="C46" s="25"/>
      <c r="D46" s="24"/>
      <c r="E46" s="32"/>
      <c r="F46" s="24" t="s">
        <v>373</v>
      </c>
      <c r="G46" s="24" t="s">
        <v>453</v>
      </c>
      <c r="H46" s="24" t="s">
        <v>454</v>
      </c>
      <c r="I46" s="24" t="s">
        <v>453</v>
      </c>
      <c r="J46" s="24" t="s">
        <v>453</v>
      </c>
      <c r="K46" s="24" t="s">
        <v>443</v>
      </c>
      <c r="L46" s="24" t="s">
        <v>377</v>
      </c>
      <c r="M46" s="24"/>
    </row>
    <row r="47" ht="37.7" customHeight="1" spans="1:13">
      <c r="A47" s="24"/>
      <c r="B47" s="24"/>
      <c r="C47" s="25"/>
      <c r="D47" s="24"/>
      <c r="E47" s="32"/>
      <c r="F47" s="24" t="s">
        <v>387</v>
      </c>
      <c r="G47" s="24" t="s">
        <v>388</v>
      </c>
      <c r="H47" s="24" t="s">
        <v>380</v>
      </c>
      <c r="I47" s="24" t="s">
        <v>388</v>
      </c>
      <c r="J47" s="24" t="s">
        <v>388</v>
      </c>
      <c r="K47" s="24" t="s">
        <v>381</v>
      </c>
      <c r="L47" s="24" t="s">
        <v>382</v>
      </c>
      <c r="M47" s="24"/>
    </row>
    <row r="48" ht="37.7" customHeight="1" spans="1:13">
      <c r="A48" s="24"/>
      <c r="B48" s="24"/>
      <c r="C48" s="25"/>
      <c r="D48" s="24"/>
      <c r="E48" s="32"/>
      <c r="F48" s="24" t="s">
        <v>378</v>
      </c>
      <c r="G48" s="24" t="s">
        <v>379</v>
      </c>
      <c r="H48" s="24" t="s">
        <v>380</v>
      </c>
      <c r="I48" s="24" t="s">
        <v>379</v>
      </c>
      <c r="J48" s="24" t="s">
        <v>379</v>
      </c>
      <c r="K48" s="24" t="s">
        <v>381</v>
      </c>
      <c r="L48" s="24" t="s">
        <v>382</v>
      </c>
      <c r="M48" s="24"/>
    </row>
    <row r="49" ht="37.7" customHeight="1" spans="1:13">
      <c r="A49" s="24"/>
      <c r="B49" s="24"/>
      <c r="C49" s="25"/>
      <c r="D49" s="24"/>
      <c r="E49" s="32" t="s">
        <v>389</v>
      </c>
      <c r="F49" s="24" t="s">
        <v>390</v>
      </c>
      <c r="G49" s="24" t="s">
        <v>455</v>
      </c>
      <c r="H49" s="24" t="s">
        <v>408</v>
      </c>
      <c r="I49" s="24" t="s">
        <v>455</v>
      </c>
      <c r="J49" s="24" t="s">
        <v>455</v>
      </c>
      <c r="K49" s="24" t="s">
        <v>381</v>
      </c>
      <c r="L49" s="24" t="s">
        <v>382</v>
      </c>
      <c r="M49" s="24"/>
    </row>
    <row r="50" ht="37.7" customHeight="1" spans="1:13">
      <c r="A50" s="24"/>
      <c r="B50" s="24"/>
      <c r="C50" s="25"/>
      <c r="D50" s="24"/>
      <c r="E50" s="32" t="s">
        <v>393</v>
      </c>
      <c r="F50" s="24" t="s">
        <v>394</v>
      </c>
      <c r="G50" s="24" t="s">
        <v>406</v>
      </c>
      <c r="H50" s="24" t="s">
        <v>392</v>
      </c>
      <c r="I50" s="24" t="s">
        <v>406</v>
      </c>
      <c r="J50" s="24" t="s">
        <v>406</v>
      </c>
      <c r="K50" s="24" t="s">
        <v>381</v>
      </c>
      <c r="L50" s="24" t="s">
        <v>382</v>
      </c>
      <c r="M50" s="24"/>
    </row>
    <row r="51" ht="37.7" customHeight="1" spans="1:13">
      <c r="A51" s="24" t="s">
        <v>153</v>
      </c>
      <c r="B51" s="24" t="s">
        <v>456</v>
      </c>
      <c r="C51" s="25">
        <v>55.92</v>
      </c>
      <c r="D51" s="24" t="s">
        <v>457</v>
      </c>
      <c r="E51" s="32" t="s">
        <v>372</v>
      </c>
      <c r="F51" s="24" t="s">
        <v>383</v>
      </c>
      <c r="G51" s="24" t="s">
        <v>434</v>
      </c>
      <c r="H51" s="24" t="s">
        <v>458</v>
      </c>
      <c r="I51" s="24" t="s">
        <v>434</v>
      </c>
      <c r="J51" s="24" t="s">
        <v>434</v>
      </c>
      <c r="K51" s="24" t="s">
        <v>386</v>
      </c>
      <c r="L51" s="24" t="s">
        <v>377</v>
      </c>
      <c r="M51" s="24"/>
    </row>
    <row r="52" ht="37.7" customHeight="1" spans="1:13">
      <c r="A52" s="24"/>
      <c r="B52" s="24"/>
      <c r="C52" s="25"/>
      <c r="D52" s="24"/>
      <c r="E52" s="32"/>
      <c r="F52" s="24" t="s">
        <v>373</v>
      </c>
      <c r="G52" s="24" t="s">
        <v>459</v>
      </c>
      <c r="H52" s="24" t="s">
        <v>460</v>
      </c>
      <c r="I52" s="24" t="s">
        <v>459</v>
      </c>
      <c r="J52" s="24" t="s">
        <v>459</v>
      </c>
      <c r="K52" s="24" t="s">
        <v>436</v>
      </c>
      <c r="L52" s="24" t="s">
        <v>377</v>
      </c>
      <c r="M52" s="24"/>
    </row>
    <row r="53" ht="37.7" customHeight="1" spans="1:13">
      <c r="A53" s="24"/>
      <c r="B53" s="24"/>
      <c r="C53" s="25"/>
      <c r="D53" s="24"/>
      <c r="E53" s="32"/>
      <c r="F53" s="24" t="s">
        <v>378</v>
      </c>
      <c r="G53" s="24" t="s">
        <v>379</v>
      </c>
      <c r="H53" s="24" t="s">
        <v>380</v>
      </c>
      <c r="I53" s="24" t="s">
        <v>379</v>
      </c>
      <c r="J53" s="24" t="s">
        <v>379</v>
      </c>
      <c r="K53" s="24" t="s">
        <v>381</v>
      </c>
      <c r="L53" s="24" t="s">
        <v>382</v>
      </c>
      <c r="M53" s="24"/>
    </row>
    <row r="54" ht="37.7" customHeight="1" spans="1:13">
      <c r="A54" s="24"/>
      <c r="B54" s="24"/>
      <c r="C54" s="25"/>
      <c r="D54" s="24"/>
      <c r="E54" s="32"/>
      <c r="F54" s="24" t="s">
        <v>387</v>
      </c>
      <c r="G54" s="24" t="s">
        <v>404</v>
      </c>
      <c r="H54" s="24" t="s">
        <v>380</v>
      </c>
      <c r="I54" s="24" t="s">
        <v>404</v>
      </c>
      <c r="J54" s="24" t="s">
        <v>404</v>
      </c>
      <c r="K54" s="24" t="s">
        <v>381</v>
      </c>
      <c r="L54" s="24" t="s">
        <v>382</v>
      </c>
      <c r="M54" s="24"/>
    </row>
    <row r="55" ht="37.7" customHeight="1" spans="1:13">
      <c r="A55" s="24"/>
      <c r="B55" s="24"/>
      <c r="C55" s="25"/>
      <c r="D55" s="24"/>
      <c r="E55" s="32" t="s">
        <v>389</v>
      </c>
      <c r="F55" s="24" t="s">
        <v>390</v>
      </c>
      <c r="G55" s="24" t="s">
        <v>461</v>
      </c>
      <c r="H55" s="24" t="s">
        <v>428</v>
      </c>
      <c r="I55" s="24" t="s">
        <v>461</v>
      </c>
      <c r="J55" s="24" t="s">
        <v>461</v>
      </c>
      <c r="K55" s="24" t="s">
        <v>381</v>
      </c>
      <c r="L55" s="24" t="s">
        <v>382</v>
      </c>
      <c r="M55" s="24"/>
    </row>
    <row r="56" ht="37.7" customHeight="1" spans="1:13">
      <c r="A56" s="24"/>
      <c r="B56" s="24"/>
      <c r="C56" s="25"/>
      <c r="D56" s="24"/>
      <c r="E56" s="32" t="s">
        <v>393</v>
      </c>
      <c r="F56" s="24" t="s">
        <v>394</v>
      </c>
      <c r="G56" s="24" t="s">
        <v>406</v>
      </c>
      <c r="H56" s="24" t="s">
        <v>392</v>
      </c>
      <c r="I56" s="24" t="s">
        <v>406</v>
      </c>
      <c r="J56" s="24" t="s">
        <v>406</v>
      </c>
      <c r="K56" s="24" t="s">
        <v>381</v>
      </c>
      <c r="L56" s="24" t="s">
        <v>382</v>
      </c>
      <c r="M56" s="24"/>
    </row>
    <row r="57" ht="37.7" customHeight="1" spans="1:13">
      <c r="A57" s="24" t="s">
        <v>153</v>
      </c>
      <c r="B57" s="24" t="s">
        <v>462</v>
      </c>
      <c r="C57" s="25">
        <v>70</v>
      </c>
      <c r="D57" s="24" t="s">
        <v>463</v>
      </c>
      <c r="E57" s="32" t="s">
        <v>372</v>
      </c>
      <c r="F57" s="24" t="s">
        <v>373</v>
      </c>
      <c r="G57" s="24" t="s">
        <v>464</v>
      </c>
      <c r="H57" s="24" t="s">
        <v>465</v>
      </c>
      <c r="I57" s="24" t="s">
        <v>464</v>
      </c>
      <c r="J57" s="24" t="s">
        <v>464</v>
      </c>
      <c r="K57" s="24" t="s">
        <v>403</v>
      </c>
      <c r="L57" s="24" t="s">
        <v>377</v>
      </c>
      <c r="M57" s="24"/>
    </row>
    <row r="58" ht="37.7" customHeight="1" spans="1:13">
      <c r="A58" s="24"/>
      <c r="B58" s="24"/>
      <c r="C58" s="25"/>
      <c r="D58" s="24"/>
      <c r="E58" s="32"/>
      <c r="F58" s="24" t="s">
        <v>387</v>
      </c>
      <c r="G58" s="24" t="s">
        <v>388</v>
      </c>
      <c r="H58" s="24" t="s">
        <v>380</v>
      </c>
      <c r="I58" s="24" t="s">
        <v>388</v>
      </c>
      <c r="J58" s="24" t="s">
        <v>388</v>
      </c>
      <c r="K58" s="24" t="s">
        <v>381</v>
      </c>
      <c r="L58" s="24" t="s">
        <v>382</v>
      </c>
      <c r="M58" s="24"/>
    </row>
    <row r="59" ht="37.7" customHeight="1" spans="1:13">
      <c r="A59" s="24"/>
      <c r="B59" s="24"/>
      <c r="C59" s="25"/>
      <c r="D59" s="24"/>
      <c r="E59" s="32"/>
      <c r="F59" s="24" t="s">
        <v>378</v>
      </c>
      <c r="G59" s="24" t="s">
        <v>379</v>
      </c>
      <c r="H59" s="24" t="s">
        <v>380</v>
      </c>
      <c r="I59" s="24" t="s">
        <v>379</v>
      </c>
      <c r="J59" s="24" t="s">
        <v>379</v>
      </c>
      <c r="K59" s="24" t="s">
        <v>381</v>
      </c>
      <c r="L59" s="24" t="s">
        <v>382</v>
      </c>
      <c r="M59" s="24"/>
    </row>
    <row r="60" ht="37.7" customHeight="1" spans="1:13">
      <c r="A60" s="24"/>
      <c r="B60" s="24"/>
      <c r="C60" s="25"/>
      <c r="D60" s="24"/>
      <c r="E60" s="32" t="s">
        <v>466</v>
      </c>
      <c r="F60" s="24" t="s">
        <v>383</v>
      </c>
      <c r="G60" s="24" t="s">
        <v>467</v>
      </c>
      <c r="H60" s="24" t="s">
        <v>468</v>
      </c>
      <c r="I60" s="24" t="s">
        <v>469</v>
      </c>
      <c r="J60" s="24" t="s">
        <v>467</v>
      </c>
      <c r="K60" s="24" t="s">
        <v>386</v>
      </c>
      <c r="L60" s="24" t="s">
        <v>377</v>
      </c>
      <c r="M60" s="24"/>
    </row>
    <row r="61" ht="37.7" customHeight="1" spans="1:13">
      <c r="A61" s="24"/>
      <c r="B61" s="24"/>
      <c r="C61" s="25"/>
      <c r="D61" s="24"/>
      <c r="E61" s="32" t="s">
        <v>389</v>
      </c>
      <c r="F61" s="24" t="s">
        <v>390</v>
      </c>
      <c r="G61" s="24" t="s">
        <v>395</v>
      </c>
      <c r="H61" s="24" t="s">
        <v>392</v>
      </c>
      <c r="I61" s="24" t="s">
        <v>395</v>
      </c>
      <c r="J61" s="24" t="s">
        <v>395</v>
      </c>
      <c r="K61" s="24" t="s">
        <v>381</v>
      </c>
      <c r="L61" s="24" t="s">
        <v>382</v>
      </c>
      <c r="M61" s="24"/>
    </row>
    <row r="62" ht="37.7" customHeight="1" spans="1:13">
      <c r="A62" s="24"/>
      <c r="B62" s="24"/>
      <c r="C62" s="25"/>
      <c r="D62" s="24"/>
      <c r="E62" s="32" t="s">
        <v>393</v>
      </c>
      <c r="F62" s="24" t="s">
        <v>394</v>
      </c>
      <c r="G62" s="24" t="s">
        <v>395</v>
      </c>
      <c r="H62" s="24" t="s">
        <v>392</v>
      </c>
      <c r="I62" s="24" t="s">
        <v>395</v>
      </c>
      <c r="J62" s="24" t="s">
        <v>395</v>
      </c>
      <c r="K62" s="24" t="s">
        <v>381</v>
      </c>
      <c r="L62" s="24" t="s">
        <v>382</v>
      </c>
      <c r="M62" s="24"/>
    </row>
    <row r="63" ht="37.7" customHeight="1" spans="1:13">
      <c r="A63" s="24" t="s">
        <v>153</v>
      </c>
      <c r="B63" s="24" t="s">
        <v>470</v>
      </c>
      <c r="C63" s="25">
        <v>141.8</v>
      </c>
      <c r="D63" s="24" t="s">
        <v>471</v>
      </c>
      <c r="E63" s="32" t="s">
        <v>466</v>
      </c>
      <c r="F63" s="24" t="s">
        <v>383</v>
      </c>
      <c r="G63" s="24" t="s">
        <v>472</v>
      </c>
      <c r="H63" s="24" t="s">
        <v>473</v>
      </c>
      <c r="I63" s="24" t="s">
        <v>472</v>
      </c>
      <c r="J63" s="24" t="s">
        <v>472</v>
      </c>
      <c r="K63" s="24" t="s">
        <v>386</v>
      </c>
      <c r="L63" s="24" t="s">
        <v>377</v>
      </c>
      <c r="M63" s="24"/>
    </row>
    <row r="64" ht="37.7" customHeight="1" spans="1:13">
      <c r="A64" s="24"/>
      <c r="B64" s="24"/>
      <c r="C64" s="25"/>
      <c r="D64" s="24"/>
      <c r="E64" s="32" t="s">
        <v>372</v>
      </c>
      <c r="F64" s="24" t="s">
        <v>373</v>
      </c>
      <c r="G64" s="24" t="s">
        <v>474</v>
      </c>
      <c r="H64" s="24" t="s">
        <v>475</v>
      </c>
      <c r="I64" s="24" t="s">
        <v>474</v>
      </c>
      <c r="J64" s="24" t="s">
        <v>474</v>
      </c>
      <c r="K64" s="24" t="s">
        <v>443</v>
      </c>
      <c r="L64" s="24" t="s">
        <v>377</v>
      </c>
      <c r="M64" s="24"/>
    </row>
    <row r="65" ht="37.7" customHeight="1" spans="1:13">
      <c r="A65" s="24"/>
      <c r="B65" s="24"/>
      <c r="C65" s="25"/>
      <c r="D65" s="24"/>
      <c r="E65" s="32"/>
      <c r="F65" s="24" t="s">
        <v>378</v>
      </c>
      <c r="G65" s="24" t="s">
        <v>379</v>
      </c>
      <c r="H65" s="24" t="s">
        <v>380</v>
      </c>
      <c r="I65" s="24" t="s">
        <v>379</v>
      </c>
      <c r="J65" s="24" t="s">
        <v>379</v>
      </c>
      <c r="K65" s="24" t="s">
        <v>381</v>
      </c>
      <c r="L65" s="24" t="s">
        <v>382</v>
      </c>
      <c r="M65" s="24"/>
    </row>
    <row r="66" ht="37.7" customHeight="1" spans="1:13">
      <c r="A66" s="24"/>
      <c r="B66" s="24"/>
      <c r="C66" s="25"/>
      <c r="D66" s="24"/>
      <c r="E66" s="32"/>
      <c r="F66" s="24" t="s">
        <v>387</v>
      </c>
      <c r="G66" s="24" t="s">
        <v>388</v>
      </c>
      <c r="H66" s="24" t="s">
        <v>380</v>
      </c>
      <c r="I66" s="24" t="s">
        <v>388</v>
      </c>
      <c r="J66" s="24" t="s">
        <v>388</v>
      </c>
      <c r="K66" s="24" t="s">
        <v>381</v>
      </c>
      <c r="L66" s="24" t="s">
        <v>382</v>
      </c>
      <c r="M66" s="24"/>
    </row>
    <row r="67" ht="37.7" customHeight="1" spans="1:13">
      <c r="A67" s="24"/>
      <c r="B67" s="24"/>
      <c r="C67" s="25"/>
      <c r="D67" s="24"/>
      <c r="E67" s="32" t="s">
        <v>393</v>
      </c>
      <c r="F67" s="24" t="s">
        <v>394</v>
      </c>
      <c r="G67" s="24" t="s">
        <v>476</v>
      </c>
      <c r="H67" s="24" t="s">
        <v>392</v>
      </c>
      <c r="I67" s="24" t="s">
        <v>476</v>
      </c>
      <c r="J67" s="24" t="s">
        <v>476</v>
      </c>
      <c r="K67" s="24" t="s">
        <v>381</v>
      </c>
      <c r="L67" s="24" t="s">
        <v>382</v>
      </c>
      <c r="M67" s="24"/>
    </row>
    <row r="68" ht="37.7" customHeight="1" spans="1:13">
      <c r="A68" s="24"/>
      <c r="B68" s="24"/>
      <c r="C68" s="25"/>
      <c r="D68" s="24"/>
      <c r="E68" s="32" t="s">
        <v>389</v>
      </c>
      <c r="F68" s="24" t="s">
        <v>390</v>
      </c>
      <c r="G68" s="24" t="s">
        <v>477</v>
      </c>
      <c r="H68" s="24" t="s">
        <v>428</v>
      </c>
      <c r="I68" s="24" t="s">
        <v>477</v>
      </c>
      <c r="J68" s="24" t="s">
        <v>477</v>
      </c>
      <c r="K68" s="24" t="s">
        <v>381</v>
      </c>
      <c r="L68" s="24" t="s">
        <v>382</v>
      </c>
      <c r="M68" s="24"/>
    </row>
  </sheetData>
  <mergeCells count="60">
    <mergeCell ref="C2:M2"/>
    <mergeCell ref="A3:K3"/>
    <mergeCell ref="L3:M3"/>
    <mergeCell ref="E4:M4"/>
    <mergeCell ref="A4:A5"/>
    <mergeCell ref="A7:A12"/>
    <mergeCell ref="A13:A18"/>
    <mergeCell ref="A19:A23"/>
    <mergeCell ref="A25:A32"/>
    <mergeCell ref="A33:A38"/>
    <mergeCell ref="A39:A44"/>
    <mergeCell ref="A45:A50"/>
    <mergeCell ref="A51:A56"/>
    <mergeCell ref="A57:A62"/>
    <mergeCell ref="A63:A68"/>
    <mergeCell ref="B4:B5"/>
    <mergeCell ref="B7:B12"/>
    <mergeCell ref="B13:B18"/>
    <mergeCell ref="B19:B24"/>
    <mergeCell ref="B25:B32"/>
    <mergeCell ref="B33:B38"/>
    <mergeCell ref="B39:B44"/>
    <mergeCell ref="B45:B50"/>
    <mergeCell ref="B51:B56"/>
    <mergeCell ref="B57:B62"/>
    <mergeCell ref="B63:B68"/>
    <mergeCell ref="C4:C5"/>
    <mergeCell ref="C7:C12"/>
    <mergeCell ref="C13:C18"/>
    <mergeCell ref="C19:C24"/>
    <mergeCell ref="C25:C32"/>
    <mergeCell ref="C33:C38"/>
    <mergeCell ref="C39:C44"/>
    <mergeCell ref="C45:C50"/>
    <mergeCell ref="C51:C56"/>
    <mergeCell ref="C57:C62"/>
    <mergeCell ref="C63:C68"/>
    <mergeCell ref="D4:D5"/>
    <mergeCell ref="D7:D12"/>
    <mergeCell ref="D13:D18"/>
    <mergeCell ref="D19:D23"/>
    <mergeCell ref="D25:D32"/>
    <mergeCell ref="D33:D38"/>
    <mergeCell ref="D39:D44"/>
    <mergeCell ref="D45:D50"/>
    <mergeCell ref="D51:D56"/>
    <mergeCell ref="D57:D62"/>
    <mergeCell ref="D63:D68"/>
    <mergeCell ref="E7:E10"/>
    <mergeCell ref="E13:E16"/>
    <mergeCell ref="E21:E23"/>
    <mergeCell ref="E25:E30"/>
    <mergeCell ref="E33:E36"/>
    <mergeCell ref="E39:E42"/>
    <mergeCell ref="E45:E48"/>
    <mergeCell ref="E51:E54"/>
    <mergeCell ref="E57:E59"/>
    <mergeCell ref="E64:E66"/>
    <mergeCell ref="F25:F26"/>
    <mergeCell ref="F27:F2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A2" sqref="A2:P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36.95" customHeight="1" spans="1:18">
      <c r="A1" s="21" t="s">
        <v>478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0.45" customHeight="1" spans="1:18">
      <c r="A2" s="22" t="s">
        <v>479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18.75" customHeight="1" spans="1:18">
      <c r="A3" s="23" t="s">
        <v>310</v>
      </c>
      <c r="B3" s="23" t="s">
        <v>311</v>
      </c>
      <c r="C3" s="23" t="s">
        <v>480</v>
      </c>
      <c r="D3" s="23"/>
      <c r="E3" s="23"/>
      <c r="F3" s="23"/>
      <c r="G3" s="23"/>
      <c r="H3" s="23"/>
      <c r="I3" s="23"/>
      <c r="J3" s="23" t="s">
        <v>481</v>
      </c>
      <c r="K3" s="23" t="s">
        <v>482</v>
      </c>
      <c r="L3" s="23"/>
      <c r="M3" s="23"/>
      <c r="N3" s="23"/>
      <c r="O3" s="23"/>
      <c r="P3" s="23"/>
      <c r="Q3" s="23"/>
      <c r="R3" s="23"/>
    </row>
    <row r="4" ht="20.45" customHeight="1" spans="1:18">
      <c r="A4" s="23"/>
      <c r="B4" s="23"/>
      <c r="C4" s="23" t="s">
        <v>358</v>
      </c>
      <c r="D4" s="23" t="s">
        <v>483</v>
      </c>
      <c r="E4" s="23"/>
      <c r="F4" s="23"/>
      <c r="G4" s="23"/>
      <c r="H4" s="23" t="s">
        <v>484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27.2" customHeight="1" spans="1:18">
      <c r="A5" s="23"/>
      <c r="B5" s="23"/>
      <c r="C5" s="23"/>
      <c r="D5" s="23" t="s">
        <v>137</v>
      </c>
      <c r="E5" s="23" t="s">
        <v>485</v>
      </c>
      <c r="F5" s="23" t="s">
        <v>141</v>
      </c>
      <c r="G5" s="23" t="s">
        <v>486</v>
      </c>
      <c r="H5" s="23" t="s">
        <v>158</v>
      </c>
      <c r="I5" s="23" t="s">
        <v>159</v>
      </c>
      <c r="J5" s="23"/>
      <c r="K5" s="23" t="s">
        <v>361</v>
      </c>
      <c r="L5" s="23" t="s">
        <v>362</v>
      </c>
      <c r="M5" s="23" t="s">
        <v>363</v>
      </c>
      <c r="N5" s="23" t="s">
        <v>368</v>
      </c>
      <c r="O5" s="23" t="s">
        <v>364</v>
      </c>
      <c r="P5" s="23" t="s">
        <v>487</v>
      </c>
      <c r="Q5" s="23" t="s">
        <v>488</v>
      </c>
      <c r="R5" s="23" t="s">
        <v>369</v>
      </c>
    </row>
    <row r="6" ht="17.25" customHeight="1" spans="1:18">
      <c r="A6" s="24" t="s">
        <v>2</v>
      </c>
      <c r="B6" s="24" t="s">
        <v>4</v>
      </c>
      <c r="C6" s="25">
        <v>14549.46319</v>
      </c>
      <c r="D6" s="25">
        <v>14549.46319</v>
      </c>
      <c r="E6" s="25"/>
      <c r="F6" s="25"/>
      <c r="G6" s="25"/>
      <c r="H6" s="25">
        <v>903.05319</v>
      </c>
      <c r="I6" s="25">
        <v>13646.41</v>
      </c>
      <c r="J6" s="24"/>
      <c r="K6" s="26" t="s">
        <v>372</v>
      </c>
      <c r="L6" s="26" t="s">
        <v>489</v>
      </c>
      <c r="M6" s="26"/>
      <c r="N6" s="26"/>
      <c r="O6" s="26"/>
      <c r="P6" s="26"/>
      <c r="Q6" s="26"/>
      <c r="R6" s="26"/>
    </row>
    <row r="7" ht="19.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490</v>
      </c>
      <c r="M7" s="26"/>
      <c r="N7" s="26"/>
      <c r="O7" s="26"/>
      <c r="P7" s="26"/>
      <c r="Q7" s="26"/>
      <c r="R7" s="26"/>
    </row>
    <row r="8" ht="16.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389</v>
      </c>
      <c r="L8" s="26" t="s">
        <v>491</v>
      </c>
      <c r="M8" s="26"/>
      <c r="N8" s="26"/>
      <c r="O8" s="26"/>
      <c r="P8" s="26"/>
      <c r="Q8" s="26"/>
      <c r="R8" s="26"/>
    </row>
    <row r="9" ht="18.7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492</v>
      </c>
      <c r="M9" s="26"/>
      <c r="N9" s="26"/>
      <c r="O9" s="26"/>
      <c r="P9" s="26"/>
      <c r="Q9" s="26"/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58"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493</v>
      </c>
      <c r="B2" s="7" t="s">
        <v>494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495</v>
      </c>
      <c r="B3" s="9"/>
      <c r="C3" s="8" t="s">
        <v>496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229</v>
      </c>
      <c r="E4" s="12" t="s">
        <v>230</v>
      </c>
    </row>
    <row r="5" s="1" customFormat="1" spans="1:5">
      <c r="A5" s="13">
        <v>301</v>
      </c>
      <c r="B5" s="14" t="s">
        <v>210</v>
      </c>
      <c r="C5" s="15">
        <f t="shared" ref="C5:C68" si="0">D5+E5</f>
        <v>325.76544</v>
      </c>
      <c r="D5" s="15">
        <f>SUM(D6:D18)</f>
        <v>325.76544</v>
      </c>
      <c r="E5" s="15">
        <f>SUM(E6:E18)</f>
        <v>0</v>
      </c>
    </row>
    <row r="6" s="1" customFormat="1" spans="1:5">
      <c r="A6" s="16">
        <v>30101</v>
      </c>
      <c r="B6" s="17" t="s">
        <v>497</v>
      </c>
      <c r="C6" s="15">
        <f t="shared" si="0"/>
        <v>154.98</v>
      </c>
      <c r="D6" s="15">
        <f>'9工资福利'!H6</f>
        <v>154.98</v>
      </c>
      <c r="E6" s="15"/>
    </row>
    <row r="7" s="1" customFormat="1" spans="1:5">
      <c r="A7" s="16">
        <v>30102</v>
      </c>
      <c r="B7" s="17" t="s">
        <v>498</v>
      </c>
      <c r="C7" s="15">
        <f t="shared" si="0"/>
        <v>76.86</v>
      </c>
      <c r="D7" s="15">
        <f>'9工资福利'!I6</f>
        <v>76.86</v>
      </c>
      <c r="E7" s="15"/>
    </row>
    <row r="8" s="1" customFormat="1" spans="1:5">
      <c r="A8" s="16">
        <v>30103</v>
      </c>
      <c r="B8" s="17" t="s">
        <v>499</v>
      </c>
      <c r="C8" s="15">
        <f t="shared" si="0"/>
        <v>12.915</v>
      </c>
      <c r="D8" s="15">
        <f>'9工资福利'!J6</f>
        <v>12.915</v>
      </c>
      <c r="E8" s="15"/>
    </row>
    <row r="9" s="1" customFormat="1" spans="1:5">
      <c r="A9" s="16">
        <v>30106</v>
      </c>
      <c r="B9" s="17" t="s">
        <v>500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501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502</v>
      </c>
      <c r="C11" s="15">
        <f t="shared" si="0"/>
        <v>39.1608</v>
      </c>
      <c r="D11" s="15">
        <f>'9工资福利'!M6</f>
        <v>39.1608</v>
      </c>
      <c r="E11" s="15"/>
    </row>
    <row r="12" s="1" customFormat="1" spans="1:5">
      <c r="A12" s="16">
        <v>30109</v>
      </c>
      <c r="B12" s="17" t="s">
        <v>503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504</v>
      </c>
      <c r="C13" s="15">
        <f t="shared" si="0"/>
        <v>12.47904</v>
      </c>
      <c r="D13" s="15">
        <f>'9工资福利'!O6</f>
        <v>12.47904</v>
      </c>
      <c r="E13" s="15"/>
    </row>
    <row r="14" s="1" customFormat="1" spans="1:5">
      <c r="A14" s="16">
        <v>30111</v>
      </c>
      <c r="B14" s="17" t="s">
        <v>505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506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507</v>
      </c>
      <c r="C16" s="15">
        <f t="shared" si="0"/>
        <v>29.3706</v>
      </c>
      <c r="D16" s="15">
        <f>'9工资福利'!R6</f>
        <v>29.3706</v>
      </c>
      <c r="E16" s="15"/>
    </row>
    <row r="17" s="1" customFormat="1" spans="1:5">
      <c r="A17" s="16">
        <v>30114</v>
      </c>
      <c r="B17" s="17" t="s">
        <v>508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509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289</v>
      </c>
      <c r="C19" s="15">
        <f t="shared" si="0"/>
        <v>577.28775</v>
      </c>
      <c r="D19" s="15">
        <f>SUM(D20:D46)</f>
        <v>0</v>
      </c>
      <c r="E19" s="15">
        <f>SUM(E20:E46)</f>
        <v>577.28775</v>
      </c>
    </row>
    <row r="20" s="1" customFormat="1" spans="1:5">
      <c r="A20" s="16">
        <v>30201</v>
      </c>
      <c r="B20" s="17" t="s">
        <v>510</v>
      </c>
      <c r="C20" s="15">
        <f t="shared" si="0"/>
        <v>10.5</v>
      </c>
      <c r="D20" s="15"/>
      <c r="E20" s="15">
        <v>10.5</v>
      </c>
    </row>
    <row r="21" s="1" customFormat="1" spans="1:5">
      <c r="A21" s="16">
        <v>30202</v>
      </c>
      <c r="B21" s="17" t="s">
        <v>511</v>
      </c>
      <c r="C21" s="15">
        <f t="shared" si="0"/>
        <v>31</v>
      </c>
      <c r="D21" s="15"/>
      <c r="E21" s="15">
        <v>31</v>
      </c>
    </row>
    <row r="22" s="1" customFormat="1" spans="1:5">
      <c r="A22" s="16">
        <v>30203</v>
      </c>
      <c r="B22" s="17" t="s">
        <v>512</v>
      </c>
      <c r="C22" s="15">
        <f t="shared" si="0"/>
        <v>16</v>
      </c>
      <c r="D22" s="15"/>
      <c r="E22" s="15">
        <v>16</v>
      </c>
    </row>
    <row r="23" s="1" customFormat="1" spans="1:5">
      <c r="A23" s="16">
        <v>30204</v>
      </c>
      <c r="B23" s="17" t="s">
        <v>513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514</v>
      </c>
      <c r="C24" s="15">
        <f t="shared" si="0"/>
        <v>2</v>
      </c>
      <c r="D24" s="15"/>
      <c r="E24" s="15">
        <v>2</v>
      </c>
    </row>
    <row r="25" s="1" customFormat="1" spans="1:5">
      <c r="A25" s="16">
        <v>30206</v>
      </c>
      <c r="B25" s="17" t="s">
        <v>515</v>
      </c>
      <c r="C25" s="15">
        <f t="shared" si="0"/>
        <v>12</v>
      </c>
      <c r="D25" s="15"/>
      <c r="E25" s="15">
        <v>12</v>
      </c>
    </row>
    <row r="26" s="1" customFormat="1" spans="1:5">
      <c r="A26" s="16">
        <v>30207</v>
      </c>
      <c r="B26" s="17" t="s">
        <v>516</v>
      </c>
      <c r="C26" s="15">
        <f t="shared" si="0"/>
        <v>7</v>
      </c>
      <c r="D26" s="15"/>
      <c r="E26" s="15">
        <v>7</v>
      </c>
    </row>
    <row r="27" s="1" customFormat="1" spans="1:5">
      <c r="A27" s="16">
        <v>30208</v>
      </c>
      <c r="B27" s="17" t="s">
        <v>517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518</v>
      </c>
      <c r="C28" s="15">
        <f t="shared" si="0"/>
        <v>80</v>
      </c>
      <c r="D28" s="15"/>
      <c r="E28" s="15">
        <v>80</v>
      </c>
    </row>
    <row r="29" s="1" customFormat="1" spans="1:5">
      <c r="A29" s="16">
        <v>30211</v>
      </c>
      <c r="B29" s="17" t="s">
        <v>519</v>
      </c>
      <c r="C29" s="15">
        <f t="shared" si="0"/>
        <v>1</v>
      </c>
      <c r="D29" s="15"/>
      <c r="E29" s="15">
        <v>1</v>
      </c>
    </row>
    <row r="30" s="1" customFormat="1" spans="1:5">
      <c r="A30" s="16">
        <v>30212</v>
      </c>
      <c r="B30" s="17" t="s">
        <v>520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521</v>
      </c>
      <c r="C31" s="15">
        <f t="shared" si="0"/>
        <v>53</v>
      </c>
      <c r="D31" s="15"/>
      <c r="E31" s="15">
        <v>53</v>
      </c>
    </row>
    <row r="32" s="1" customFormat="1" spans="1:5">
      <c r="A32" s="16">
        <v>30214</v>
      </c>
      <c r="B32" s="17" t="s">
        <v>522</v>
      </c>
      <c r="C32" s="15">
        <f t="shared" si="0"/>
        <v>29</v>
      </c>
      <c r="D32" s="15"/>
      <c r="E32" s="15">
        <v>29</v>
      </c>
    </row>
    <row r="33" s="1" customFormat="1" spans="1:5">
      <c r="A33" s="16">
        <v>30215</v>
      </c>
      <c r="B33" s="17" t="s">
        <v>523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524</v>
      </c>
      <c r="C34" s="15">
        <f t="shared" si="0"/>
        <v>2.2</v>
      </c>
      <c r="D34" s="15"/>
      <c r="E34" s="15">
        <v>2.2</v>
      </c>
    </row>
    <row r="35" s="1" customFormat="1" spans="1:5">
      <c r="A35" s="16">
        <v>30217</v>
      </c>
      <c r="B35" s="17" t="s">
        <v>525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526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527</v>
      </c>
      <c r="C37" s="15">
        <f t="shared" si="0"/>
        <v>10</v>
      </c>
      <c r="D37" s="15"/>
      <c r="E37" s="15">
        <v>10</v>
      </c>
    </row>
    <row r="38" s="1" customFormat="1" spans="1:5">
      <c r="A38" s="16">
        <v>30225</v>
      </c>
      <c r="B38" s="17" t="s">
        <v>528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529</v>
      </c>
      <c r="C39" s="15">
        <f t="shared" si="0"/>
        <v>78.8</v>
      </c>
      <c r="D39" s="15"/>
      <c r="E39" s="15">
        <v>78.8</v>
      </c>
    </row>
    <row r="40" s="1" customFormat="1" spans="1:5">
      <c r="A40" s="16">
        <v>30227</v>
      </c>
      <c r="B40" s="17" t="s">
        <v>530</v>
      </c>
      <c r="C40" s="15">
        <f t="shared" si="0"/>
        <v>32</v>
      </c>
      <c r="D40" s="15"/>
      <c r="E40" s="15">
        <v>32</v>
      </c>
    </row>
    <row r="41" s="1" customFormat="1" spans="1:5">
      <c r="A41" s="16">
        <v>30228</v>
      </c>
      <c r="B41" s="17" t="s">
        <v>531</v>
      </c>
      <c r="C41" s="15">
        <f t="shared" si="0"/>
        <v>6.7151</v>
      </c>
      <c r="D41" s="15"/>
      <c r="E41" s="15">
        <v>6.7151</v>
      </c>
    </row>
    <row r="42" s="1" customFormat="1" spans="1:5">
      <c r="A42" s="16">
        <v>30229</v>
      </c>
      <c r="B42" s="17" t="s">
        <v>532</v>
      </c>
      <c r="C42" s="15">
        <f t="shared" si="0"/>
        <v>10.07265</v>
      </c>
      <c r="D42" s="15"/>
      <c r="E42" s="15">
        <v>10.07265</v>
      </c>
    </row>
    <row r="43" s="1" customFormat="1" spans="1:5">
      <c r="A43" s="16">
        <v>30231</v>
      </c>
      <c r="B43" s="17" t="s">
        <v>533</v>
      </c>
      <c r="C43" s="15">
        <f t="shared" si="0"/>
        <v>0.82</v>
      </c>
      <c r="D43" s="15"/>
      <c r="E43" s="15">
        <v>0.82</v>
      </c>
    </row>
    <row r="44" s="1" customFormat="1" spans="1:5">
      <c r="A44" s="16">
        <v>30239</v>
      </c>
      <c r="B44" s="17" t="s">
        <v>534</v>
      </c>
      <c r="C44" s="15">
        <f t="shared" si="0"/>
        <v>18</v>
      </c>
      <c r="D44" s="15"/>
      <c r="E44" s="15">
        <v>18</v>
      </c>
    </row>
    <row r="45" s="1" customFormat="1" spans="1:5">
      <c r="A45" s="16">
        <v>30240</v>
      </c>
      <c r="B45" s="17" t="s">
        <v>535</v>
      </c>
      <c r="C45" s="15">
        <f t="shared" si="0"/>
        <v>56.18</v>
      </c>
      <c r="D45" s="15"/>
      <c r="E45" s="15">
        <v>56.18</v>
      </c>
    </row>
    <row r="46" s="1" customFormat="1" spans="1:5">
      <c r="A46" s="16">
        <v>30299</v>
      </c>
      <c r="B46" s="17" t="s">
        <v>536</v>
      </c>
      <c r="C46" s="15">
        <f t="shared" si="0"/>
        <v>121</v>
      </c>
      <c r="D46" s="15"/>
      <c r="E46" s="15">
        <v>121</v>
      </c>
    </row>
    <row r="47" s="1" customFormat="1" spans="1:5">
      <c r="A47" s="13">
        <v>303</v>
      </c>
      <c r="B47" s="14" t="s">
        <v>202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537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538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539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540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541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542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543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544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545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546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547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548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204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549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550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216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551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552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553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554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555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556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557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558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559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560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561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562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563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564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565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566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207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567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568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569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570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903.05319</v>
      </c>
      <c r="D85" s="20">
        <f>D80+D63+D60+D47+D19+D5</f>
        <v>325.76544</v>
      </c>
      <c r="E85" s="20">
        <f>E80+E63+E60+E47+E19+E5</f>
        <v>577.28775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B6" sqref="B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28"/>
      <c r="H1" s="69"/>
    </row>
    <row r="2" ht="21.2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5.6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19.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4.25" customHeight="1" spans="1:8">
      <c r="A6" s="32" t="s">
        <v>39</v>
      </c>
      <c r="B6" s="31">
        <f>B7+B8</f>
        <v>14549.46319</v>
      </c>
      <c r="C6" s="24" t="s">
        <v>40</v>
      </c>
      <c r="D6" s="39"/>
      <c r="E6" s="32" t="s">
        <v>41</v>
      </c>
      <c r="F6" s="31">
        <v>903.05319</v>
      </c>
      <c r="G6" s="24" t="s">
        <v>42</v>
      </c>
      <c r="H6" s="25"/>
    </row>
    <row r="7" ht="14.25" customHeight="1" spans="1:8">
      <c r="A7" s="24" t="s">
        <v>43</v>
      </c>
      <c r="B7" s="25">
        <f>473.87319+10270</f>
        <v>10743.87319</v>
      </c>
      <c r="C7" s="24" t="s">
        <v>44</v>
      </c>
      <c r="D7" s="39"/>
      <c r="E7" s="24" t="s">
        <v>45</v>
      </c>
      <c r="F7" s="25">
        <v>325.76544</v>
      </c>
      <c r="G7" s="24" t="s">
        <v>46</v>
      </c>
      <c r="H7" s="25"/>
    </row>
    <row r="8" ht="14.25" customHeight="1" spans="1:8">
      <c r="A8" s="32" t="s">
        <v>47</v>
      </c>
      <c r="B8" s="25">
        <f>3805.59</f>
        <v>3805.59</v>
      </c>
      <c r="C8" s="24" t="s">
        <v>48</v>
      </c>
      <c r="D8" s="39"/>
      <c r="E8" s="24" t="s">
        <v>49</v>
      </c>
      <c r="F8" s="25">
        <v>577.28775</v>
      </c>
      <c r="G8" s="24" t="s">
        <v>50</v>
      </c>
      <c r="H8" s="25"/>
    </row>
    <row r="9" ht="14.25" customHeight="1" spans="1:8">
      <c r="A9" s="24" t="s">
        <v>51</v>
      </c>
      <c r="B9" s="25">
        <v>192.18</v>
      </c>
      <c r="C9" s="24" t="s">
        <v>52</v>
      </c>
      <c r="D9" s="39"/>
      <c r="E9" s="24" t="s">
        <v>53</v>
      </c>
      <c r="F9" s="25"/>
      <c r="G9" s="24" t="s">
        <v>54</v>
      </c>
      <c r="H9" s="25"/>
    </row>
    <row r="10" ht="14.25" customHeight="1" spans="1:8">
      <c r="A10" s="24" t="s">
        <v>55</v>
      </c>
      <c r="B10" s="25"/>
      <c r="C10" s="24" t="s">
        <v>56</v>
      </c>
      <c r="D10" s="39"/>
      <c r="E10" s="32" t="s">
        <v>57</v>
      </c>
      <c r="F10" s="31">
        <v>13646.41</v>
      </c>
      <c r="G10" s="24" t="s">
        <v>58</v>
      </c>
      <c r="H10" s="25">
        <v>1279.46319</v>
      </c>
    </row>
    <row r="11" ht="14.25" customHeight="1" spans="1:8">
      <c r="A11" s="24" t="s">
        <v>59</v>
      </c>
      <c r="B11" s="25"/>
      <c r="C11" s="24" t="s">
        <v>60</v>
      </c>
      <c r="D11" s="39"/>
      <c r="E11" s="24" t="s">
        <v>61</v>
      </c>
      <c r="F11" s="25"/>
      <c r="G11" s="24" t="s">
        <v>62</v>
      </c>
      <c r="H11" s="25">
        <v>11500</v>
      </c>
    </row>
    <row r="12" ht="14.25" customHeight="1" spans="1:8">
      <c r="A12" s="24" t="s">
        <v>63</v>
      </c>
      <c r="B12" s="25">
        <v>3613.41</v>
      </c>
      <c r="C12" s="24" t="s">
        <v>64</v>
      </c>
      <c r="D12" s="39"/>
      <c r="E12" s="24" t="s">
        <v>65</v>
      </c>
      <c r="F12" s="25">
        <v>376.41</v>
      </c>
      <c r="G12" s="24" t="s">
        <v>66</v>
      </c>
      <c r="H12" s="25"/>
    </row>
    <row r="13" ht="14.25" customHeight="1" spans="1:8">
      <c r="A13" s="24" t="s">
        <v>67</v>
      </c>
      <c r="B13" s="25"/>
      <c r="C13" s="24" t="s">
        <v>68</v>
      </c>
      <c r="D13" s="39">
        <v>39.1608</v>
      </c>
      <c r="E13" s="24" t="s">
        <v>69</v>
      </c>
      <c r="F13" s="25">
        <v>50</v>
      </c>
      <c r="G13" s="24" t="s">
        <v>70</v>
      </c>
      <c r="H13" s="25"/>
    </row>
    <row r="14" ht="14.2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>
        <v>50</v>
      </c>
    </row>
    <row r="15" ht="14.25" customHeight="1" spans="1:8">
      <c r="A15" s="24" t="s">
        <v>75</v>
      </c>
      <c r="B15" s="25"/>
      <c r="C15" s="24" t="s">
        <v>76</v>
      </c>
      <c r="D15" s="39">
        <v>12.47904</v>
      </c>
      <c r="E15" s="24" t="s">
        <v>77</v>
      </c>
      <c r="F15" s="25">
        <v>1500</v>
      </c>
      <c r="G15" s="24" t="s">
        <v>78</v>
      </c>
      <c r="H15" s="25"/>
    </row>
    <row r="16" ht="14.25" customHeight="1" spans="1:8">
      <c r="A16" s="24" t="s">
        <v>79</v>
      </c>
      <c r="B16" s="25"/>
      <c r="C16" s="24" t="s">
        <v>80</v>
      </c>
      <c r="D16" s="39"/>
      <c r="E16" s="24" t="s">
        <v>81</v>
      </c>
      <c r="F16" s="25">
        <v>10000</v>
      </c>
      <c r="G16" s="24" t="s">
        <v>82</v>
      </c>
      <c r="H16" s="25"/>
    </row>
    <row r="17" ht="14.2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4.25" customHeight="1" spans="1:8">
      <c r="A18" s="24" t="s">
        <v>87</v>
      </c>
      <c r="B18" s="25"/>
      <c r="C18" s="24" t="s">
        <v>88</v>
      </c>
      <c r="D18" s="39"/>
      <c r="E18" s="24" t="s">
        <v>89</v>
      </c>
      <c r="F18" s="25"/>
      <c r="G18" s="24" t="s">
        <v>90</v>
      </c>
      <c r="H18" s="25"/>
    </row>
    <row r="19" ht="14.2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>
        <v>1720</v>
      </c>
    </row>
    <row r="20" ht="14.25" customHeight="1" spans="1:8">
      <c r="A20" s="32" t="s">
        <v>95</v>
      </c>
      <c r="B20" s="31"/>
      <c r="C20" s="24" t="s">
        <v>96</v>
      </c>
      <c r="D20" s="39"/>
      <c r="E20" s="24" t="s">
        <v>97</v>
      </c>
      <c r="F20" s="25">
        <v>1720</v>
      </c>
      <c r="G20" s="24"/>
      <c r="H20" s="25"/>
    </row>
    <row r="21" ht="14.25" customHeight="1" spans="1:8">
      <c r="A21" s="32" t="s">
        <v>98</v>
      </c>
      <c r="B21" s="31"/>
      <c r="C21" s="24" t="s">
        <v>99</v>
      </c>
      <c r="D21" s="39"/>
      <c r="E21" s="32" t="s">
        <v>100</v>
      </c>
      <c r="F21" s="31"/>
      <c r="G21" s="24"/>
      <c r="H21" s="25"/>
    </row>
    <row r="22" ht="14.25" customHeight="1" spans="1:8">
      <c r="A22" s="32" t="s">
        <v>101</v>
      </c>
      <c r="B22" s="31"/>
      <c r="C22" s="24" t="s">
        <v>102</v>
      </c>
      <c r="D22" s="39"/>
      <c r="E22" s="24"/>
      <c r="F22" s="24"/>
      <c r="G22" s="24"/>
      <c r="H22" s="25"/>
    </row>
    <row r="23" ht="14.25" customHeight="1" spans="1:8">
      <c r="A23" s="32" t="s">
        <v>103</v>
      </c>
      <c r="B23" s="31"/>
      <c r="C23" s="24" t="s">
        <v>104</v>
      </c>
      <c r="D23" s="39"/>
      <c r="E23" s="24"/>
      <c r="F23" s="24"/>
      <c r="G23" s="24"/>
      <c r="H23" s="25"/>
    </row>
    <row r="24" ht="14.25" customHeight="1" spans="1:8">
      <c r="A24" s="32" t="s">
        <v>105</v>
      </c>
      <c r="B24" s="31"/>
      <c r="C24" s="24" t="s">
        <v>106</v>
      </c>
      <c r="D24" s="39"/>
      <c r="E24" s="24"/>
      <c r="F24" s="24"/>
      <c r="G24" s="24"/>
      <c r="H24" s="25"/>
    </row>
    <row r="25" ht="14.25" customHeight="1" spans="1:8">
      <c r="A25" s="24" t="s">
        <v>107</v>
      </c>
      <c r="B25" s="25"/>
      <c r="C25" s="24" t="s">
        <v>108</v>
      </c>
      <c r="D25" s="39">
        <v>14497.82335</v>
      </c>
      <c r="E25" s="24"/>
      <c r="F25" s="24"/>
      <c r="G25" s="24"/>
      <c r="H25" s="25"/>
    </row>
    <row r="26" ht="14.2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4.2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4.25" customHeight="1" spans="1:8">
      <c r="A28" s="32" t="s">
        <v>113</v>
      </c>
      <c r="B28" s="31"/>
      <c r="C28" s="24" t="s">
        <v>114</v>
      </c>
      <c r="D28" s="39"/>
      <c r="E28" s="24"/>
      <c r="F28" s="24"/>
      <c r="G28" s="24"/>
      <c r="H28" s="25"/>
    </row>
    <row r="29" ht="14.25" customHeight="1" spans="1:8">
      <c r="A29" s="32" t="s">
        <v>115</v>
      </c>
      <c r="B29" s="31"/>
      <c r="C29" s="24" t="s">
        <v>116</v>
      </c>
      <c r="D29" s="39"/>
      <c r="E29" s="24"/>
      <c r="F29" s="24"/>
      <c r="G29" s="24"/>
      <c r="H29" s="25"/>
    </row>
    <row r="30" ht="14.25" customHeight="1" spans="1:8">
      <c r="A30" s="32" t="s">
        <v>117</v>
      </c>
      <c r="B30" s="31"/>
      <c r="C30" s="24" t="s">
        <v>118</v>
      </c>
      <c r="D30" s="39"/>
      <c r="E30" s="24"/>
      <c r="F30" s="24"/>
      <c r="G30" s="24"/>
      <c r="H30" s="25"/>
    </row>
    <row r="31" ht="14.25" customHeight="1" spans="1:8">
      <c r="A31" s="32" t="s">
        <v>119</v>
      </c>
      <c r="B31" s="31"/>
      <c r="C31" s="24" t="s">
        <v>120</v>
      </c>
      <c r="D31" s="39"/>
      <c r="E31" s="24"/>
      <c r="F31" s="24"/>
      <c r="G31" s="24"/>
      <c r="H31" s="25"/>
    </row>
    <row r="32" ht="14.25" customHeight="1" spans="1:8">
      <c r="A32" s="32" t="s">
        <v>121</v>
      </c>
      <c r="B32" s="31"/>
      <c r="C32" s="24" t="s">
        <v>122</v>
      </c>
      <c r="D32" s="39"/>
      <c r="E32" s="24"/>
      <c r="F32" s="24"/>
      <c r="G32" s="24"/>
      <c r="H32" s="25"/>
    </row>
    <row r="33" ht="14.2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4.2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4.2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4.25" customHeight="1" spans="1:8">
      <c r="A36" s="24"/>
      <c r="B36" s="24"/>
      <c r="C36" s="24"/>
      <c r="D36" s="24"/>
      <c r="E36" s="24"/>
      <c r="F36" s="24"/>
      <c r="G36" s="24"/>
      <c r="H36" s="24"/>
    </row>
    <row r="37" ht="14.25" customHeight="1" spans="1:8">
      <c r="A37" s="32" t="s">
        <v>126</v>
      </c>
      <c r="B37" s="31">
        <v>14549.46319</v>
      </c>
      <c r="C37" s="32" t="s">
        <v>127</v>
      </c>
      <c r="D37" s="31">
        <v>14549.46319</v>
      </c>
      <c r="E37" s="32" t="s">
        <v>127</v>
      </c>
      <c r="F37" s="31">
        <v>14549.46319</v>
      </c>
      <c r="G37" s="32" t="s">
        <v>127</v>
      </c>
      <c r="H37" s="31">
        <v>14549.46319</v>
      </c>
    </row>
    <row r="38" ht="14.25" customHeight="1" spans="1:8">
      <c r="A38" s="32" t="s">
        <v>128</v>
      </c>
      <c r="B38" s="31"/>
      <c r="C38" s="32" t="s">
        <v>129</v>
      </c>
      <c r="D38" s="31"/>
      <c r="E38" s="32" t="s">
        <v>129</v>
      </c>
      <c r="F38" s="31"/>
      <c r="G38" s="32" t="s">
        <v>129</v>
      </c>
      <c r="H38" s="31"/>
    </row>
    <row r="39" ht="11.25" customHeight="1" spans="1:8">
      <c r="A39" s="24"/>
      <c r="B39" s="25"/>
      <c r="C39" s="24"/>
      <c r="D39" s="25"/>
      <c r="E39" s="32"/>
      <c r="F39" s="31"/>
      <c r="G39" s="32"/>
      <c r="H39" s="31"/>
    </row>
    <row r="40" ht="14.25" customHeight="1" spans="1:8">
      <c r="A40" s="32" t="s">
        <v>130</v>
      </c>
      <c r="B40" s="31">
        <v>14549.46319</v>
      </c>
      <c r="C40" s="32" t="s">
        <v>131</v>
      </c>
      <c r="D40" s="31">
        <v>14549.46319</v>
      </c>
      <c r="E40" s="32" t="s">
        <v>131</v>
      </c>
      <c r="F40" s="31">
        <v>14549.46319</v>
      </c>
      <c r="G40" s="32" t="s">
        <v>131</v>
      </c>
      <c r="H40" s="31">
        <v>14549.46319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G16" sqref="G16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  <col min="26" max="26" width="9.75" customWidth="1"/>
  </cols>
  <sheetData>
    <row r="1" ht="14.25" customHeight="1" spans="1:1">
      <c r="A1" s="28"/>
    </row>
    <row r="2" ht="29.45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19.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19.5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19.5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19.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19.9" customHeight="1" spans="1:25">
      <c r="A7" s="32"/>
      <c r="B7" s="32" t="s">
        <v>134</v>
      </c>
      <c r="C7" s="45">
        <v>14549.46319</v>
      </c>
      <c r="D7" s="45">
        <v>14549.46319</v>
      </c>
      <c r="E7" s="45">
        <f>E8</f>
        <v>14549.46319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19.9" customHeight="1" spans="1:25">
      <c r="A8" s="30" t="s">
        <v>152</v>
      </c>
      <c r="B8" s="30" t="s">
        <v>4</v>
      </c>
      <c r="C8" s="45">
        <v>14549.46319</v>
      </c>
      <c r="D8" s="45">
        <v>14549.46319</v>
      </c>
      <c r="E8" s="45">
        <f>E9</f>
        <v>14549.46319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19.9" customHeight="1" spans="1:25">
      <c r="A9" s="68" t="s">
        <v>153</v>
      </c>
      <c r="B9" s="68" t="s">
        <v>154</v>
      </c>
      <c r="C9" s="39">
        <v>14549.46319</v>
      </c>
      <c r="D9" s="39">
        <v>14549.46319</v>
      </c>
      <c r="E9" s="25">
        <f>4279.46319+10270</f>
        <v>14549.46319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4.25" customHeight="1"/>
    <row r="11" ht="14.2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30" zoomScaleNormal="130" workbookViewId="0">
      <selection activeCell="H16" sqref="H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28"/>
      <c r="D1" s="56"/>
    </row>
    <row r="2" ht="27.95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1.95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27" t="s">
        <v>31</v>
      </c>
    </row>
    <row r="4" ht="24.2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2.7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19.9" customHeight="1" spans="1:11">
      <c r="A6" s="44"/>
      <c r="B6" s="44"/>
      <c r="C6" s="44"/>
      <c r="D6" s="58" t="s">
        <v>134</v>
      </c>
      <c r="E6" s="58"/>
      <c r="F6" s="59">
        <v>14549.46319</v>
      </c>
      <c r="G6" s="59">
        <v>903.05319</v>
      </c>
      <c r="H6" s="59">
        <v>13646.41</v>
      </c>
      <c r="I6" s="59"/>
      <c r="J6" s="58"/>
      <c r="K6" s="58"/>
    </row>
    <row r="7" ht="19.9" customHeight="1" spans="1:11">
      <c r="A7" s="60"/>
      <c r="B7" s="60"/>
      <c r="C7" s="60"/>
      <c r="D7" s="61" t="s">
        <v>152</v>
      </c>
      <c r="E7" s="61" t="s">
        <v>4</v>
      </c>
      <c r="F7" s="62">
        <v>14549.46319</v>
      </c>
      <c r="G7" s="62">
        <v>903.05319</v>
      </c>
      <c r="H7" s="62">
        <v>13646.41</v>
      </c>
      <c r="I7" s="62"/>
      <c r="J7" s="67"/>
      <c r="K7" s="67"/>
    </row>
    <row r="8" ht="19.9" customHeight="1" spans="1:11">
      <c r="A8" s="60"/>
      <c r="B8" s="60"/>
      <c r="C8" s="60"/>
      <c r="D8" s="61" t="s">
        <v>153</v>
      </c>
      <c r="E8" s="61" t="s">
        <v>154</v>
      </c>
      <c r="F8" s="62">
        <v>14549.46319</v>
      </c>
      <c r="G8" s="62">
        <v>903.05319</v>
      </c>
      <c r="H8" s="62">
        <v>13646.41</v>
      </c>
      <c r="I8" s="62"/>
      <c r="J8" s="67"/>
      <c r="K8" s="67"/>
    </row>
    <row r="9" ht="19.9" customHeight="1" spans="1:11">
      <c r="A9" s="63" t="s">
        <v>166</v>
      </c>
      <c r="B9" s="63" t="s">
        <v>167</v>
      </c>
      <c r="C9" s="63" t="s">
        <v>167</v>
      </c>
      <c r="D9" s="64" t="s">
        <v>168</v>
      </c>
      <c r="E9" s="65" t="s">
        <v>169</v>
      </c>
      <c r="F9" s="66">
        <v>39.1608</v>
      </c>
      <c r="G9" s="66">
        <v>39.1608</v>
      </c>
      <c r="H9" s="66"/>
      <c r="I9" s="66"/>
      <c r="J9" s="65"/>
      <c r="K9" s="65"/>
    </row>
    <row r="10" ht="19.9" customHeight="1" spans="1:11">
      <c r="A10" s="63" t="s">
        <v>170</v>
      </c>
      <c r="B10" s="63" t="s">
        <v>171</v>
      </c>
      <c r="C10" s="63" t="s">
        <v>172</v>
      </c>
      <c r="D10" s="64" t="s">
        <v>173</v>
      </c>
      <c r="E10" s="65" t="s">
        <v>174</v>
      </c>
      <c r="F10" s="66">
        <v>12.47904</v>
      </c>
      <c r="G10" s="66">
        <v>12.47904</v>
      </c>
      <c r="H10" s="66"/>
      <c r="I10" s="66"/>
      <c r="J10" s="65"/>
      <c r="K10" s="65"/>
    </row>
    <row r="11" ht="19.9" customHeight="1" spans="1:11">
      <c r="A11" s="63" t="s">
        <v>175</v>
      </c>
      <c r="B11" s="63" t="s">
        <v>176</v>
      </c>
      <c r="C11" s="63" t="s">
        <v>177</v>
      </c>
      <c r="D11" s="64" t="s">
        <v>178</v>
      </c>
      <c r="E11" s="65" t="s">
        <v>179</v>
      </c>
      <c r="F11" s="66">
        <v>1770</v>
      </c>
      <c r="G11" s="66"/>
      <c r="H11" s="66">
        <v>1770</v>
      </c>
      <c r="I11" s="66"/>
      <c r="J11" s="65"/>
      <c r="K11" s="65"/>
    </row>
    <row r="12" ht="19.9" customHeight="1" spans="1:11">
      <c r="A12" s="63" t="s">
        <v>175</v>
      </c>
      <c r="B12" s="63" t="s">
        <v>176</v>
      </c>
      <c r="C12" s="63" t="s">
        <v>180</v>
      </c>
      <c r="D12" s="64" t="s">
        <v>181</v>
      </c>
      <c r="E12" s="65" t="s">
        <v>182</v>
      </c>
      <c r="F12" s="66">
        <v>8500</v>
      </c>
      <c r="G12" s="66"/>
      <c r="H12" s="66">
        <v>8500</v>
      </c>
      <c r="I12" s="66"/>
      <c r="J12" s="65"/>
      <c r="K12" s="65"/>
    </row>
    <row r="13" ht="19.9" customHeight="1" spans="1:11">
      <c r="A13" s="63" t="s">
        <v>175</v>
      </c>
      <c r="B13" s="63" t="s">
        <v>176</v>
      </c>
      <c r="C13" s="63" t="s">
        <v>183</v>
      </c>
      <c r="D13" s="64" t="s">
        <v>184</v>
      </c>
      <c r="E13" s="65" t="s">
        <v>185</v>
      </c>
      <c r="F13" s="66">
        <v>3000</v>
      </c>
      <c r="G13" s="66"/>
      <c r="H13" s="66">
        <v>3000</v>
      </c>
      <c r="I13" s="66"/>
      <c r="J13" s="65"/>
      <c r="K13" s="65"/>
    </row>
    <row r="14" ht="19.9" customHeight="1" spans="1:11">
      <c r="A14" s="63" t="s">
        <v>175</v>
      </c>
      <c r="B14" s="63" t="s">
        <v>172</v>
      </c>
      <c r="C14" s="63" t="s">
        <v>176</v>
      </c>
      <c r="D14" s="64" t="s">
        <v>186</v>
      </c>
      <c r="E14" s="65" t="s">
        <v>187</v>
      </c>
      <c r="F14" s="66">
        <v>29.3706</v>
      </c>
      <c r="G14" s="66">
        <v>29.3706</v>
      </c>
      <c r="H14" s="66"/>
      <c r="I14" s="66"/>
      <c r="J14" s="65"/>
      <c r="K14" s="65"/>
    </row>
    <row r="15" ht="19.9" customHeight="1" spans="1:11">
      <c r="A15" s="63" t="s">
        <v>175</v>
      </c>
      <c r="B15" s="63" t="s">
        <v>188</v>
      </c>
      <c r="C15" s="63" t="s">
        <v>183</v>
      </c>
      <c r="D15" s="64" t="s">
        <v>189</v>
      </c>
      <c r="E15" s="65" t="s">
        <v>190</v>
      </c>
      <c r="F15" s="66">
        <v>1198.45275</v>
      </c>
      <c r="G15" s="66">
        <v>822.04275</v>
      </c>
      <c r="H15" s="66">
        <v>376.41</v>
      </c>
      <c r="I15" s="66"/>
      <c r="J15" s="65"/>
      <c r="K15" s="65"/>
    </row>
    <row r="1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E26" sqref="E2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8.625" customWidth="1"/>
    <col min="13" max="13" width="6.75" customWidth="1"/>
    <col min="14" max="17" width="7.125" customWidth="1"/>
    <col min="18" max="18" width="7" customWidth="1"/>
    <col min="19" max="19" width="7.125" customWidth="1"/>
    <col min="20" max="20" width="7.75" customWidth="1"/>
    <col min="21" max="22" width="9.75" customWidth="1"/>
  </cols>
  <sheetData>
    <row r="1" ht="14.25" customHeight="1" spans="1:1">
      <c r="A1" s="28"/>
    </row>
    <row r="2" ht="36.9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7.2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7.25" customHeight="1" spans="1:20">
      <c r="A4" s="36" t="s">
        <v>155</v>
      </c>
      <c r="B4" s="36"/>
      <c r="C4" s="36"/>
      <c r="D4" s="36" t="s">
        <v>191</v>
      </c>
      <c r="E4" s="36" t="s">
        <v>192</v>
      </c>
      <c r="F4" s="36" t="s">
        <v>193</v>
      </c>
      <c r="G4" s="36" t="s">
        <v>194</v>
      </c>
      <c r="H4" s="36" t="s">
        <v>195</v>
      </c>
      <c r="I4" s="36" t="s">
        <v>196</v>
      </c>
      <c r="J4" s="36" t="s">
        <v>197</v>
      </c>
      <c r="K4" s="36" t="s">
        <v>198</v>
      </c>
      <c r="L4" s="36" t="s">
        <v>199</v>
      </c>
      <c r="M4" s="36" t="s">
        <v>200</v>
      </c>
      <c r="N4" s="36" t="s">
        <v>201</v>
      </c>
      <c r="O4" s="36" t="s">
        <v>202</v>
      </c>
      <c r="P4" s="36" t="s">
        <v>203</v>
      </c>
      <c r="Q4" s="36" t="s">
        <v>204</v>
      </c>
      <c r="R4" s="36" t="s">
        <v>205</v>
      </c>
      <c r="S4" s="36" t="s">
        <v>206</v>
      </c>
      <c r="T4" s="36" t="s">
        <v>207</v>
      </c>
    </row>
    <row r="5" ht="18" customHeight="1" spans="1:20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.9" customHeight="1" spans="1:20">
      <c r="A6" s="32"/>
      <c r="B6" s="32"/>
      <c r="C6" s="32"/>
      <c r="D6" s="32"/>
      <c r="E6" s="32" t="s">
        <v>134</v>
      </c>
      <c r="F6" s="31">
        <v>14549.46319</v>
      </c>
      <c r="G6" s="31"/>
      <c r="H6" s="31"/>
      <c r="I6" s="31"/>
      <c r="J6" s="31"/>
      <c r="K6" s="31">
        <v>1279.46319</v>
      </c>
      <c r="L6" s="31">
        <v>11500</v>
      </c>
      <c r="M6" s="31"/>
      <c r="N6" s="31"/>
      <c r="O6" s="31">
        <v>50</v>
      </c>
      <c r="P6" s="31"/>
      <c r="Q6" s="31"/>
      <c r="R6" s="31"/>
      <c r="S6" s="31"/>
      <c r="T6" s="31">
        <v>1720</v>
      </c>
    </row>
    <row r="7" ht="19.9" customHeight="1" spans="1:20">
      <c r="A7" s="32"/>
      <c r="B7" s="32"/>
      <c r="C7" s="32"/>
      <c r="D7" s="30" t="s">
        <v>152</v>
      </c>
      <c r="E7" s="30" t="s">
        <v>4</v>
      </c>
      <c r="F7" s="31">
        <v>14549.46319</v>
      </c>
      <c r="G7" s="31"/>
      <c r="H7" s="31"/>
      <c r="I7" s="31"/>
      <c r="J7" s="31"/>
      <c r="K7" s="31">
        <v>1279.46319</v>
      </c>
      <c r="L7" s="31">
        <v>11500</v>
      </c>
      <c r="M7" s="31"/>
      <c r="N7" s="31"/>
      <c r="O7" s="31">
        <v>50</v>
      </c>
      <c r="P7" s="31"/>
      <c r="Q7" s="31"/>
      <c r="R7" s="31"/>
      <c r="S7" s="31"/>
      <c r="T7" s="31">
        <v>1720</v>
      </c>
    </row>
    <row r="8" ht="19.9" customHeight="1" spans="1:20">
      <c r="A8" s="40"/>
      <c r="B8" s="40"/>
      <c r="C8" s="40"/>
      <c r="D8" s="38" t="s">
        <v>153</v>
      </c>
      <c r="E8" s="38" t="s">
        <v>154</v>
      </c>
      <c r="F8" s="55">
        <v>14549.46319</v>
      </c>
      <c r="G8" s="55"/>
      <c r="H8" s="55"/>
      <c r="I8" s="55"/>
      <c r="J8" s="55"/>
      <c r="K8" s="55">
        <v>1279.46319</v>
      </c>
      <c r="L8" s="55">
        <v>11500</v>
      </c>
      <c r="M8" s="55"/>
      <c r="N8" s="55"/>
      <c r="O8" s="55">
        <v>50</v>
      </c>
      <c r="P8" s="55"/>
      <c r="Q8" s="55"/>
      <c r="R8" s="55"/>
      <c r="S8" s="55"/>
      <c r="T8" s="55">
        <v>1720</v>
      </c>
    </row>
    <row r="9" ht="19.9" customHeight="1" spans="1:20">
      <c r="A9" s="41" t="s">
        <v>175</v>
      </c>
      <c r="B9" s="41" t="s">
        <v>188</v>
      </c>
      <c r="C9" s="41" t="s">
        <v>183</v>
      </c>
      <c r="D9" s="37" t="s">
        <v>208</v>
      </c>
      <c r="E9" s="42" t="s">
        <v>190</v>
      </c>
      <c r="F9" s="43">
        <v>1198.45275</v>
      </c>
      <c r="G9" s="43"/>
      <c r="H9" s="43"/>
      <c r="I9" s="43"/>
      <c r="J9" s="43"/>
      <c r="K9" s="43">
        <v>1198.45275</v>
      </c>
      <c r="L9" s="43"/>
      <c r="M9" s="43"/>
      <c r="N9" s="43"/>
      <c r="O9" s="43"/>
      <c r="P9" s="43"/>
      <c r="Q9" s="43"/>
      <c r="R9" s="43"/>
      <c r="S9" s="43"/>
      <c r="T9" s="43"/>
    </row>
    <row r="10" ht="19.9" customHeight="1" spans="1:20">
      <c r="A10" s="41" t="s">
        <v>166</v>
      </c>
      <c r="B10" s="41" t="s">
        <v>167</v>
      </c>
      <c r="C10" s="41" t="s">
        <v>167</v>
      </c>
      <c r="D10" s="37" t="s">
        <v>208</v>
      </c>
      <c r="E10" s="42" t="s">
        <v>169</v>
      </c>
      <c r="F10" s="43">
        <v>39.1608</v>
      </c>
      <c r="G10" s="43"/>
      <c r="H10" s="43"/>
      <c r="I10" s="43"/>
      <c r="J10" s="43"/>
      <c r="K10" s="43">
        <v>39.1608</v>
      </c>
      <c r="L10" s="43"/>
      <c r="M10" s="43"/>
      <c r="N10" s="43"/>
      <c r="O10" s="43"/>
      <c r="P10" s="43"/>
      <c r="Q10" s="43"/>
      <c r="R10" s="43"/>
      <c r="S10" s="43"/>
      <c r="T10" s="43"/>
    </row>
    <row r="11" ht="19.9" customHeight="1" spans="1:20">
      <c r="A11" s="41" t="s">
        <v>170</v>
      </c>
      <c r="B11" s="41" t="s">
        <v>171</v>
      </c>
      <c r="C11" s="41" t="s">
        <v>172</v>
      </c>
      <c r="D11" s="37" t="s">
        <v>208</v>
      </c>
      <c r="E11" s="42" t="s">
        <v>174</v>
      </c>
      <c r="F11" s="43">
        <v>12.47904</v>
      </c>
      <c r="G11" s="43"/>
      <c r="H11" s="43"/>
      <c r="I11" s="43"/>
      <c r="J11" s="43"/>
      <c r="K11" s="43">
        <v>12.47904</v>
      </c>
      <c r="L11" s="43"/>
      <c r="M11" s="43"/>
      <c r="N11" s="43"/>
      <c r="O11" s="43"/>
      <c r="P11" s="43"/>
      <c r="Q11" s="43"/>
      <c r="R11" s="43"/>
      <c r="S11" s="43"/>
      <c r="T11" s="43"/>
    </row>
    <row r="12" ht="19.9" customHeight="1" spans="1:20">
      <c r="A12" s="41" t="s">
        <v>175</v>
      </c>
      <c r="B12" s="41" t="s">
        <v>172</v>
      </c>
      <c r="C12" s="41" t="s">
        <v>176</v>
      </c>
      <c r="D12" s="37" t="s">
        <v>208</v>
      </c>
      <c r="E12" s="42" t="s">
        <v>187</v>
      </c>
      <c r="F12" s="43">
        <v>29.3706</v>
      </c>
      <c r="G12" s="43"/>
      <c r="H12" s="43"/>
      <c r="I12" s="43"/>
      <c r="J12" s="43"/>
      <c r="K12" s="43">
        <v>29.3706</v>
      </c>
      <c r="L12" s="43"/>
      <c r="M12" s="43"/>
      <c r="N12" s="43"/>
      <c r="O12" s="43"/>
      <c r="P12" s="43"/>
      <c r="Q12" s="43"/>
      <c r="R12" s="43"/>
      <c r="S12" s="43"/>
      <c r="T12" s="43"/>
    </row>
    <row r="13" ht="19.9" customHeight="1" spans="1:20">
      <c r="A13" s="41" t="s">
        <v>175</v>
      </c>
      <c r="B13" s="41" t="s">
        <v>176</v>
      </c>
      <c r="C13" s="41" t="s">
        <v>183</v>
      </c>
      <c r="D13" s="37" t="s">
        <v>208</v>
      </c>
      <c r="E13" s="42" t="s">
        <v>185</v>
      </c>
      <c r="F13" s="43">
        <v>3000</v>
      </c>
      <c r="G13" s="43"/>
      <c r="H13" s="43"/>
      <c r="I13" s="43"/>
      <c r="J13" s="43"/>
      <c r="K13" s="43"/>
      <c r="L13" s="43">
        <v>3000</v>
      </c>
      <c r="M13" s="43"/>
      <c r="N13" s="43"/>
      <c r="O13" s="43"/>
      <c r="P13" s="43"/>
      <c r="Q13" s="43"/>
      <c r="R13" s="43"/>
      <c r="S13" s="43"/>
      <c r="T13" s="43"/>
    </row>
    <row r="14" ht="19.9" customHeight="1" spans="1:20">
      <c r="A14" s="41" t="s">
        <v>175</v>
      </c>
      <c r="B14" s="41" t="s">
        <v>176</v>
      </c>
      <c r="C14" s="41" t="s">
        <v>177</v>
      </c>
      <c r="D14" s="37" t="s">
        <v>208</v>
      </c>
      <c r="E14" s="42" t="s">
        <v>179</v>
      </c>
      <c r="F14" s="43">
        <v>1770</v>
      </c>
      <c r="G14" s="43"/>
      <c r="H14" s="43"/>
      <c r="I14" s="43"/>
      <c r="J14" s="43"/>
      <c r="K14" s="43"/>
      <c r="L14" s="43"/>
      <c r="M14" s="43"/>
      <c r="N14" s="43"/>
      <c r="O14" s="43">
        <v>50</v>
      </c>
      <c r="P14" s="43"/>
      <c r="Q14" s="43"/>
      <c r="R14" s="43"/>
      <c r="S14" s="43"/>
      <c r="T14" s="43">
        <v>1720</v>
      </c>
    </row>
    <row r="15" ht="19.9" customHeight="1" spans="1:20">
      <c r="A15" s="41" t="s">
        <v>175</v>
      </c>
      <c r="B15" s="41" t="s">
        <v>176</v>
      </c>
      <c r="C15" s="41" t="s">
        <v>180</v>
      </c>
      <c r="D15" s="37" t="s">
        <v>208</v>
      </c>
      <c r="E15" s="42" t="s">
        <v>182</v>
      </c>
      <c r="F15" s="43">
        <v>8500</v>
      </c>
      <c r="G15" s="43"/>
      <c r="H15" s="43"/>
      <c r="I15" s="43"/>
      <c r="J15" s="43"/>
      <c r="K15" s="43"/>
      <c r="L15" s="43">
        <v>8500</v>
      </c>
      <c r="M15" s="43"/>
      <c r="N15" s="43"/>
      <c r="O15" s="43"/>
      <c r="P15" s="43"/>
      <c r="Q15" s="43"/>
      <c r="R15" s="43"/>
      <c r="S15" s="43"/>
      <c r="T15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workbookViewId="0">
      <selection activeCell="I22" sqref="I2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0" width="7.125" customWidth="1"/>
    <col min="11" max="11" width="8" customWidth="1"/>
    <col min="12" max="16" width="7.125" customWidth="1"/>
    <col min="17" max="17" width="8.75" customWidth="1"/>
    <col min="18" max="21" width="7.125" customWidth="1"/>
    <col min="22" max="23" width="9.75" customWidth="1"/>
  </cols>
  <sheetData>
    <row r="1" ht="14.25" customHeight="1" spans="1:1">
      <c r="A1" s="28"/>
    </row>
    <row r="2" ht="32.4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1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19.5" customHeight="1" spans="1:21">
      <c r="A4" s="36" t="s">
        <v>155</v>
      </c>
      <c r="B4" s="36"/>
      <c r="C4" s="36"/>
      <c r="D4" s="36" t="s">
        <v>191</v>
      </c>
      <c r="E4" s="36" t="s">
        <v>192</v>
      </c>
      <c r="F4" s="36" t="s">
        <v>209</v>
      </c>
      <c r="G4" s="36" t="s">
        <v>158</v>
      </c>
      <c r="H4" s="36"/>
      <c r="I4" s="36"/>
      <c r="J4" s="36"/>
      <c r="K4" s="36" t="s">
        <v>159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3.2" customHeight="1" spans="1:21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 t="s">
        <v>134</v>
      </c>
      <c r="H5" s="36" t="s">
        <v>210</v>
      </c>
      <c r="I5" s="36" t="s">
        <v>211</v>
      </c>
      <c r="J5" s="36" t="s">
        <v>202</v>
      </c>
      <c r="K5" s="36" t="s">
        <v>134</v>
      </c>
      <c r="L5" s="36" t="s">
        <v>212</v>
      </c>
      <c r="M5" s="36" t="s">
        <v>213</v>
      </c>
      <c r="N5" s="36" t="s">
        <v>214</v>
      </c>
      <c r="O5" s="36" t="s">
        <v>204</v>
      </c>
      <c r="P5" s="36" t="s">
        <v>215</v>
      </c>
      <c r="Q5" s="36" t="s">
        <v>216</v>
      </c>
      <c r="R5" s="36" t="s">
        <v>217</v>
      </c>
      <c r="S5" s="36" t="s">
        <v>200</v>
      </c>
      <c r="T5" s="36" t="s">
        <v>203</v>
      </c>
      <c r="U5" s="36" t="s">
        <v>207</v>
      </c>
    </row>
    <row r="6" ht="19.9" customHeight="1" spans="1:21">
      <c r="A6" s="32"/>
      <c r="B6" s="32"/>
      <c r="C6" s="32"/>
      <c r="D6" s="32"/>
      <c r="E6" s="32" t="s">
        <v>134</v>
      </c>
      <c r="F6" s="31">
        <v>14549.46319</v>
      </c>
      <c r="G6" s="31">
        <v>903.05319</v>
      </c>
      <c r="H6" s="31">
        <v>325.76544</v>
      </c>
      <c r="I6" s="31">
        <v>577.28775</v>
      </c>
      <c r="J6" s="31">
        <v>0</v>
      </c>
      <c r="K6" s="31">
        <v>13646.41</v>
      </c>
      <c r="L6" s="31"/>
      <c r="M6" s="31">
        <v>376.41</v>
      </c>
      <c r="N6" s="31">
        <v>50</v>
      </c>
      <c r="O6" s="31"/>
      <c r="P6" s="31">
        <v>1500</v>
      </c>
      <c r="Q6" s="31">
        <v>10000</v>
      </c>
      <c r="R6" s="31"/>
      <c r="S6" s="31"/>
      <c r="T6" s="31"/>
      <c r="U6" s="31">
        <v>1720</v>
      </c>
    </row>
    <row r="7" ht="19.9" customHeight="1" spans="1:21">
      <c r="A7" s="32"/>
      <c r="B7" s="32"/>
      <c r="C7" s="32"/>
      <c r="D7" s="30" t="s">
        <v>152</v>
      </c>
      <c r="E7" s="30" t="s">
        <v>4</v>
      </c>
      <c r="F7" s="45">
        <v>14549.46319</v>
      </c>
      <c r="G7" s="31">
        <v>903.05319</v>
      </c>
      <c r="H7" s="31">
        <v>325.76544</v>
      </c>
      <c r="I7" s="31">
        <v>577.28775</v>
      </c>
      <c r="J7" s="31">
        <v>0</v>
      </c>
      <c r="K7" s="31">
        <v>13646.41</v>
      </c>
      <c r="L7" s="31">
        <v>0</v>
      </c>
      <c r="M7" s="31">
        <v>376.41</v>
      </c>
      <c r="N7" s="31">
        <v>50</v>
      </c>
      <c r="O7" s="31"/>
      <c r="P7" s="31">
        <v>1500</v>
      </c>
      <c r="Q7" s="31">
        <v>10000</v>
      </c>
      <c r="R7" s="31"/>
      <c r="S7" s="31"/>
      <c r="T7" s="31"/>
      <c r="U7" s="31">
        <v>1720</v>
      </c>
    </row>
    <row r="8" ht="19.9" customHeight="1" spans="1:21">
      <c r="A8" s="40"/>
      <c r="B8" s="40"/>
      <c r="C8" s="40"/>
      <c r="D8" s="38" t="s">
        <v>153</v>
      </c>
      <c r="E8" s="38" t="s">
        <v>154</v>
      </c>
      <c r="F8" s="45">
        <v>14549.46319</v>
      </c>
      <c r="G8" s="31">
        <v>903.05319</v>
      </c>
      <c r="H8" s="31">
        <v>325.76544</v>
      </c>
      <c r="I8" s="31">
        <v>577.28775</v>
      </c>
      <c r="J8" s="31">
        <v>0</v>
      </c>
      <c r="K8" s="31">
        <v>13646.41</v>
      </c>
      <c r="L8" s="31">
        <v>0</v>
      </c>
      <c r="M8" s="31">
        <v>376.41</v>
      </c>
      <c r="N8" s="31">
        <v>50</v>
      </c>
      <c r="O8" s="31"/>
      <c r="P8" s="31">
        <v>1500</v>
      </c>
      <c r="Q8" s="31">
        <v>10000</v>
      </c>
      <c r="R8" s="31"/>
      <c r="S8" s="31"/>
      <c r="T8" s="31"/>
      <c r="U8" s="31">
        <v>1720</v>
      </c>
    </row>
    <row r="9" ht="19.9" customHeight="1" spans="1:21">
      <c r="A9" s="41" t="s">
        <v>175</v>
      </c>
      <c r="B9" s="41" t="s">
        <v>188</v>
      </c>
      <c r="C9" s="41" t="s">
        <v>183</v>
      </c>
      <c r="D9" s="37" t="s">
        <v>208</v>
      </c>
      <c r="E9" s="42" t="s">
        <v>190</v>
      </c>
      <c r="F9" s="39">
        <v>1198.45275</v>
      </c>
      <c r="G9" s="25">
        <v>822.04275</v>
      </c>
      <c r="H9" s="25">
        <v>244.755</v>
      </c>
      <c r="I9" s="25">
        <v>577.28775</v>
      </c>
      <c r="J9" s="25"/>
      <c r="K9" s="25">
        <v>376.41</v>
      </c>
      <c r="L9" s="25"/>
      <c r="M9" s="25">
        <v>376.41</v>
      </c>
      <c r="N9" s="25"/>
      <c r="O9" s="25"/>
      <c r="P9" s="25"/>
      <c r="Q9" s="25"/>
      <c r="R9" s="25"/>
      <c r="S9" s="25"/>
      <c r="T9" s="25"/>
      <c r="U9" s="25"/>
    </row>
    <row r="10" ht="19.9" customHeight="1" spans="1:21">
      <c r="A10" s="41" t="s">
        <v>166</v>
      </c>
      <c r="B10" s="41" t="s">
        <v>167</v>
      </c>
      <c r="C10" s="41" t="s">
        <v>167</v>
      </c>
      <c r="D10" s="37" t="s">
        <v>208</v>
      </c>
      <c r="E10" s="42" t="s">
        <v>169</v>
      </c>
      <c r="F10" s="39">
        <v>39.1608</v>
      </c>
      <c r="G10" s="25">
        <v>39.1608</v>
      </c>
      <c r="H10" s="25">
        <v>39.1608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19.9" customHeight="1" spans="1:21">
      <c r="A11" s="41" t="s">
        <v>170</v>
      </c>
      <c r="B11" s="41" t="s">
        <v>171</v>
      </c>
      <c r="C11" s="41" t="s">
        <v>172</v>
      </c>
      <c r="D11" s="37" t="s">
        <v>208</v>
      </c>
      <c r="E11" s="42" t="s">
        <v>174</v>
      </c>
      <c r="F11" s="39">
        <v>12.47904</v>
      </c>
      <c r="G11" s="25">
        <v>12.47904</v>
      </c>
      <c r="H11" s="25">
        <v>12.47904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19.9" customHeight="1" spans="1:21">
      <c r="A12" s="41" t="s">
        <v>175</v>
      </c>
      <c r="B12" s="41" t="s">
        <v>172</v>
      </c>
      <c r="C12" s="41" t="s">
        <v>176</v>
      </c>
      <c r="D12" s="37" t="s">
        <v>208</v>
      </c>
      <c r="E12" s="42" t="s">
        <v>187</v>
      </c>
      <c r="F12" s="39">
        <v>29.3706</v>
      </c>
      <c r="G12" s="25">
        <v>29.3706</v>
      </c>
      <c r="H12" s="25">
        <v>29.3706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19.9" customHeight="1" spans="1:21">
      <c r="A13" s="41" t="s">
        <v>175</v>
      </c>
      <c r="B13" s="41" t="s">
        <v>176</v>
      </c>
      <c r="C13" s="41" t="s">
        <v>183</v>
      </c>
      <c r="D13" s="37" t="s">
        <v>208</v>
      </c>
      <c r="E13" s="42" t="s">
        <v>185</v>
      </c>
      <c r="F13" s="39">
        <v>3000</v>
      </c>
      <c r="G13" s="25"/>
      <c r="H13" s="25"/>
      <c r="I13" s="25"/>
      <c r="J13" s="25"/>
      <c r="K13" s="25">
        <v>3000</v>
      </c>
      <c r="L13" s="25"/>
      <c r="M13" s="25"/>
      <c r="N13" s="25"/>
      <c r="O13" s="25"/>
      <c r="P13" s="25"/>
      <c r="Q13" s="25">
        <v>3000</v>
      </c>
      <c r="R13" s="25"/>
      <c r="S13" s="25"/>
      <c r="T13" s="25"/>
      <c r="U13" s="25"/>
    </row>
    <row r="14" ht="19.9" customHeight="1" spans="1:21">
      <c r="A14" s="41" t="s">
        <v>175</v>
      </c>
      <c r="B14" s="41" t="s">
        <v>176</v>
      </c>
      <c r="C14" s="41" t="s">
        <v>177</v>
      </c>
      <c r="D14" s="37" t="s">
        <v>208</v>
      </c>
      <c r="E14" s="42" t="s">
        <v>179</v>
      </c>
      <c r="F14" s="39">
        <v>1770</v>
      </c>
      <c r="G14" s="25"/>
      <c r="H14" s="25"/>
      <c r="I14" s="25"/>
      <c r="J14" s="25"/>
      <c r="K14" s="25">
        <v>1770</v>
      </c>
      <c r="L14" s="25"/>
      <c r="M14" s="25"/>
      <c r="N14" s="25">
        <v>50</v>
      </c>
      <c r="O14" s="25"/>
      <c r="P14" s="25"/>
      <c r="Q14" s="25"/>
      <c r="R14" s="25"/>
      <c r="S14" s="25"/>
      <c r="T14" s="25"/>
      <c r="U14" s="25">
        <v>1720</v>
      </c>
    </row>
    <row r="15" ht="19.9" customHeight="1" spans="1:21">
      <c r="A15" s="41" t="s">
        <v>175</v>
      </c>
      <c r="B15" s="41" t="s">
        <v>176</v>
      </c>
      <c r="C15" s="41" t="s">
        <v>180</v>
      </c>
      <c r="D15" s="37" t="s">
        <v>208</v>
      </c>
      <c r="E15" s="42" t="s">
        <v>182</v>
      </c>
      <c r="F15" s="39">
        <v>8500</v>
      </c>
      <c r="G15" s="25"/>
      <c r="H15" s="25"/>
      <c r="I15" s="25"/>
      <c r="J15" s="25"/>
      <c r="K15" s="25">
        <v>8500</v>
      </c>
      <c r="L15" s="25"/>
      <c r="M15" s="25"/>
      <c r="N15" s="25"/>
      <c r="O15" s="25"/>
      <c r="P15" s="25">
        <v>1500</v>
      </c>
      <c r="Q15" s="25">
        <v>7000</v>
      </c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zoomScale="115" zoomScaleNormal="115" workbookViewId="0">
      <selection activeCell="D17" sqref="D17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28"/>
    </row>
    <row r="2" ht="27.95" customHeight="1" spans="1:4">
      <c r="A2" s="21" t="s">
        <v>12</v>
      </c>
      <c r="B2" s="21"/>
      <c r="C2" s="21"/>
      <c r="D2" s="21"/>
    </row>
    <row r="3" ht="16.5" customHeight="1" spans="1:5">
      <c r="A3" s="22" t="s">
        <v>30</v>
      </c>
      <c r="B3" s="22"/>
      <c r="C3" s="22"/>
      <c r="D3" s="27" t="s">
        <v>31</v>
      </c>
      <c r="E3" s="28"/>
    </row>
    <row r="4" ht="17.65" customHeight="1" spans="1:5">
      <c r="A4" s="23" t="s">
        <v>32</v>
      </c>
      <c r="B4" s="23"/>
      <c r="C4" s="23" t="s">
        <v>33</v>
      </c>
      <c r="D4" s="23"/>
      <c r="E4" s="34"/>
    </row>
    <row r="5" ht="17.6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4"/>
    </row>
    <row r="6" ht="17.65" customHeight="1" spans="1:5">
      <c r="A6" s="32" t="s">
        <v>218</v>
      </c>
      <c r="B6" s="31">
        <f>B7</f>
        <v>14549.46319</v>
      </c>
      <c r="C6" s="32" t="s">
        <v>219</v>
      </c>
      <c r="D6" s="45">
        <v>14549.46319</v>
      </c>
      <c r="E6" s="35"/>
    </row>
    <row r="7" ht="17.65" customHeight="1" spans="1:5">
      <c r="A7" s="24" t="s">
        <v>220</v>
      </c>
      <c r="B7" s="25">
        <f>B8+B9</f>
        <v>14549.46319</v>
      </c>
      <c r="C7" s="24" t="s">
        <v>40</v>
      </c>
      <c r="D7" s="39"/>
      <c r="E7" s="35"/>
    </row>
    <row r="8" ht="17.65" customHeight="1" spans="1:5">
      <c r="A8" s="24" t="s">
        <v>221</v>
      </c>
      <c r="B8" s="25">
        <v>10743.87319</v>
      </c>
      <c r="C8" s="24" t="s">
        <v>44</v>
      </c>
      <c r="D8" s="39"/>
      <c r="E8" s="35"/>
    </row>
    <row r="9" ht="27.2" customHeight="1" spans="1:5">
      <c r="A9" s="24" t="s">
        <v>47</v>
      </c>
      <c r="B9" s="25">
        <v>3805.59</v>
      </c>
      <c r="C9" s="24" t="s">
        <v>48</v>
      </c>
      <c r="D9" s="39"/>
      <c r="E9" s="35"/>
    </row>
    <row r="10" ht="17.65" customHeight="1" spans="1:5">
      <c r="A10" s="24" t="s">
        <v>222</v>
      </c>
      <c r="B10" s="25"/>
      <c r="C10" s="24" t="s">
        <v>52</v>
      </c>
      <c r="D10" s="39"/>
      <c r="E10" s="35"/>
    </row>
    <row r="11" ht="17.65" customHeight="1" spans="1:5">
      <c r="A11" s="24" t="s">
        <v>223</v>
      </c>
      <c r="B11" s="25"/>
      <c r="C11" s="24" t="s">
        <v>56</v>
      </c>
      <c r="D11" s="39"/>
      <c r="E11" s="35"/>
    </row>
    <row r="12" ht="17.65" customHeight="1" spans="1:5">
      <c r="A12" s="24" t="s">
        <v>224</v>
      </c>
      <c r="B12" s="25"/>
      <c r="C12" s="24" t="s">
        <v>60</v>
      </c>
      <c r="D12" s="39"/>
      <c r="E12" s="35"/>
    </row>
    <row r="13" ht="17.65" customHeight="1" spans="1:5">
      <c r="A13" s="32" t="s">
        <v>225</v>
      </c>
      <c r="B13" s="31"/>
      <c r="C13" s="24" t="s">
        <v>64</v>
      </c>
      <c r="D13" s="39"/>
      <c r="E13" s="35"/>
    </row>
    <row r="14" ht="17.65" customHeight="1" spans="1:5">
      <c r="A14" s="24" t="s">
        <v>220</v>
      </c>
      <c r="B14" s="25"/>
      <c r="C14" s="24" t="s">
        <v>68</v>
      </c>
      <c r="D14" s="52">
        <v>39.1608</v>
      </c>
      <c r="E14" s="35"/>
    </row>
    <row r="15" ht="17.65" customHeight="1" spans="1:5">
      <c r="A15" s="24" t="s">
        <v>222</v>
      </c>
      <c r="B15" s="25"/>
      <c r="C15" s="24" t="s">
        <v>72</v>
      </c>
      <c r="D15" s="52"/>
      <c r="E15" s="35"/>
    </row>
    <row r="16" ht="17.65" customHeight="1" spans="1:5">
      <c r="A16" s="24" t="s">
        <v>223</v>
      </c>
      <c r="B16" s="25"/>
      <c r="C16" s="24" t="s">
        <v>76</v>
      </c>
      <c r="D16" s="52">
        <v>12.47904</v>
      </c>
      <c r="E16" s="35"/>
    </row>
    <row r="17" ht="17.65" customHeight="1" spans="1:5">
      <c r="A17" s="24" t="s">
        <v>224</v>
      </c>
      <c r="B17" s="25"/>
      <c r="C17" s="24" t="s">
        <v>80</v>
      </c>
      <c r="D17" s="52"/>
      <c r="E17" s="35"/>
    </row>
    <row r="18" ht="17.65" customHeight="1" spans="1:5">
      <c r="A18" s="24"/>
      <c r="B18" s="25"/>
      <c r="C18" s="24" t="s">
        <v>84</v>
      </c>
      <c r="D18" s="52"/>
      <c r="E18" s="35"/>
    </row>
    <row r="19" ht="17.65" customHeight="1" spans="1:5">
      <c r="A19" s="24"/>
      <c r="B19" s="24"/>
      <c r="C19" s="24" t="s">
        <v>88</v>
      </c>
      <c r="D19" s="52"/>
      <c r="E19" s="35"/>
    </row>
    <row r="20" ht="17.65" customHeight="1" spans="1:5">
      <c r="A20" s="24"/>
      <c r="B20" s="24"/>
      <c r="C20" s="24" t="s">
        <v>92</v>
      </c>
      <c r="D20" s="52"/>
      <c r="E20" s="35"/>
    </row>
    <row r="21" ht="17.65" customHeight="1" spans="1:5">
      <c r="A21" s="24"/>
      <c r="B21" s="24"/>
      <c r="C21" s="24" t="s">
        <v>96</v>
      </c>
      <c r="D21" s="52"/>
      <c r="E21" s="35"/>
    </row>
    <row r="22" ht="17.65" customHeight="1" spans="1:5">
      <c r="A22" s="24"/>
      <c r="B22" s="24"/>
      <c r="C22" s="24" t="s">
        <v>99</v>
      </c>
      <c r="D22" s="52"/>
      <c r="E22" s="35"/>
    </row>
    <row r="23" ht="17.65" customHeight="1" spans="1:5">
      <c r="A23" s="24"/>
      <c r="B23" s="24"/>
      <c r="C23" s="24" t="s">
        <v>102</v>
      </c>
      <c r="D23" s="52"/>
      <c r="E23" s="35"/>
    </row>
    <row r="24" ht="17.65" customHeight="1" spans="1:5">
      <c r="A24" s="24"/>
      <c r="B24" s="24"/>
      <c r="C24" s="24" t="s">
        <v>104</v>
      </c>
      <c r="D24" s="52"/>
      <c r="E24" s="35"/>
    </row>
    <row r="25" ht="17.65" customHeight="1" spans="1:5">
      <c r="A25" s="24"/>
      <c r="B25" s="24"/>
      <c r="C25" s="24" t="s">
        <v>106</v>
      </c>
      <c r="D25" s="52"/>
      <c r="E25" s="35"/>
    </row>
    <row r="26" ht="17.65" customHeight="1" spans="1:5">
      <c r="A26" s="24"/>
      <c r="B26" s="24"/>
      <c r="C26" s="24" t="s">
        <v>108</v>
      </c>
      <c r="D26" s="52">
        <v>14497.82335</v>
      </c>
      <c r="E26" s="35"/>
    </row>
    <row r="27" ht="17.65" customHeight="1" spans="1:5">
      <c r="A27" s="24"/>
      <c r="B27" s="24"/>
      <c r="C27" s="24" t="s">
        <v>110</v>
      </c>
      <c r="D27" s="39"/>
      <c r="E27" s="35"/>
    </row>
    <row r="28" ht="17.65" customHeight="1" spans="1:5">
      <c r="A28" s="24"/>
      <c r="B28" s="24"/>
      <c r="C28" s="24" t="s">
        <v>112</v>
      </c>
      <c r="D28" s="39"/>
      <c r="E28" s="35"/>
    </row>
    <row r="29" ht="17.65" customHeight="1" spans="1:5">
      <c r="A29" s="24"/>
      <c r="B29" s="24"/>
      <c r="C29" s="24" t="s">
        <v>114</v>
      </c>
      <c r="D29" s="39"/>
      <c r="E29" s="35"/>
    </row>
    <row r="30" ht="17.65" customHeight="1" spans="1:5">
      <c r="A30" s="24"/>
      <c r="B30" s="24"/>
      <c r="C30" s="24" t="s">
        <v>116</v>
      </c>
      <c r="D30" s="39"/>
      <c r="E30" s="35"/>
    </row>
    <row r="31" ht="17.65" customHeight="1" spans="1:5">
      <c r="A31" s="24"/>
      <c r="B31" s="24"/>
      <c r="C31" s="24" t="s">
        <v>118</v>
      </c>
      <c r="D31" s="39"/>
      <c r="E31" s="35"/>
    </row>
    <row r="32" ht="17.65" customHeight="1" spans="1:5">
      <c r="A32" s="24"/>
      <c r="B32" s="24"/>
      <c r="C32" s="24" t="s">
        <v>120</v>
      </c>
      <c r="D32" s="39"/>
      <c r="E32" s="35"/>
    </row>
    <row r="33" ht="17.65" customHeight="1" spans="1:5">
      <c r="A33" s="24"/>
      <c r="B33" s="24"/>
      <c r="C33" s="24" t="s">
        <v>122</v>
      </c>
      <c r="D33" s="39"/>
      <c r="E33" s="35"/>
    </row>
    <row r="34" ht="17.65" customHeight="1" spans="1:5">
      <c r="A34" s="24"/>
      <c r="B34" s="24"/>
      <c r="C34" s="24" t="s">
        <v>123</v>
      </c>
      <c r="D34" s="39"/>
      <c r="E34" s="35"/>
    </row>
    <row r="35" ht="17.65" customHeight="1" spans="1:5">
      <c r="A35" s="24"/>
      <c r="B35" s="24"/>
      <c r="C35" s="24" t="s">
        <v>124</v>
      </c>
      <c r="D35" s="39"/>
      <c r="E35" s="35"/>
    </row>
    <row r="36" ht="17.65" customHeight="1" spans="1:5">
      <c r="A36" s="24"/>
      <c r="B36" s="24"/>
      <c r="C36" s="24" t="s">
        <v>125</v>
      </c>
      <c r="D36" s="39"/>
      <c r="E36" s="35"/>
    </row>
    <row r="37" ht="17.65" customHeight="1" spans="1:5">
      <c r="A37" s="24"/>
      <c r="B37" s="24"/>
      <c r="C37" s="24"/>
      <c r="D37" s="24"/>
      <c r="E37" s="35"/>
    </row>
    <row r="38" ht="17.65" customHeight="1" spans="1:5">
      <c r="A38" s="32"/>
      <c r="B38" s="32"/>
      <c r="C38" s="32" t="s">
        <v>226</v>
      </c>
      <c r="D38" s="31"/>
      <c r="E38" s="53"/>
    </row>
    <row r="39" ht="17.65" customHeight="1" spans="1:5">
      <c r="A39" s="32"/>
      <c r="B39" s="32"/>
      <c r="C39" s="32"/>
      <c r="D39" s="32"/>
      <c r="E39" s="53"/>
    </row>
    <row r="40" ht="17.65" customHeight="1" spans="1:5">
      <c r="A40" s="36" t="s">
        <v>227</v>
      </c>
      <c r="B40" s="31">
        <f>B6</f>
        <v>14549.46319</v>
      </c>
      <c r="C40" s="36" t="s">
        <v>228</v>
      </c>
      <c r="D40" s="45">
        <f>D6</f>
        <v>14549.46319</v>
      </c>
      <c r="E40" s="53"/>
    </row>
    <row r="42" spans="2:2">
      <c r="B42" s="54"/>
    </row>
    <row r="43" spans="2:2">
      <c r="B43" s="54"/>
    </row>
    <row r="44" spans="2:2">
      <c r="B44" s="54"/>
    </row>
    <row r="45" spans="2:2">
      <c r="B45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5" zoomScaleNormal="115" workbookViewId="0">
      <selection activeCell="H11" sqref="H11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28"/>
      <c r="D1" s="28"/>
    </row>
    <row r="2" ht="37.7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1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1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18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229</v>
      </c>
      <c r="I5" s="23"/>
      <c r="J5" s="23" t="s">
        <v>230</v>
      </c>
      <c r="K5" s="23"/>
    </row>
    <row r="6" ht="24.9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210</v>
      </c>
      <c r="I6" s="23" t="s">
        <v>202</v>
      </c>
      <c r="J6" s="23"/>
      <c r="K6" s="23"/>
    </row>
    <row r="7" ht="19.9" customHeight="1" spans="1:11">
      <c r="A7" s="24"/>
      <c r="B7" s="24"/>
      <c r="C7" s="24"/>
      <c r="D7" s="32"/>
      <c r="E7" s="32" t="s">
        <v>134</v>
      </c>
      <c r="F7" s="31">
        <v>14549.46319</v>
      </c>
      <c r="G7" s="31">
        <v>903.05319</v>
      </c>
      <c r="H7" s="31">
        <v>325.76544</v>
      </c>
      <c r="I7" s="31"/>
      <c r="J7" s="31">
        <v>577.28775</v>
      </c>
      <c r="K7" s="31">
        <v>13646.41</v>
      </c>
    </row>
    <row r="8" ht="19.9" customHeight="1" spans="1:11">
      <c r="A8" s="24"/>
      <c r="B8" s="24"/>
      <c r="C8" s="24"/>
      <c r="D8" s="46">
        <v>800</v>
      </c>
      <c r="E8" s="30" t="s">
        <v>4</v>
      </c>
      <c r="F8" s="31">
        <v>14549.46319</v>
      </c>
      <c r="G8" s="31">
        <v>903.05319</v>
      </c>
      <c r="H8" s="31">
        <v>325.76544</v>
      </c>
      <c r="I8" s="31"/>
      <c r="J8" s="31">
        <v>577.28775</v>
      </c>
      <c r="K8" s="31">
        <v>13646.41</v>
      </c>
    </row>
    <row r="9" ht="19.9" customHeight="1" spans="1:11">
      <c r="A9" s="24"/>
      <c r="B9" s="24"/>
      <c r="C9" s="24"/>
      <c r="D9" s="47">
        <v>800001</v>
      </c>
      <c r="E9" s="38" t="s">
        <v>4</v>
      </c>
      <c r="F9" s="31">
        <v>14549.46319</v>
      </c>
      <c r="G9" s="31">
        <v>903.05319</v>
      </c>
      <c r="H9" s="31">
        <v>325.76544</v>
      </c>
      <c r="I9" s="31"/>
      <c r="J9" s="31">
        <v>577.28775</v>
      </c>
      <c r="K9" s="31">
        <v>13646.41</v>
      </c>
    </row>
    <row r="10" ht="19.9" customHeight="1" spans="1:11">
      <c r="A10" s="48">
        <v>208</v>
      </c>
      <c r="B10" s="48"/>
      <c r="C10" s="49"/>
      <c r="D10" s="38">
        <v>208</v>
      </c>
      <c r="E10" s="37" t="s">
        <v>231</v>
      </c>
      <c r="F10" s="25">
        <v>39.1608</v>
      </c>
      <c r="G10" s="25">
        <v>39.1608</v>
      </c>
      <c r="H10" s="39">
        <v>39.1608</v>
      </c>
      <c r="I10" s="31"/>
      <c r="J10" s="31"/>
      <c r="K10" s="31"/>
    </row>
    <row r="11" ht="19.9" customHeight="1" spans="1:11">
      <c r="A11" s="48">
        <v>208</v>
      </c>
      <c r="B11" s="48" t="s">
        <v>167</v>
      </c>
      <c r="C11" s="49"/>
      <c r="D11" s="38">
        <v>20805</v>
      </c>
      <c r="E11" s="37" t="s">
        <v>232</v>
      </c>
      <c r="F11" s="25">
        <v>39.1608</v>
      </c>
      <c r="G11" s="25">
        <v>39.1608</v>
      </c>
      <c r="H11" s="39">
        <v>39.1608</v>
      </c>
      <c r="I11" s="31"/>
      <c r="J11" s="31"/>
      <c r="K11" s="31"/>
    </row>
    <row r="12" ht="19.9" customHeight="1" spans="1:11">
      <c r="A12" s="41" t="s">
        <v>166</v>
      </c>
      <c r="B12" s="41" t="s">
        <v>167</v>
      </c>
      <c r="C12" s="41" t="s">
        <v>167</v>
      </c>
      <c r="D12" s="50">
        <v>2080505</v>
      </c>
      <c r="E12" s="24" t="s">
        <v>233</v>
      </c>
      <c r="F12" s="25">
        <v>39.1608</v>
      </c>
      <c r="G12" s="25">
        <v>39.1608</v>
      </c>
      <c r="H12" s="39">
        <v>39.1608</v>
      </c>
      <c r="I12" s="39"/>
      <c r="J12" s="39"/>
      <c r="K12" s="39"/>
    </row>
    <row r="13" ht="19.9" customHeight="1" spans="1:11">
      <c r="A13" s="51" t="s">
        <v>170</v>
      </c>
      <c r="B13" s="51"/>
      <c r="C13" s="51"/>
      <c r="D13" s="37">
        <v>210</v>
      </c>
      <c r="E13" s="24" t="s">
        <v>234</v>
      </c>
      <c r="F13" s="25">
        <v>12.47904</v>
      </c>
      <c r="G13" s="25">
        <v>12.47904</v>
      </c>
      <c r="H13" s="39">
        <v>12.47904</v>
      </c>
      <c r="I13" s="39"/>
      <c r="J13" s="39"/>
      <c r="K13" s="39"/>
    </row>
    <row r="14" ht="19.9" customHeight="1" spans="1:11">
      <c r="A14" s="51" t="s">
        <v>170</v>
      </c>
      <c r="B14" s="51" t="s">
        <v>171</v>
      </c>
      <c r="C14" s="51"/>
      <c r="D14" s="37">
        <v>21011</v>
      </c>
      <c r="E14" s="24" t="s">
        <v>235</v>
      </c>
      <c r="F14" s="25">
        <v>12.47904</v>
      </c>
      <c r="G14" s="25">
        <v>12.47904</v>
      </c>
      <c r="H14" s="39">
        <v>12.47904</v>
      </c>
      <c r="I14" s="39"/>
      <c r="J14" s="39"/>
      <c r="K14" s="39"/>
    </row>
    <row r="15" ht="19.9" customHeight="1" spans="1:11">
      <c r="A15" s="41" t="s">
        <v>170</v>
      </c>
      <c r="B15" s="41" t="s">
        <v>171</v>
      </c>
      <c r="C15" s="41" t="s">
        <v>172</v>
      </c>
      <c r="D15" s="50">
        <v>2101102</v>
      </c>
      <c r="E15" s="24" t="s">
        <v>236</v>
      </c>
      <c r="F15" s="25">
        <v>12.47904</v>
      </c>
      <c r="G15" s="25">
        <v>12.47904</v>
      </c>
      <c r="H15" s="39">
        <v>12.47904</v>
      </c>
      <c r="I15" s="39"/>
      <c r="J15" s="39"/>
      <c r="K15" s="39"/>
    </row>
    <row r="16" ht="19.9" customHeight="1" spans="1:11">
      <c r="A16" s="51" t="s">
        <v>175</v>
      </c>
      <c r="B16" s="51"/>
      <c r="C16" s="51"/>
      <c r="D16" s="37">
        <v>221</v>
      </c>
      <c r="E16" s="24" t="s">
        <v>237</v>
      </c>
      <c r="F16" s="25">
        <f>F17+F21+F23</f>
        <v>14497.82335</v>
      </c>
      <c r="G16" s="25">
        <f>G17+G21+G23</f>
        <v>851.41335</v>
      </c>
      <c r="H16" s="25">
        <f>H17+H21+H23</f>
        <v>274.1256</v>
      </c>
      <c r="I16" s="25"/>
      <c r="J16" s="25">
        <f>J17+J21+J23</f>
        <v>577.28775</v>
      </c>
      <c r="K16" s="25">
        <f>K17+K21+K23</f>
        <v>13646.41</v>
      </c>
    </row>
    <row r="17" ht="19.9" customHeight="1" spans="1:11">
      <c r="A17" s="51" t="s">
        <v>175</v>
      </c>
      <c r="B17" s="51" t="s">
        <v>176</v>
      </c>
      <c r="C17" s="51"/>
      <c r="D17" s="37">
        <v>22101</v>
      </c>
      <c r="E17" s="24" t="s">
        <v>238</v>
      </c>
      <c r="F17" s="25">
        <f>F18+F19+F20</f>
        <v>13270</v>
      </c>
      <c r="G17" s="25"/>
      <c r="H17" s="39"/>
      <c r="I17" s="39"/>
      <c r="J17" s="39"/>
      <c r="K17" s="39">
        <f>K18+K19+K20</f>
        <v>13270</v>
      </c>
    </row>
    <row r="18" ht="19.9" customHeight="1" spans="1:11">
      <c r="A18" s="41" t="s">
        <v>175</v>
      </c>
      <c r="B18" s="41" t="s">
        <v>176</v>
      </c>
      <c r="C18" s="41" t="s">
        <v>177</v>
      </c>
      <c r="D18" s="50">
        <v>2210107</v>
      </c>
      <c r="E18" s="24" t="s">
        <v>239</v>
      </c>
      <c r="F18" s="25">
        <v>1770</v>
      </c>
      <c r="G18" s="25"/>
      <c r="H18" s="39"/>
      <c r="I18" s="39"/>
      <c r="J18" s="39"/>
      <c r="K18" s="39">
        <v>1770</v>
      </c>
    </row>
    <row r="19" ht="19.9" customHeight="1" spans="1:11">
      <c r="A19" s="41" t="s">
        <v>175</v>
      </c>
      <c r="B19" s="41" t="s">
        <v>176</v>
      </c>
      <c r="C19" s="41" t="s">
        <v>180</v>
      </c>
      <c r="D19" s="50">
        <v>2210108</v>
      </c>
      <c r="E19" s="24" t="s">
        <v>240</v>
      </c>
      <c r="F19" s="25">
        <v>8500</v>
      </c>
      <c r="G19" s="25"/>
      <c r="H19" s="39"/>
      <c r="I19" s="39"/>
      <c r="J19" s="39"/>
      <c r="K19" s="39">
        <v>8500</v>
      </c>
    </row>
    <row r="20" ht="19.9" customHeight="1" spans="1:11">
      <c r="A20" s="41" t="s">
        <v>175</v>
      </c>
      <c r="B20" s="41" t="s">
        <v>176</v>
      </c>
      <c r="C20" s="41" t="s">
        <v>183</v>
      </c>
      <c r="D20" s="50">
        <v>2210199</v>
      </c>
      <c r="E20" s="24" t="s">
        <v>241</v>
      </c>
      <c r="F20" s="25">
        <v>3000</v>
      </c>
      <c r="G20" s="25"/>
      <c r="H20" s="39"/>
      <c r="I20" s="39"/>
      <c r="J20" s="39"/>
      <c r="K20" s="39">
        <v>3000</v>
      </c>
    </row>
    <row r="21" ht="19.9" customHeight="1" spans="1:11">
      <c r="A21" s="41">
        <v>221</v>
      </c>
      <c r="B21" s="51" t="s">
        <v>172</v>
      </c>
      <c r="C21" s="41"/>
      <c r="D21" s="37">
        <v>22102</v>
      </c>
      <c r="E21" s="24" t="s">
        <v>242</v>
      </c>
      <c r="F21" s="25">
        <v>29.3706</v>
      </c>
      <c r="G21" s="25">
        <v>29.3706</v>
      </c>
      <c r="H21" s="39">
        <v>29.3706</v>
      </c>
      <c r="I21" s="39"/>
      <c r="J21" s="39"/>
      <c r="K21" s="39"/>
    </row>
    <row r="22" ht="19.9" customHeight="1" spans="1:11">
      <c r="A22" s="41" t="s">
        <v>175</v>
      </c>
      <c r="B22" s="41" t="s">
        <v>172</v>
      </c>
      <c r="C22" s="41" t="s">
        <v>176</v>
      </c>
      <c r="D22" s="50">
        <v>2210201</v>
      </c>
      <c r="E22" s="24" t="s">
        <v>243</v>
      </c>
      <c r="F22" s="25">
        <v>29.3706</v>
      </c>
      <c r="G22" s="25">
        <v>29.3706</v>
      </c>
      <c r="H22" s="39">
        <v>29.3706</v>
      </c>
      <c r="I22" s="39"/>
      <c r="J22" s="39"/>
      <c r="K22" s="39"/>
    </row>
    <row r="23" ht="19.9" customHeight="1" spans="1:11">
      <c r="A23" s="41">
        <v>221</v>
      </c>
      <c r="B23" s="51" t="s">
        <v>188</v>
      </c>
      <c r="C23" s="41"/>
      <c r="D23" s="37">
        <v>22103</v>
      </c>
      <c r="E23" s="24" t="s">
        <v>244</v>
      </c>
      <c r="F23" s="25">
        <v>1198.45275</v>
      </c>
      <c r="G23" s="25">
        <v>822.04275</v>
      </c>
      <c r="H23" s="39">
        <v>244.755</v>
      </c>
      <c r="I23" s="39"/>
      <c r="J23" s="39">
        <v>577.28775</v>
      </c>
      <c r="K23" s="39">
        <v>376.41</v>
      </c>
    </row>
    <row r="24" ht="19.9" customHeight="1" spans="1:11">
      <c r="A24" s="41" t="s">
        <v>175</v>
      </c>
      <c r="B24" s="41" t="s">
        <v>188</v>
      </c>
      <c r="C24" s="41" t="s">
        <v>183</v>
      </c>
      <c r="D24" s="50">
        <v>2210399</v>
      </c>
      <c r="E24" s="24" t="s">
        <v>245</v>
      </c>
      <c r="F24" s="25">
        <v>1198.45275</v>
      </c>
      <c r="G24" s="25">
        <v>822.04275</v>
      </c>
      <c r="H24" s="39">
        <v>244.755</v>
      </c>
      <c r="I24" s="39"/>
      <c r="J24" s="39">
        <v>577.28775</v>
      </c>
      <c r="K24" s="39">
        <v>376.41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2022-03-31T08:08:00Z</dcterms:created>
  <cp:lastPrinted>2022-03-31T08:21:00Z</cp:lastPrinted>
  <dcterms:modified xsi:type="dcterms:W3CDTF">2023-09-25T03:25:13Z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AFBF5FEF6BB14CC5AE88C4C102277944</vt:lpwstr>
  </property>
  <property fmtid="{D5CDD505-2E9C-101B-9397-08002B2CF9AE}" pid="3" name="KSOProductBuildVer">
    <vt:lpwstr>2052-11.1.0.10009</vt:lpwstr>
  </property>
</Properties>
</file>