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90" windowHeight="12390" tabRatio="679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 " sheetId="25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<sst xmlns="http://schemas.openxmlformats.org/spreadsheetml/2006/main" count="1221" uniqueCount="530">
  <si>
    <t>2022年部门预算公开表</t>
  </si>
  <si>
    <t>单位编码：</t>
  </si>
  <si>
    <t>903001</t>
  </si>
  <si>
    <t>单位名称：</t>
  </si>
  <si>
    <t>醴陵市陶瓷烟花产业服务中心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</si>
  <si>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</si>
  <si>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</si>
  <si>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</si>
  <si>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</si>
  <si>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</si>
  <si>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</si>
  <si>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</si>
  <si>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</si>
  <si>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</si>
  <si>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</si>
  <si>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</si>
  <si>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</si>
  <si>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</si>
  <si>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</si>
  <si>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</si>
  <si>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</si>
  <si>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</si>
  <si>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</si>
  <si>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</si>
  <si>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</si>
  <si>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</si>
  <si>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</si>
  <si>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</si>
  <si>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</si>
  <si>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</si>
  <si>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单位：903001-醴陵市陶瓷烟花产业服务中心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</si>
  <si>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</si>
  <si>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</si>
  <si>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</si>
  <si>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</si>
  <si>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</si>
  <si>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</si>
  <si>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</si>
  <si>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</si>
  <si>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</si>
  <si>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</si>
  <si>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</si>
  <si>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</si>
  <si>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</si>
  <si>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</si>
  <si>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</si>
  <si>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</si>
  <si>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</si>
  <si>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</si>
  <si>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</si>
  <si>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</si>
  <si>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</si>
  <si>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</si>
  <si>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</si>
  <si>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</si>
  <si>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</si>
  <si>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</si>
  <si>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</si>
  <si>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</si>
  <si>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</si>
  <si>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</si>
  <si>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</si>
  <si>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</si>
  <si>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</si>
  <si>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</si>
  <si>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</si>
  <si>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</si>
  <si>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</si>
  <si>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</si>
  <si>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</si>
  <si>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</si>
  <si>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</si>
  <si>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</si>
  <si>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</si>
  <si>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</si>
  <si>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</si>
  <si>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</si>
  <si>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</si>
  <si>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</si>
  <si>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</si>
  <si>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</si>
  <si>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</si>
  <si>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</si>
  <si>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</si>
  <si>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</si>
  <si>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</si>
  <si>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</si>
  <si>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</si>
  <si>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</si>
  <si>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</si>
  <si>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</si>
  <si>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</si>
  <si>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</si>
  <si>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</si>
  <si>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</si>
  <si>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</si>
  <si>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</si>
  <si>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</si>
  <si>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</si>
  <si>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</si>
  <si>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</si>
  <si>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</si>
  <si>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</si>
  <si>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</si>
  <si>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</si>
  <si>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</si>
  <si>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</si>
  <si>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</si>
  <si>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</si>
  <si>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</si>
  <si>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</si>
  <si>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</si>
  <si>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</si>
  <si>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</si>
  <si>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</si>
  <si>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</si>
  <si>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</si>
  <si>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</si>
  <si>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</si>
  <si>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</si>
  <si>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</si>
  <si>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</si>
  <si>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</si>
  <si>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</si>
  <si>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</si>
  <si>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</si>
  <si>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</si>
  <si>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</si>
  <si>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</si>
  <si>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</si>
  <si>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</si>
  <si>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</si>
  <si>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</si>
  <si>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</si>
  <si>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</si>
  <si>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</si>
  <si>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</si>
  <si>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</si>
  <si>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</si>
  <si>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</si>
  <si>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</si>
  <si>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</si>
  <si>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</si>
  <si>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</si>
  <si>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</si>
  <si>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</si>
  <si>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</si>
  <si>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</si>
  <si>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</si>
  <si>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</si>
  <si>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</si>
  <si>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</si>
  <si>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903</t>
  </si>
  <si>
    <t xml:space="preserve">  903001</t>
  </si>
  <si>
    <t xml:space="preserve">  醴陵市陶瓷烟花产业服务中心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</si>
  <si>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</si>
  <si>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</si>
  <si>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</si>
  <si>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</si>
  <si>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</si>
  <si>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</si>
  <si>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</si>
  <si>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</si>
  <si>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</si>
  <si>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</si>
  <si>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</si>
  <si>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</si>
  <si>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</si>
  <si>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</si>
  <si>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</si>
  <si>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</si>
  <si>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99</t>
  </si>
  <si>
    <t xml:space="preserve">    2010399</t>
  </si>
  <si>
    <t xml:space="preserve">    其他政府办公厅（室）及相关机构事务支出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</si>
  <si>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</si>
  <si>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</si>
  <si>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</si>
  <si>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</si>
  <si>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</si>
  <si>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</si>
  <si>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</si>
  <si>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</si>
  <si>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</si>
  <si>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</si>
  <si>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</si>
  <si>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</si>
  <si>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</si>
  <si>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</si>
  <si>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</si>
  <si>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</si>
  <si>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</si>
  <si>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</si>
  <si>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</si>
  <si>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</si>
  <si>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</si>
  <si>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</si>
  <si>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</si>
  <si>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</si>
  <si>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</si>
  <si>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</si>
  <si>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</si>
  <si>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</si>
  <si>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</si>
  <si>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</si>
  <si>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</si>
  <si>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</si>
  <si>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</si>
  <si>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</si>
  <si>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</si>
  <si>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</si>
  <si>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</si>
  <si>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</si>
  <si>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</si>
  <si>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</si>
  <si>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</si>
  <si>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</si>
  <si>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</si>
  <si>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</si>
  <si>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</si>
  <si>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</si>
  <si>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</si>
  <si>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</si>
  <si>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</si>
  <si>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</si>
  <si>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</si>
  <si>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</si>
  <si>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</si>
  <si>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 (室) 及相关机构事务</t>
  </si>
  <si>
    <t>行政运行</t>
  </si>
  <si>
    <t>其他政府办公厅（室）及相关机构事务支出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</si>
  <si>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</si>
  <si>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</si>
  <si>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</si>
  <si>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</si>
  <si>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</si>
  <si>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</si>
  <si>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</si>
  <si>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</si>
  <si>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</si>
  <si>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</si>
  <si>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</si>
  <si>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</si>
  <si>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</si>
  <si>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</si>
  <si>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</si>
  <si>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</si>
  <si>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</si>
  <si>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</si>
  <si>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</si>
  <si>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</si>
  <si>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</si>
  <si>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</si>
  <si>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</si>
  <si>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</si>
  <si>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</si>
  <si>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</si>
  <si>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</si>
  <si>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</si>
  <si>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</si>
  <si>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</si>
  <si>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</si>
  <si>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</si>
  <si>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</si>
  <si>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</si>
  <si>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</si>
  <si>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</si>
  <si>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</si>
  <si>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</si>
  <si>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</si>
  <si>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</si>
  <si>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</si>
  <si>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</si>
  <si>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</si>
  <si>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</si>
  <si>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</si>
  <si>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</si>
  <si>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</si>
  <si>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</si>
  <si>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</si>
  <si>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</si>
  <si>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</si>
  <si>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</si>
  <si>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</si>
  <si>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</si>
  <si>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</si>
  <si>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</si>
  <si>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</si>
  <si>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</si>
  <si>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</si>
  <si>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</si>
  <si>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</si>
  <si>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</si>
  <si>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</si>
  <si>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</si>
  <si>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</si>
  <si>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</si>
  <si>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</si>
  <si>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</si>
  <si>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</si>
  <si>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</si>
  <si>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</si>
  <si>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</si>
  <si>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</si>
  <si>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</si>
  <si>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</si>
  <si>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</si>
  <si>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</si>
  <si>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</si>
  <si>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</si>
  <si>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</si>
  <si>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</si>
  <si>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</si>
  <si>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</si>
  <si>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</si>
  <si>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</si>
  <si>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</si>
  <si>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</si>
  <si>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</si>
  <si>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</si>
  <si>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</si>
  <si>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</si>
  <si>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</si>
  <si>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</si>
  <si>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</si>
  <si>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</si>
  <si>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</si>
  <si>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</si>
  <si>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</si>
  <si>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903001</t>
  </si>
  <si>
    <t>特定目标类花炮订货会</t>
  </si>
  <si>
    <t xml:space="preserve">   花炮订货会</t>
  </si>
  <si>
    <t>特定目标类祭祀花炮祖师</t>
  </si>
  <si>
    <t xml:space="preserve">   祭祀花炮祖师</t>
  </si>
  <si>
    <t>特定目标类陶瓷烟花博览会及产区调研</t>
  </si>
  <si>
    <t xml:space="preserve">   陶瓷烟花博览会及产区调研</t>
  </si>
  <si>
    <t>特定目标类湘赣边烟花爆竹产业发展委员会专项工作</t>
  </si>
  <si>
    <t xml:space="preserve">   湘赣边烟花爆竹产业发展委员会专项工作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</si>
  <si>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</si>
  <si>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</si>
  <si>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</si>
  <si>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</si>
  <si>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</si>
  <si>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</si>
  <si>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</si>
  <si>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</si>
  <si>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</si>
  <si>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</si>
  <si>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</si>
  <si>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</si>
  <si>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</si>
  <si>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</si>
  <si>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花炮订货会</t>
  </si>
  <si>
    <t>促进花炮产业发展，增加产品销售及企业纳税，保障就业。</t>
  </si>
  <si>
    <t>产出指标</t>
  </si>
  <si>
    <t>质量指标</t>
  </si>
  <si>
    <t>企业订单数增加</t>
  </si>
  <si>
    <t>10份</t>
  </si>
  <si>
    <t>企业订单增加数</t>
  </si>
  <si>
    <t>份</t>
  </si>
  <si>
    <t>定量</t>
  </si>
  <si>
    <t>时效指标</t>
  </si>
  <si>
    <t>及时有效组织企业参加</t>
  </si>
  <si>
    <t>100%</t>
  </si>
  <si>
    <t>花炮订货会参与率</t>
  </si>
  <si>
    <t>百分比</t>
  </si>
  <si>
    <t>数量指标</t>
  </si>
  <si>
    <t>参加各省市订货会次数</t>
  </si>
  <si>
    <t>8次</t>
  </si>
  <si>
    <t>次</t>
  </si>
  <si>
    <t>成本指标</t>
  </si>
  <si>
    <t>经济成本指标</t>
  </si>
  <si>
    <t>开展宣传等活动费用</t>
  </si>
  <si>
    <t>3万元</t>
  </si>
  <si>
    <t>资料制作、印刷、宣传等费用</t>
  </si>
  <si>
    <t>万元</t>
  </si>
  <si>
    <t>组织参加各省花炮订货会费用</t>
  </si>
  <si>
    <t>1万元</t>
  </si>
  <si>
    <t>每次参加花炮订货会费用</t>
  </si>
  <si>
    <t>效益指标</t>
  </si>
  <si>
    <t>社会效益指标</t>
  </si>
  <si>
    <t>促进产业发展，保障就业，维护社会稳定</t>
  </si>
  <si>
    <t>花炮企业人均收入超过当地水平</t>
  </si>
  <si>
    <t>经济效益指标</t>
  </si>
  <si>
    <t>花炮行业年产值增加，税收增加</t>
  </si>
  <si>
    <t>100%完成税收任务</t>
  </si>
  <si>
    <t>满意度指标</t>
  </si>
  <si>
    <t>服务对象满意度指标</t>
  </si>
  <si>
    <t>企业满意度</t>
  </si>
  <si>
    <t xml:space="preserve">  祭祀花炮祖师</t>
  </si>
  <si>
    <t>组织相关单位及花炮企业200人左右举办祭祀活动，提高醴陵花炮知名度，促进花炮产业发展。</t>
  </si>
  <si>
    <t>扩大醴陵花炮知名度，促进产业发展</t>
  </si>
  <si>
    <t>祭祀活动开展质量</t>
  </si>
  <si>
    <t>宣传及关注人数超过往年</t>
  </si>
  <si>
    <t>定性</t>
  </si>
  <si>
    <t>及时组织企业参与</t>
  </si>
  <si>
    <t>举行祭祀花炮祖师活动</t>
  </si>
  <si>
    <t>1次</t>
  </si>
  <si>
    <t>企业及人员满意度</t>
  </si>
  <si>
    <t>组织开展祭祖活动费用</t>
  </si>
  <si>
    <t>8万元</t>
  </si>
  <si>
    <t>开展祭祖仪式、人工、物料、宣传等费用</t>
  </si>
  <si>
    <t xml:space="preserve">  陶瓷烟花博览会及产区调研</t>
  </si>
  <si>
    <t>提高醴陵陶瓷和花炮知名度，增加国内外业务订单，大力推广醴陵陶瓷烟花走向世界。向各产区学习产业发展、企业管理、技术创新、人才培训等先进工作经验，提高工作效能。</t>
  </si>
  <si>
    <t>陶瓷花炮行业年产值增加，税收增加</t>
  </si>
  <si>
    <t>企业人均收入超过当地水平</t>
  </si>
  <si>
    <t>展会及调研参与率</t>
  </si>
  <si>
    <t>组织参加陶瓷烟花展会及产区调研次数</t>
  </si>
  <si>
    <t>组织展会、宣传等活动费用</t>
  </si>
  <si>
    <t>2.5万元</t>
  </si>
  <si>
    <t>每次开展较大活动费用</t>
  </si>
  <si>
    <t>开展走访调研等活动</t>
  </si>
  <si>
    <t>7.5万元</t>
  </si>
  <si>
    <t>每次走访调研等费用</t>
  </si>
  <si>
    <t xml:space="preserve">  湘赣边烟花爆竹产业发展委员会专项工作</t>
  </si>
  <si>
    <t>联合各主产县市应对解决花炮行业面临的难点问题，推动花炮产业统一标准、共同发展，维护主产区生产企业合法权益和品牌声誉，提高生产水平。</t>
  </si>
  <si>
    <t>任务完成度</t>
  </si>
  <si>
    <t>共同发文行动</t>
  </si>
  <si>
    <t>发文行动次数</t>
  </si>
  <si>
    <t>召开会议</t>
  </si>
  <si>
    <t>4次</t>
  </si>
  <si>
    <t>会议次数</t>
  </si>
  <si>
    <t xml:space="preserve">本年花炮企业人均纯收入超过当地水平 </t>
  </si>
  <si>
    <t>保证花炮企业对财政税收贡献</t>
  </si>
  <si>
    <t xml:space="preserve">本年100%完成税收任务 </t>
  </si>
  <si>
    <t>支持湘赣边烟花爆竹产业发展委员会工作经费</t>
  </si>
  <si>
    <t>5万元</t>
  </si>
  <si>
    <t>一次性拨付工作经费</t>
  </si>
  <si>
    <t>整体支出绩效目标表</t>
  </si>
  <si>
    <t>单位：醴陵市陶瓷烟花产业服务中心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</si>
  <si>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</si>
  <si>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</si>
  <si>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</si>
  <si>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</si>
  <si>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</si>
  <si>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</si>
  <si>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</si>
  <si>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</si>
  <si>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</si>
  <si>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对全市陶瓷和花炮产业进行调研、提供政策咨询、协调组织科技推广、市场开发、品牌及文化宣传、人才引进及培训、指导陶瓷和花炮行业协（商）会工作，促进我市陶瓷和花炮产业健康、快速发展，提高品牌知名度，实现产值和税收增长。</t>
  </si>
  <si>
    <t>重点工作任务完成</t>
  </si>
  <si>
    <t>专项工作完成度</t>
  </si>
  <si>
    <t>全年重点专项工作完成情况</t>
  </si>
  <si>
    <t>履职目标实现</t>
  </si>
  <si>
    <t>单位职责职能完成情况</t>
  </si>
  <si>
    <t>称职</t>
  </si>
  <si>
    <t>本年度单位职责职能评估结果</t>
  </si>
  <si>
    <t>履职效益</t>
  </si>
  <si>
    <t>陶瓷和花炮产业年产值和税收增长</t>
  </si>
  <si>
    <t>产值和税收增长率</t>
  </si>
  <si>
    <t>满意度</t>
  </si>
  <si>
    <t>陶瓷和花炮企业及产业人员满意度</t>
  </si>
  <si>
    <t>政府部门及企业人员满意度</t>
  </si>
  <si>
    <t>单位：</t>
  </si>
  <si>
    <t>903001-醴陵市陶瓷烟花产业服务中心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</si>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</sst>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3" borderId="1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35" fillId="11" borderId="9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6"/>
      <c r="B4" s="77"/>
      <c r="C4" s="32"/>
      <c r="D4" s="76" t="s">
        <v>1</v>
      </c>
      <c r="E4" s="77" t="s">
        <v>2</v>
      </c>
      <c r="F4" s="77"/>
      <c r="G4" s="77"/>
      <c r="H4" s="77"/>
      <c r="I4" s="32"/>
    </row>
    <row r="5" ht="54.4" customHeight="1" spans="1:9">
      <c r="A5" s="76"/>
      <c r="B5" s="77"/>
      <c r="C5" s="32"/>
      <c r="D5" s="76" t="s">
        <v>3</v>
      </c>
      <c r="E5" s="77" t="s">
        <v>4</v>
      </c>
      <c r="F5" s="77"/>
      <c r="G5" s="77"/>
      <c r="H5" s="77"/>
      <c r="I5" s="3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H23" sqref="H2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2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1" t="s">
        <v>31</v>
      </c>
      <c r="N3" s="31"/>
    </row>
    <row r="4" ht="42.2" customHeight="1" spans="1:14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189</v>
      </c>
      <c r="H4" s="23"/>
      <c r="I4" s="23"/>
      <c r="J4" s="23"/>
      <c r="K4" s="23"/>
      <c r="L4" s="23" t="s">
        <v>193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239</v>
      </c>
      <c r="I5" s="23" t="s">
        <v>240</v>
      </c>
      <c r="J5" s="23" t="s">
        <v>238</v>
      </c>
      <c r="K5" s="23" t="s">
        <v>241</v>
      </c>
      <c r="L5" s="23" t="s">
        <v>134</v>
      </c>
      <c r="M5" s="23" t="s">
        <v>205</v>
      </c>
      <c r="N5" s="23" t="s">
        <v>242</v>
      </c>
    </row>
    <row r="6" ht="22.9" customHeight="1" spans="1:14">
      <c r="A6" s="36"/>
      <c r="B6" s="36"/>
      <c r="C6" s="36"/>
      <c r="D6" s="36"/>
      <c r="E6" s="36" t="s">
        <v>134</v>
      </c>
      <c r="F6" s="49">
        <v>159.167424</v>
      </c>
      <c r="G6" s="49"/>
      <c r="H6" s="49"/>
      <c r="I6" s="49"/>
      <c r="J6" s="49"/>
      <c r="K6" s="49"/>
      <c r="L6" s="49">
        <v>159.167424</v>
      </c>
      <c r="M6" s="49">
        <v>159.167424</v>
      </c>
      <c r="N6" s="49"/>
    </row>
    <row r="7" ht="22.9" customHeight="1" spans="1:14">
      <c r="A7" s="36"/>
      <c r="B7" s="36"/>
      <c r="C7" s="36"/>
      <c r="D7" s="34" t="s">
        <v>152</v>
      </c>
      <c r="E7" s="34" t="s">
        <v>4</v>
      </c>
      <c r="F7" s="49">
        <v>159.167424</v>
      </c>
      <c r="G7" s="49"/>
      <c r="H7" s="49"/>
      <c r="I7" s="49"/>
      <c r="J7" s="49"/>
      <c r="K7" s="49"/>
      <c r="L7" s="49">
        <v>159.167424</v>
      </c>
      <c r="M7" s="49">
        <v>159.167424</v>
      </c>
      <c r="N7" s="49"/>
    </row>
    <row r="8" ht="22.9" customHeight="1" spans="1:14">
      <c r="A8" s="36"/>
      <c r="B8" s="36"/>
      <c r="C8" s="36"/>
      <c r="D8" s="42" t="s">
        <v>153</v>
      </c>
      <c r="E8" s="42" t="s">
        <v>154</v>
      </c>
      <c r="F8" s="49">
        <v>159.167424</v>
      </c>
      <c r="G8" s="49"/>
      <c r="H8" s="49"/>
      <c r="I8" s="49"/>
      <c r="J8" s="49"/>
      <c r="K8" s="49"/>
      <c r="L8" s="49">
        <v>159.167424</v>
      </c>
      <c r="M8" s="49">
        <v>159.167424</v>
      </c>
      <c r="N8" s="49"/>
    </row>
    <row r="9" ht="22.9" customHeight="1" spans="1:14">
      <c r="A9" s="45" t="s">
        <v>166</v>
      </c>
      <c r="B9" s="45" t="s">
        <v>167</v>
      </c>
      <c r="C9" s="45" t="s">
        <v>168</v>
      </c>
      <c r="D9" s="41" t="s">
        <v>203</v>
      </c>
      <c r="E9" s="24" t="s">
        <v>170</v>
      </c>
      <c r="F9" s="25">
        <v>119.6142</v>
      </c>
      <c r="G9" s="25"/>
      <c r="H9" s="43"/>
      <c r="I9" s="43"/>
      <c r="J9" s="43"/>
      <c r="K9" s="43"/>
      <c r="L9" s="25">
        <v>119.6142</v>
      </c>
      <c r="M9" s="43">
        <v>119.6142</v>
      </c>
      <c r="N9" s="43"/>
    </row>
    <row r="10" ht="22.9" customHeight="1" spans="1:14">
      <c r="A10" s="45" t="s">
        <v>174</v>
      </c>
      <c r="B10" s="45" t="s">
        <v>175</v>
      </c>
      <c r="C10" s="45" t="s">
        <v>175</v>
      </c>
      <c r="D10" s="41" t="s">
        <v>203</v>
      </c>
      <c r="E10" s="24" t="s">
        <v>177</v>
      </c>
      <c r="F10" s="25">
        <v>19.138272</v>
      </c>
      <c r="G10" s="25"/>
      <c r="H10" s="43"/>
      <c r="I10" s="43"/>
      <c r="J10" s="43"/>
      <c r="K10" s="43"/>
      <c r="L10" s="25">
        <v>19.138272</v>
      </c>
      <c r="M10" s="43">
        <v>19.138272</v>
      </c>
      <c r="N10" s="43"/>
    </row>
    <row r="11" ht="22.9" customHeight="1" spans="1:14">
      <c r="A11" s="45" t="s">
        <v>178</v>
      </c>
      <c r="B11" s="45" t="s">
        <v>179</v>
      </c>
      <c r="C11" s="45" t="s">
        <v>180</v>
      </c>
      <c r="D11" s="41" t="s">
        <v>203</v>
      </c>
      <c r="E11" s="24" t="s">
        <v>182</v>
      </c>
      <c r="F11" s="25">
        <v>6.061248</v>
      </c>
      <c r="G11" s="25"/>
      <c r="H11" s="43"/>
      <c r="I11" s="43"/>
      <c r="J11" s="43"/>
      <c r="K11" s="43"/>
      <c r="L11" s="25">
        <v>6.061248</v>
      </c>
      <c r="M11" s="43">
        <v>6.061248</v>
      </c>
      <c r="N11" s="43"/>
    </row>
    <row r="12" ht="22.9" customHeight="1" spans="1:14">
      <c r="A12" s="45" t="s">
        <v>183</v>
      </c>
      <c r="B12" s="45" t="s">
        <v>180</v>
      </c>
      <c r="C12" s="45" t="s">
        <v>168</v>
      </c>
      <c r="D12" s="41" t="s">
        <v>203</v>
      </c>
      <c r="E12" s="24" t="s">
        <v>185</v>
      </c>
      <c r="F12" s="25">
        <v>14.353704</v>
      </c>
      <c r="G12" s="25"/>
      <c r="H12" s="43"/>
      <c r="I12" s="43"/>
      <c r="J12" s="43"/>
      <c r="K12" s="43"/>
      <c r="L12" s="25">
        <v>14.353704</v>
      </c>
      <c r="M12" s="43">
        <v>14.353704</v>
      </c>
      <c r="N12" s="4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2"/>
    </row>
    <row r="2" ht="50.1" customHeight="1" spans="1:2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4.2" customHeight="1" spans="1:22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1" t="s">
        <v>31</v>
      </c>
      <c r="V3" s="31"/>
    </row>
    <row r="4" ht="26.65" customHeight="1" spans="1:22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243</v>
      </c>
      <c r="H4" s="23"/>
      <c r="I4" s="23"/>
      <c r="J4" s="23"/>
      <c r="K4" s="23"/>
      <c r="L4" s="23" t="s">
        <v>244</v>
      </c>
      <c r="M4" s="23"/>
      <c r="N4" s="23"/>
      <c r="O4" s="23"/>
      <c r="P4" s="23"/>
      <c r="Q4" s="23"/>
      <c r="R4" s="23" t="s">
        <v>238</v>
      </c>
      <c r="S4" s="23" t="s">
        <v>245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246</v>
      </c>
      <c r="I5" s="23" t="s">
        <v>247</v>
      </c>
      <c r="J5" s="23" t="s">
        <v>248</v>
      </c>
      <c r="K5" s="23" t="s">
        <v>249</v>
      </c>
      <c r="L5" s="23" t="s">
        <v>134</v>
      </c>
      <c r="M5" s="23" t="s">
        <v>250</v>
      </c>
      <c r="N5" s="23" t="s">
        <v>251</v>
      </c>
      <c r="O5" s="23" t="s">
        <v>252</v>
      </c>
      <c r="P5" s="23" t="s">
        <v>253</v>
      </c>
      <c r="Q5" s="23" t="s">
        <v>254</v>
      </c>
      <c r="R5" s="23"/>
      <c r="S5" s="23" t="s">
        <v>134</v>
      </c>
      <c r="T5" s="23" t="s">
        <v>255</v>
      </c>
      <c r="U5" s="23" t="s">
        <v>256</v>
      </c>
      <c r="V5" s="23" t="s">
        <v>241</v>
      </c>
    </row>
    <row r="6" ht="22.9" customHeight="1" spans="1:22">
      <c r="A6" s="36"/>
      <c r="B6" s="36"/>
      <c r="C6" s="36"/>
      <c r="D6" s="36"/>
      <c r="E6" s="36" t="s">
        <v>134</v>
      </c>
      <c r="F6" s="35">
        <v>159.167424</v>
      </c>
      <c r="G6" s="35">
        <v>119.6142</v>
      </c>
      <c r="H6" s="35">
        <v>75.9528</v>
      </c>
      <c r="I6" s="35">
        <v>37.332</v>
      </c>
      <c r="J6" s="35">
        <v>6.3294</v>
      </c>
      <c r="K6" s="35"/>
      <c r="L6" s="35">
        <v>25.19952</v>
      </c>
      <c r="M6" s="35">
        <v>19.138272</v>
      </c>
      <c r="N6" s="35"/>
      <c r="O6" s="35">
        <v>6.061248</v>
      </c>
      <c r="P6" s="35"/>
      <c r="Q6" s="35"/>
      <c r="R6" s="35">
        <v>14.353704</v>
      </c>
      <c r="S6" s="35"/>
      <c r="T6" s="35"/>
      <c r="U6" s="35"/>
      <c r="V6" s="35"/>
    </row>
    <row r="7" ht="22.9" customHeight="1" spans="1:22">
      <c r="A7" s="36"/>
      <c r="B7" s="36"/>
      <c r="C7" s="36"/>
      <c r="D7" s="34" t="s">
        <v>152</v>
      </c>
      <c r="E7" s="34" t="s">
        <v>4</v>
      </c>
      <c r="F7" s="35">
        <v>159.167424</v>
      </c>
      <c r="G7" s="35">
        <v>119.6142</v>
      </c>
      <c r="H7" s="35">
        <v>75.9528</v>
      </c>
      <c r="I7" s="35">
        <v>37.332</v>
      </c>
      <c r="J7" s="35">
        <v>6.3294</v>
      </c>
      <c r="K7" s="35"/>
      <c r="L7" s="35">
        <v>25.19952</v>
      </c>
      <c r="M7" s="35">
        <v>19.138272</v>
      </c>
      <c r="N7" s="35"/>
      <c r="O7" s="35">
        <v>6.061248</v>
      </c>
      <c r="P7" s="35"/>
      <c r="Q7" s="35"/>
      <c r="R7" s="35">
        <v>14.353704</v>
      </c>
      <c r="S7" s="35"/>
      <c r="T7" s="35"/>
      <c r="U7" s="35"/>
      <c r="V7" s="35"/>
    </row>
    <row r="8" ht="22.9" customHeight="1" spans="1:22">
      <c r="A8" s="36"/>
      <c r="B8" s="36"/>
      <c r="C8" s="36"/>
      <c r="D8" s="42" t="s">
        <v>153</v>
      </c>
      <c r="E8" s="42" t="s">
        <v>154</v>
      </c>
      <c r="F8" s="35">
        <v>159.167424</v>
      </c>
      <c r="G8" s="35">
        <v>119.6142</v>
      </c>
      <c r="H8" s="35">
        <v>75.9528</v>
      </c>
      <c r="I8" s="35">
        <v>37.332</v>
      </c>
      <c r="J8" s="35">
        <v>6.3294</v>
      </c>
      <c r="K8" s="35"/>
      <c r="L8" s="35">
        <v>25.19952</v>
      </c>
      <c r="M8" s="35">
        <v>19.138272</v>
      </c>
      <c r="N8" s="35"/>
      <c r="O8" s="35">
        <v>6.061248</v>
      </c>
      <c r="P8" s="35"/>
      <c r="Q8" s="35"/>
      <c r="R8" s="35">
        <v>14.353704</v>
      </c>
      <c r="S8" s="35"/>
      <c r="T8" s="35"/>
      <c r="U8" s="35"/>
      <c r="V8" s="35"/>
    </row>
    <row r="9" ht="22.9" customHeight="1" spans="1:22">
      <c r="A9" s="45" t="s">
        <v>166</v>
      </c>
      <c r="B9" s="45" t="s">
        <v>167</v>
      </c>
      <c r="C9" s="45" t="s">
        <v>168</v>
      </c>
      <c r="D9" s="41" t="s">
        <v>203</v>
      </c>
      <c r="E9" s="24" t="s">
        <v>170</v>
      </c>
      <c r="F9" s="25">
        <v>119.6142</v>
      </c>
      <c r="G9" s="43">
        <v>119.6142</v>
      </c>
      <c r="H9" s="43">
        <v>75.9528</v>
      </c>
      <c r="I9" s="43">
        <v>37.332</v>
      </c>
      <c r="J9" s="43">
        <v>6.3294</v>
      </c>
      <c r="K9" s="43"/>
      <c r="L9" s="25"/>
      <c r="M9" s="43"/>
      <c r="N9" s="43"/>
      <c r="O9" s="43"/>
      <c r="P9" s="43"/>
      <c r="Q9" s="43"/>
      <c r="R9" s="43"/>
      <c r="S9" s="25"/>
      <c r="T9" s="43"/>
      <c r="U9" s="43"/>
      <c r="V9" s="43"/>
    </row>
    <row r="10" ht="22.9" customHeight="1" spans="1:22">
      <c r="A10" s="45" t="s">
        <v>174</v>
      </c>
      <c r="B10" s="45" t="s">
        <v>175</v>
      </c>
      <c r="C10" s="45" t="s">
        <v>175</v>
      </c>
      <c r="D10" s="41" t="s">
        <v>203</v>
      </c>
      <c r="E10" s="24" t="s">
        <v>177</v>
      </c>
      <c r="F10" s="25">
        <v>19.138272</v>
      </c>
      <c r="G10" s="43"/>
      <c r="H10" s="43"/>
      <c r="I10" s="43"/>
      <c r="J10" s="43"/>
      <c r="K10" s="43"/>
      <c r="L10" s="25">
        <v>19.138272</v>
      </c>
      <c r="M10" s="43">
        <v>19.138272</v>
      </c>
      <c r="N10" s="43"/>
      <c r="O10" s="43"/>
      <c r="P10" s="43"/>
      <c r="Q10" s="43"/>
      <c r="R10" s="43"/>
      <c r="S10" s="25"/>
      <c r="T10" s="43"/>
      <c r="U10" s="43"/>
      <c r="V10" s="43"/>
    </row>
    <row r="11" ht="22.9" customHeight="1" spans="1:22">
      <c r="A11" s="45" t="s">
        <v>178</v>
      </c>
      <c r="B11" s="45" t="s">
        <v>179</v>
      </c>
      <c r="C11" s="45" t="s">
        <v>180</v>
      </c>
      <c r="D11" s="41" t="s">
        <v>203</v>
      </c>
      <c r="E11" s="24" t="s">
        <v>182</v>
      </c>
      <c r="F11" s="25">
        <v>6.061248</v>
      </c>
      <c r="G11" s="43"/>
      <c r="H11" s="43"/>
      <c r="I11" s="43"/>
      <c r="J11" s="43"/>
      <c r="K11" s="43"/>
      <c r="L11" s="25">
        <v>6.061248</v>
      </c>
      <c r="M11" s="43"/>
      <c r="N11" s="43"/>
      <c r="O11" s="43">
        <v>6.061248</v>
      </c>
      <c r="P11" s="43"/>
      <c r="Q11" s="43"/>
      <c r="R11" s="43"/>
      <c r="S11" s="25"/>
      <c r="T11" s="43"/>
      <c r="U11" s="43"/>
      <c r="V11" s="43"/>
    </row>
    <row r="12" ht="22.9" customHeight="1" spans="1:22">
      <c r="A12" s="45" t="s">
        <v>183</v>
      </c>
      <c r="B12" s="45" t="s">
        <v>180</v>
      </c>
      <c r="C12" s="45" t="s">
        <v>168</v>
      </c>
      <c r="D12" s="41" t="s">
        <v>203</v>
      </c>
      <c r="E12" s="24" t="s">
        <v>185</v>
      </c>
      <c r="F12" s="25">
        <v>14.353704</v>
      </c>
      <c r="G12" s="43"/>
      <c r="H12" s="43"/>
      <c r="I12" s="43"/>
      <c r="J12" s="43"/>
      <c r="K12" s="43"/>
      <c r="L12" s="25"/>
      <c r="M12" s="43"/>
      <c r="N12" s="43"/>
      <c r="O12" s="43"/>
      <c r="P12" s="43"/>
      <c r="Q12" s="43"/>
      <c r="R12" s="43">
        <v>14.353704</v>
      </c>
      <c r="S12" s="25"/>
      <c r="T12" s="43"/>
      <c r="U12" s="43"/>
      <c r="V12" s="4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25" sqref="D2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2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1" t="s">
        <v>31</v>
      </c>
      <c r="K3" s="31"/>
    </row>
    <row r="4" ht="23.25" customHeight="1" spans="1:11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258</v>
      </c>
      <c r="H4" s="23" t="s">
        <v>259</v>
      </c>
      <c r="I4" s="23" t="s">
        <v>260</v>
      </c>
      <c r="J4" s="23" t="s">
        <v>261</v>
      </c>
      <c r="K4" s="23" t="s">
        <v>262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</row>
    <row r="7" ht="22.9" customHeight="1" spans="1:11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</row>
    <row r="8" ht="22.9" customHeight="1" spans="1:11">
      <c r="A8" s="36"/>
      <c r="B8" s="36"/>
      <c r="C8" s="36"/>
      <c r="D8" s="42"/>
      <c r="E8" s="42"/>
      <c r="F8" s="35"/>
      <c r="G8" s="35"/>
      <c r="H8" s="35"/>
      <c r="I8" s="35"/>
      <c r="J8" s="35"/>
      <c r="K8" s="35"/>
    </row>
    <row r="9" ht="22.9" customHeight="1" spans="1:11">
      <c r="A9" s="45"/>
      <c r="B9" s="45"/>
      <c r="C9" s="45"/>
      <c r="D9" s="41"/>
      <c r="E9" s="24"/>
      <c r="F9" s="25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32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31</v>
      </c>
      <c r="R3" s="31"/>
    </row>
    <row r="4" ht="24.2" customHeight="1" spans="1:18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263</v>
      </c>
      <c r="H4" s="23" t="s">
        <v>264</v>
      </c>
      <c r="I4" s="23" t="s">
        <v>265</v>
      </c>
      <c r="J4" s="23" t="s">
        <v>266</v>
      </c>
      <c r="K4" s="23" t="s">
        <v>267</v>
      </c>
      <c r="L4" s="23" t="s">
        <v>268</v>
      </c>
      <c r="M4" s="23" t="s">
        <v>269</v>
      </c>
      <c r="N4" s="23" t="s">
        <v>259</v>
      </c>
      <c r="O4" s="23" t="s">
        <v>270</v>
      </c>
      <c r="P4" s="23" t="s">
        <v>271</v>
      </c>
      <c r="Q4" s="23" t="s">
        <v>260</v>
      </c>
      <c r="R4" s="23" t="s">
        <v>262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9" customHeight="1" spans="1:18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9" customHeight="1" spans="1:18">
      <c r="A8" s="36"/>
      <c r="B8" s="36"/>
      <c r="C8" s="36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2.9" customHeight="1" spans="1:18">
      <c r="A9" s="45"/>
      <c r="B9" s="45"/>
      <c r="C9" s="45"/>
      <c r="D9" s="41"/>
      <c r="E9" s="24"/>
      <c r="F9" s="25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9" sqref="F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32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8.5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190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193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272</v>
      </c>
      <c r="I5" s="23" t="s">
        <v>273</v>
      </c>
      <c r="J5" s="23" t="s">
        <v>274</v>
      </c>
      <c r="K5" s="23" t="s">
        <v>275</v>
      </c>
      <c r="L5" s="23" t="s">
        <v>276</v>
      </c>
      <c r="M5" s="23" t="s">
        <v>277</v>
      </c>
      <c r="N5" s="23" t="s">
        <v>278</v>
      </c>
      <c r="O5" s="23" t="s">
        <v>279</v>
      </c>
      <c r="P5" s="23" t="s">
        <v>280</v>
      </c>
      <c r="Q5" s="23" t="s">
        <v>281</v>
      </c>
      <c r="R5" s="23" t="s">
        <v>134</v>
      </c>
      <c r="S5" s="23" t="s">
        <v>282</v>
      </c>
      <c r="T5" s="23" t="s">
        <v>242</v>
      </c>
    </row>
    <row r="6" ht="22.9" customHeight="1" spans="1:20">
      <c r="A6" s="36"/>
      <c r="B6" s="36"/>
      <c r="C6" s="36"/>
      <c r="D6" s="36"/>
      <c r="E6" s="36" t="s">
        <v>134</v>
      </c>
      <c r="F6" s="49">
        <v>79.19071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>
        <v>79.19071</v>
      </c>
      <c r="S6" s="49">
        <v>79.19071</v>
      </c>
      <c r="T6" s="49"/>
    </row>
    <row r="7" ht="22.9" customHeight="1" spans="1:20">
      <c r="A7" s="36"/>
      <c r="B7" s="36"/>
      <c r="C7" s="36"/>
      <c r="D7" s="34" t="s">
        <v>152</v>
      </c>
      <c r="E7" s="34" t="s">
        <v>4</v>
      </c>
      <c r="F7" s="49">
        <v>79.19071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>
        <v>79.19071</v>
      </c>
      <c r="S7" s="49">
        <v>79.19071</v>
      </c>
      <c r="T7" s="49"/>
    </row>
    <row r="8" ht="22.9" customHeight="1" spans="1:20">
      <c r="A8" s="36"/>
      <c r="B8" s="36"/>
      <c r="C8" s="36"/>
      <c r="D8" s="42" t="s">
        <v>153</v>
      </c>
      <c r="E8" s="42" t="s">
        <v>154</v>
      </c>
      <c r="F8" s="49">
        <v>79.19071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>
        <v>79.19071</v>
      </c>
      <c r="S8" s="49">
        <v>79.19071</v>
      </c>
      <c r="T8" s="49"/>
    </row>
    <row r="9" ht="22.9" customHeight="1" spans="1:20">
      <c r="A9" s="45" t="s">
        <v>166</v>
      </c>
      <c r="B9" s="45" t="s">
        <v>167</v>
      </c>
      <c r="C9" s="45" t="s">
        <v>168</v>
      </c>
      <c r="D9" s="41" t="s">
        <v>203</v>
      </c>
      <c r="E9" s="24" t="s">
        <v>170</v>
      </c>
      <c r="F9" s="25">
        <v>79.19071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v>79.19071</v>
      </c>
      <c r="S9" s="43">
        <v>79.19071</v>
      </c>
      <c r="T9" s="4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4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32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1" t="s">
        <v>31</v>
      </c>
      <c r="AG3" s="31"/>
    </row>
    <row r="4" ht="24.95" customHeight="1" spans="1:33">
      <c r="A4" s="23" t="s">
        <v>155</v>
      </c>
      <c r="B4" s="23"/>
      <c r="C4" s="23"/>
      <c r="D4" s="23" t="s">
        <v>186</v>
      </c>
      <c r="E4" s="23" t="s">
        <v>187</v>
      </c>
      <c r="F4" s="23" t="s">
        <v>283</v>
      </c>
      <c r="G4" s="23" t="s">
        <v>284</v>
      </c>
      <c r="H4" s="23" t="s">
        <v>285</v>
      </c>
      <c r="I4" s="23" t="s">
        <v>286</v>
      </c>
      <c r="J4" s="23" t="s">
        <v>287</v>
      </c>
      <c r="K4" s="23" t="s">
        <v>288</v>
      </c>
      <c r="L4" s="23" t="s">
        <v>289</v>
      </c>
      <c r="M4" s="23" t="s">
        <v>290</v>
      </c>
      <c r="N4" s="23" t="s">
        <v>291</v>
      </c>
      <c r="O4" s="23" t="s">
        <v>292</v>
      </c>
      <c r="P4" s="23" t="s">
        <v>293</v>
      </c>
      <c r="Q4" s="23" t="s">
        <v>278</v>
      </c>
      <c r="R4" s="23" t="s">
        <v>280</v>
      </c>
      <c r="S4" s="23" t="s">
        <v>294</v>
      </c>
      <c r="T4" s="23" t="s">
        <v>273</v>
      </c>
      <c r="U4" s="23" t="s">
        <v>274</v>
      </c>
      <c r="V4" s="23" t="s">
        <v>277</v>
      </c>
      <c r="W4" s="23" t="s">
        <v>295</v>
      </c>
      <c r="X4" s="23" t="s">
        <v>296</v>
      </c>
      <c r="Y4" s="23" t="s">
        <v>297</v>
      </c>
      <c r="Z4" s="23" t="s">
        <v>298</v>
      </c>
      <c r="AA4" s="23" t="s">
        <v>276</v>
      </c>
      <c r="AB4" s="23" t="s">
        <v>299</v>
      </c>
      <c r="AC4" s="23" t="s">
        <v>300</v>
      </c>
      <c r="AD4" s="23" t="s">
        <v>279</v>
      </c>
      <c r="AE4" s="23" t="s">
        <v>301</v>
      </c>
      <c r="AF4" s="23" t="s">
        <v>302</v>
      </c>
      <c r="AG4" s="23" t="s">
        <v>281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0"/>
      <c r="B6" s="48"/>
      <c r="C6" s="48"/>
      <c r="D6" s="24"/>
      <c r="E6" s="24" t="s">
        <v>134</v>
      </c>
      <c r="F6" s="49">
        <v>79.19071</v>
      </c>
      <c r="G6" s="49">
        <v>5.1</v>
      </c>
      <c r="H6" s="49"/>
      <c r="I6" s="49"/>
      <c r="J6" s="49"/>
      <c r="K6" s="49">
        <v>0.2</v>
      </c>
      <c r="L6" s="49">
        <v>2.8</v>
      </c>
      <c r="M6" s="49">
        <v>1</v>
      </c>
      <c r="N6" s="49"/>
      <c r="O6" s="49">
        <v>1.8</v>
      </c>
      <c r="P6" s="49"/>
      <c r="Q6" s="49"/>
      <c r="R6" s="49">
        <v>4</v>
      </c>
      <c r="S6" s="49">
        <v>14.9</v>
      </c>
      <c r="T6" s="49"/>
      <c r="U6" s="49"/>
      <c r="V6" s="49">
        <v>1</v>
      </c>
      <c r="W6" s="49"/>
      <c r="X6" s="49"/>
      <c r="Y6" s="49"/>
      <c r="Z6" s="49"/>
      <c r="AA6" s="49"/>
      <c r="AB6" s="49">
        <v>3.276284</v>
      </c>
      <c r="AC6" s="49">
        <v>4.914426</v>
      </c>
      <c r="AD6" s="49"/>
      <c r="AE6" s="49">
        <v>6</v>
      </c>
      <c r="AF6" s="49"/>
      <c r="AG6" s="49">
        <v>34.2</v>
      </c>
    </row>
    <row r="7" ht="22.9" customHeight="1" spans="1:33">
      <c r="A7" s="36"/>
      <c r="B7" s="36"/>
      <c r="C7" s="36"/>
      <c r="D7" s="34" t="s">
        <v>152</v>
      </c>
      <c r="E7" s="34" t="s">
        <v>4</v>
      </c>
      <c r="F7" s="49">
        <v>79.19071</v>
      </c>
      <c r="G7" s="49">
        <v>5.1</v>
      </c>
      <c r="H7" s="49"/>
      <c r="I7" s="49"/>
      <c r="J7" s="49"/>
      <c r="K7" s="49">
        <v>0.2</v>
      </c>
      <c r="L7" s="49">
        <v>2.8</v>
      </c>
      <c r="M7" s="49">
        <v>1</v>
      </c>
      <c r="N7" s="49"/>
      <c r="O7" s="49">
        <v>1.8</v>
      </c>
      <c r="P7" s="49"/>
      <c r="Q7" s="49"/>
      <c r="R7" s="49">
        <v>4</v>
      </c>
      <c r="S7" s="49">
        <v>14.9</v>
      </c>
      <c r="T7" s="49"/>
      <c r="U7" s="49"/>
      <c r="V7" s="49">
        <v>1</v>
      </c>
      <c r="W7" s="49"/>
      <c r="X7" s="49"/>
      <c r="Y7" s="49"/>
      <c r="Z7" s="49"/>
      <c r="AA7" s="49"/>
      <c r="AB7" s="49">
        <v>3.276284</v>
      </c>
      <c r="AC7" s="49">
        <v>4.914426</v>
      </c>
      <c r="AD7" s="49"/>
      <c r="AE7" s="49">
        <v>6</v>
      </c>
      <c r="AF7" s="49"/>
      <c r="AG7" s="49">
        <v>34.2</v>
      </c>
    </row>
    <row r="8" ht="22.9" customHeight="1" spans="1:33">
      <c r="A8" s="36"/>
      <c r="B8" s="36"/>
      <c r="C8" s="36"/>
      <c r="D8" s="42" t="s">
        <v>153</v>
      </c>
      <c r="E8" s="42" t="s">
        <v>154</v>
      </c>
      <c r="F8" s="49">
        <v>79.19071</v>
      </c>
      <c r="G8" s="49">
        <v>5.1</v>
      </c>
      <c r="H8" s="49"/>
      <c r="I8" s="49"/>
      <c r="J8" s="49"/>
      <c r="K8" s="49">
        <v>0.2</v>
      </c>
      <c r="L8" s="49">
        <v>2.8</v>
      </c>
      <c r="M8" s="49">
        <v>1</v>
      </c>
      <c r="N8" s="49"/>
      <c r="O8" s="49">
        <v>1.8</v>
      </c>
      <c r="P8" s="49"/>
      <c r="Q8" s="49"/>
      <c r="R8" s="49">
        <v>4</v>
      </c>
      <c r="S8" s="49">
        <v>14.9</v>
      </c>
      <c r="T8" s="49"/>
      <c r="U8" s="49"/>
      <c r="V8" s="49">
        <v>1</v>
      </c>
      <c r="W8" s="49"/>
      <c r="X8" s="49"/>
      <c r="Y8" s="49"/>
      <c r="Z8" s="49"/>
      <c r="AA8" s="49"/>
      <c r="AB8" s="49">
        <v>3.276284</v>
      </c>
      <c r="AC8" s="49">
        <v>4.914426</v>
      </c>
      <c r="AD8" s="49"/>
      <c r="AE8" s="49">
        <v>6</v>
      </c>
      <c r="AF8" s="49"/>
      <c r="AG8" s="49">
        <v>34.2</v>
      </c>
    </row>
    <row r="9" ht="22.9" customHeight="1" spans="1:33">
      <c r="A9" s="45" t="s">
        <v>166</v>
      </c>
      <c r="B9" s="45" t="s">
        <v>167</v>
      </c>
      <c r="C9" s="45" t="s">
        <v>168</v>
      </c>
      <c r="D9" s="41" t="s">
        <v>203</v>
      </c>
      <c r="E9" s="24" t="s">
        <v>170</v>
      </c>
      <c r="F9" s="43">
        <v>79.19071</v>
      </c>
      <c r="G9" s="43">
        <v>5.1</v>
      </c>
      <c r="H9" s="43"/>
      <c r="I9" s="43"/>
      <c r="J9" s="43"/>
      <c r="K9" s="43">
        <v>0.2</v>
      </c>
      <c r="L9" s="43">
        <v>2.8</v>
      </c>
      <c r="M9" s="43">
        <v>1</v>
      </c>
      <c r="N9" s="43"/>
      <c r="O9" s="43">
        <v>1.8</v>
      </c>
      <c r="P9" s="43"/>
      <c r="Q9" s="43"/>
      <c r="R9" s="43">
        <v>4</v>
      </c>
      <c r="S9" s="43">
        <v>14.9</v>
      </c>
      <c r="T9" s="43"/>
      <c r="U9" s="43"/>
      <c r="V9" s="43">
        <v>1</v>
      </c>
      <c r="W9" s="43"/>
      <c r="X9" s="43"/>
      <c r="Y9" s="43"/>
      <c r="Z9" s="43"/>
      <c r="AA9" s="43"/>
      <c r="AB9" s="43">
        <v>3.276284</v>
      </c>
      <c r="AC9" s="43">
        <v>4.914426</v>
      </c>
      <c r="AD9" s="43"/>
      <c r="AE9" s="43">
        <v>6</v>
      </c>
      <c r="AF9" s="43"/>
      <c r="AG9" s="43">
        <v>34.2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6" sqref="C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2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303</v>
      </c>
      <c r="B4" s="23" t="s">
        <v>304</v>
      </c>
      <c r="C4" s="23" t="s">
        <v>305</v>
      </c>
      <c r="D4" s="23" t="s">
        <v>306</v>
      </c>
      <c r="E4" s="23" t="s">
        <v>307</v>
      </c>
      <c r="F4" s="23"/>
      <c r="G4" s="23"/>
      <c r="H4" s="23" t="s">
        <v>308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309</v>
      </c>
      <c r="G5" s="23" t="s">
        <v>310</v>
      </c>
      <c r="H5" s="23"/>
    </row>
    <row r="6" ht="22.9" customHeight="1" spans="1:8">
      <c r="A6" s="36"/>
      <c r="B6" s="36" t="s">
        <v>134</v>
      </c>
      <c r="C6" s="35">
        <v>1</v>
      </c>
      <c r="D6" s="35"/>
      <c r="E6" s="35"/>
      <c r="F6" s="35"/>
      <c r="G6" s="35"/>
      <c r="H6" s="35">
        <v>1</v>
      </c>
    </row>
    <row r="7" ht="22.9" customHeight="1" spans="1:8">
      <c r="A7" s="34" t="s">
        <v>152</v>
      </c>
      <c r="B7" s="34" t="s">
        <v>4</v>
      </c>
      <c r="C7" s="35">
        <v>1</v>
      </c>
      <c r="D7" s="35"/>
      <c r="E7" s="35"/>
      <c r="F7" s="35"/>
      <c r="G7" s="35"/>
      <c r="H7" s="35">
        <v>1</v>
      </c>
    </row>
    <row r="8" ht="22.9" customHeight="1" spans="1:8">
      <c r="A8" s="41" t="s">
        <v>153</v>
      </c>
      <c r="B8" s="41" t="s">
        <v>154</v>
      </c>
      <c r="C8" s="43">
        <v>1</v>
      </c>
      <c r="D8" s="43"/>
      <c r="E8" s="25"/>
      <c r="F8" s="43"/>
      <c r="G8" s="43"/>
      <c r="H8" s="43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2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7.6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9" customHeight="1" spans="1:8">
      <c r="A7" s="36"/>
      <c r="B7" s="4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2"/>
      <c r="B9" s="42"/>
      <c r="C9" s="35"/>
      <c r="D9" s="35"/>
      <c r="E9" s="35"/>
      <c r="F9" s="35"/>
      <c r="G9" s="35"/>
      <c r="H9" s="35"/>
    </row>
    <row r="10" ht="22.9" customHeight="1" spans="1:8">
      <c r="A10" s="42"/>
      <c r="B10" s="42"/>
      <c r="C10" s="35"/>
      <c r="D10" s="35"/>
      <c r="E10" s="35"/>
      <c r="F10" s="35"/>
      <c r="G10" s="35"/>
      <c r="H10" s="35"/>
    </row>
    <row r="11" ht="22.9" customHeight="1" spans="1:8">
      <c r="A11" s="42"/>
      <c r="B11" s="42"/>
      <c r="C11" s="35"/>
      <c r="D11" s="35"/>
      <c r="E11" s="35"/>
      <c r="F11" s="35"/>
      <c r="G11" s="35"/>
      <c r="H11" s="35"/>
    </row>
    <row r="12" ht="22.9" customHeight="1" spans="1:8">
      <c r="A12" s="41"/>
      <c r="B12" s="41"/>
      <c r="C12" s="25"/>
      <c r="D12" s="25"/>
      <c r="E12" s="43"/>
      <c r="F12" s="43"/>
      <c r="G12" s="43"/>
      <c r="H12" s="4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32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7.6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188</v>
      </c>
      <c r="G4" s="23" t="s">
        <v>189</v>
      </c>
      <c r="H4" s="23" t="s">
        <v>190</v>
      </c>
      <c r="I4" s="23" t="s">
        <v>191</v>
      </c>
      <c r="J4" s="23" t="s">
        <v>192</v>
      </c>
      <c r="K4" s="23" t="s">
        <v>193</v>
      </c>
      <c r="L4" s="23" t="s">
        <v>194</v>
      </c>
      <c r="M4" s="23" t="s">
        <v>195</v>
      </c>
      <c r="N4" s="23" t="s">
        <v>196</v>
      </c>
      <c r="O4" s="23" t="s">
        <v>197</v>
      </c>
      <c r="P4" s="23" t="s">
        <v>198</v>
      </c>
      <c r="Q4" s="23" t="s">
        <v>199</v>
      </c>
      <c r="R4" s="23" t="s">
        <v>200</v>
      </c>
      <c r="S4" s="23" t="s">
        <v>201</v>
      </c>
      <c r="T4" s="23" t="s">
        <v>202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4"/>
      <c r="B8" s="44"/>
      <c r="C8" s="44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5"/>
      <c r="B9" s="45"/>
      <c r="C9" s="45"/>
      <c r="D9" s="41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2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1" t="s">
        <v>31</v>
      </c>
      <c r="Q3" s="31"/>
      <c r="R3" s="31"/>
      <c r="S3" s="31"/>
      <c r="T3" s="31"/>
    </row>
    <row r="4" ht="29.25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205</v>
      </c>
      <c r="I5" s="23" t="s">
        <v>206</v>
      </c>
      <c r="J5" s="23" t="s">
        <v>197</v>
      </c>
      <c r="K5" s="23" t="s">
        <v>134</v>
      </c>
      <c r="L5" s="23" t="s">
        <v>208</v>
      </c>
      <c r="M5" s="23" t="s">
        <v>209</v>
      </c>
      <c r="N5" s="23" t="s">
        <v>199</v>
      </c>
      <c r="O5" s="23" t="s">
        <v>210</v>
      </c>
      <c r="P5" s="23" t="s">
        <v>211</v>
      </c>
      <c r="Q5" s="23" t="s">
        <v>212</v>
      </c>
      <c r="R5" s="23" t="s">
        <v>195</v>
      </c>
      <c r="S5" s="23" t="s">
        <v>198</v>
      </c>
      <c r="T5" s="23" t="s">
        <v>202</v>
      </c>
    </row>
    <row r="6" ht="22.9" customHeight="1" spans="1:20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4"/>
      <c r="B8" s="44"/>
      <c r="C8" s="44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5"/>
      <c r="B9" s="45"/>
      <c r="C9" s="45"/>
      <c r="D9" s="41"/>
      <c r="E9" s="46"/>
      <c r="F9" s="43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2"/>
      <c r="B1" s="33" t="s">
        <v>5</v>
      </c>
      <c r="C1" s="33"/>
    </row>
    <row r="2" ht="24.95" customHeight="1" spans="2:3">
      <c r="B2" s="33"/>
      <c r="C2" s="33"/>
    </row>
    <row r="3" ht="31.15" customHeight="1" spans="2:3">
      <c r="B3" s="71" t="s">
        <v>6</v>
      </c>
      <c r="C3" s="71"/>
    </row>
    <row r="4" ht="32.65" customHeight="1" spans="2:3">
      <c r="B4" s="72">
        <v>1</v>
      </c>
      <c r="C4" s="73" t="s">
        <v>7</v>
      </c>
    </row>
    <row r="5" ht="32.65" customHeight="1" spans="2:3">
      <c r="B5" s="72">
        <v>2</v>
      </c>
      <c r="C5" s="74" t="s">
        <v>8</v>
      </c>
    </row>
    <row r="6" ht="32.65" customHeight="1" spans="2:3">
      <c r="B6" s="72">
        <v>3</v>
      </c>
      <c r="C6" s="73" t="s">
        <v>9</v>
      </c>
    </row>
    <row r="7" ht="32.65" customHeight="1" spans="2:3">
      <c r="B7" s="72">
        <v>4</v>
      </c>
      <c r="C7" s="73" t="s">
        <v>10</v>
      </c>
    </row>
    <row r="8" ht="32.65" customHeight="1" spans="2:3">
      <c r="B8" s="72">
        <v>5</v>
      </c>
      <c r="C8" s="73" t="s">
        <v>11</v>
      </c>
    </row>
    <row r="9" ht="32.65" customHeight="1" spans="2:3">
      <c r="B9" s="72">
        <v>6</v>
      </c>
      <c r="C9" s="73" t="s">
        <v>12</v>
      </c>
    </row>
    <row r="10" ht="32.65" customHeight="1" spans="2:3">
      <c r="B10" s="72">
        <v>7</v>
      </c>
      <c r="C10" s="73" t="s">
        <v>13</v>
      </c>
    </row>
    <row r="11" ht="32.65" customHeight="1" spans="2:3">
      <c r="B11" s="72">
        <v>8</v>
      </c>
      <c r="C11" s="73" t="s">
        <v>14</v>
      </c>
    </row>
    <row r="12" ht="32.65" customHeight="1" spans="2:3">
      <c r="B12" s="72">
        <v>9</v>
      </c>
      <c r="C12" s="73" t="s">
        <v>15</v>
      </c>
    </row>
    <row r="13" ht="32.65" customHeight="1" spans="2:3">
      <c r="B13" s="72">
        <v>10</v>
      </c>
      <c r="C13" s="73" t="s">
        <v>16</v>
      </c>
    </row>
    <row r="14" ht="32.65" customHeight="1" spans="2:3">
      <c r="B14" s="72">
        <v>11</v>
      </c>
      <c r="C14" s="73" t="s">
        <v>17</v>
      </c>
    </row>
    <row r="15" ht="32.65" customHeight="1" spans="2:3">
      <c r="B15" s="72">
        <v>12</v>
      </c>
      <c r="C15" s="73" t="s">
        <v>18</v>
      </c>
    </row>
    <row r="16" ht="32.65" customHeight="1" spans="2:3">
      <c r="B16" s="72">
        <v>13</v>
      </c>
      <c r="C16" s="73" t="s">
        <v>19</v>
      </c>
    </row>
    <row r="17" ht="32.65" customHeight="1" spans="2:3">
      <c r="B17" s="72">
        <v>14</v>
      </c>
      <c r="C17" s="73" t="s">
        <v>20</v>
      </c>
    </row>
    <row r="18" ht="32.65" customHeight="1" spans="2:3">
      <c r="B18" s="72">
        <v>15</v>
      </c>
      <c r="C18" s="73" t="s">
        <v>21</v>
      </c>
    </row>
    <row r="19" ht="32.65" customHeight="1" spans="2:3">
      <c r="B19" s="72">
        <v>16</v>
      </c>
      <c r="C19" s="73" t="s">
        <v>22</v>
      </c>
    </row>
    <row r="20" ht="32.65" customHeight="1" spans="2:3">
      <c r="B20" s="72">
        <v>17</v>
      </c>
      <c r="C20" s="73" t="s">
        <v>23</v>
      </c>
    </row>
    <row r="21" ht="32.65" customHeight="1" spans="2:3">
      <c r="B21" s="72">
        <v>18</v>
      </c>
      <c r="C21" s="73" t="s">
        <v>24</v>
      </c>
    </row>
    <row r="22" ht="32.65" customHeight="1" spans="2:3">
      <c r="B22" s="72">
        <v>19</v>
      </c>
      <c r="C22" s="73" t="s">
        <v>25</v>
      </c>
    </row>
    <row r="23" ht="32.65" customHeight="1" spans="2:3">
      <c r="B23" s="72">
        <v>20</v>
      </c>
      <c r="C23" s="73" t="s">
        <v>26</v>
      </c>
    </row>
    <row r="24" ht="32.65" customHeight="1" spans="2:3">
      <c r="B24" s="72">
        <v>21</v>
      </c>
      <c r="C24" s="73" t="s">
        <v>27</v>
      </c>
    </row>
    <row r="25" ht="32.65" customHeight="1" spans="2:3">
      <c r="B25" s="72">
        <v>22</v>
      </c>
      <c r="C25" s="73" t="s">
        <v>28</v>
      </c>
    </row>
    <row r="26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2"/>
    </row>
    <row r="2" ht="38.85" customHeight="1" spans="1:8">
      <c r="A2" s="21" t="s">
        <v>312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3.2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9" customHeight="1" spans="1:8">
      <c r="A7" s="36"/>
      <c r="B7" s="4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2"/>
      <c r="B9" s="42"/>
      <c r="C9" s="35"/>
      <c r="D9" s="35"/>
      <c r="E9" s="35"/>
      <c r="F9" s="35"/>
      <c r="G9" s="35"/>
      <c r="H9" s="35"/>
    </row>
    <row r="10" ht="22.9" customHeight="1" spans="1:8">
      <c r="A10" s="42"/>
      <c r="B10" s="42"/>
      <c r="C10" s="35"/>
      <c r="D10" s="35"/>
      <c r="E10" s="35"/>
      <c r="F10" s="35"/>
      <c r="G10" s="35"/>
      <c r="H10" s="35"/>
    </row>
    <row r="11" ht="22.9" customHeight="1" spans="1:8">
      <c r="A11" s="42"/>
      <c r="B11" s="42"/>
      <c r="C11" s="35"/>
      <c r="D11" s="35"/>
      <c r="E11" s="35"/>
      <c r="F11" s="35"/>
      <c r="G11" s="35"/>
      <c r="H11" s="35"/>
    </row>
    <row r="12" ht="22.9" customHeight="1" spans="1:8">
      <c r="A12" s="41"/>
      <c r="B12" s="41"/>
      <c r="C12" s="25"/>
      <c r="D12" s="25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2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35.4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9" customHeight="1" spans="1:8">
      <c r="A7" s="36"/>
      <c r="B7" s="4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2"/>
      <c r="B9" s="42"/>
      <c r="C9" s="35"/>
      <c r="D9" s="35"/>
      <c r="E9" s="35"/>
      <c r="F9" s="35"/>
      <c r="G9" s="35"/>
      <c r="H9" s="35"/>
    </row>
    <row r="10" ht="22.9" customHeight="1" spans="1:8">
      <c r="A10" s="42"/>
      <c r="B10" s="42"/>
      <c r="C10" s="35"/>
      <c r="D10" s="35"/>
      <c r="E10" s="35"/>
      <c r="F10" s="35"/>
      <c r="G10" s="35"/>
      <c r="H10" s="35"/>
    </row>
    <row r="11" ht="22.9" customHeight="1" spans="1:8">
      <c r="A11" s="42"/>
      <c r="B11" s="42"/>
      <c r="C11" s="35"/>
      <c r="D11" s="35"/>
      <c r="E11" s="35"/>
      <c r="F11" s="35"/>
      <c r="G11" s="35"/>
      <c r="H11" s="35"/>
    </row>
    <row r="12" ht="22.9" customHeight="1" spans="1:8">
      <c r="A12" s="41"/>
      <c r="B12" s="41"/>
      <c r="C12" s="25"/>
      <c r="D12" s="25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45" zoomScaleNormal="145" workbookViewId="0">
      <selection activeCell="D9" sqref="D9:D12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2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1" t="s">
        <v>31</v>
      </c>
      <c r="O3" s="31"/>
    </row>
    <row r="4" ht="26.1" customHeight="1" spans="1:15">
      <c r="A4" s="23" t="s">
        <v>186</v>
      </c>
      <c r="B4" s="38"/>
      <c r="C4" s="23" t="s">
        <v>315</v>
      </c>
      <c r="D4" s="23" t="s">
        <v>316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317</v>
      </c>
      <c r="O4" s="23"/>
    </row>
    <row r="5" ht="31.9" customHeight="1" spans="1:15">
      <c r="A5" s="23"/>
      <c r="B5" s="38"/>
      <c r="C5" s="23"/>
      <c r="D5" s="23" t="s">
        <v>318</v>
      </c>
      <c r="E5" s="23" t="s">
        <v>137</v>
      </c>
      <c r="F5" s="23"/>
      <c r="G5" s="23"/>
      <c r="H5" s="23"/>
      <c r="I5" s="23"/>
      <c r="J5" s="23"/>
      <c r="K5" s="23" t="s">
        <v>319</v>
      </c>
      <c r="L5" s="23" t="s">
        <v>139</v>
      </c>
      <c r="M5" s="23" t="s">
        <v>140</v>
      </c>
      <c r="N5" s="23" t="s">
        <v>320</v>
      </c>
      <c r="O5" s="23" t="s">
        <v>321</v>
      </c>
    </row>
    <row r="6" ht="44.85" customHeight="1" spans="1:15">
      <c r="A6" s="23"/>
      <c r="B6" s="38"/>
      <c r="C6" s="23"/>
      <c r="D6" s="23"/>
      <c r="E6" s="23" t="s">
        <v>322</v>
      </c>
      <c r="F6" s="23" t="s">
        <v>323</v>
      </c>
      <c r="G6" s="23" t="s">
        <v>324</v>
      </c>
      <c r="H6" s="23" t="s">
        <v>325</v>
      </c>
      <c r="I6" s="23" t="s">
        <v>326</v>
      </c>
      <c r="J6" s="23" t="s">
        <v>327</v>
      </c>
      <c r="K6" s="23"/>
      <c r="L6" s="23"/>
      <c r="M6" s="23"/>
      <c r="N6" s="23"/>
      <c r="O6" s="23"/>
    </row>
    <row r="7" ht="22.9" customHeight="1" spans="1:15">
      <c r="A7" s="36"/>
      <c r="B7" s="39"/>
      <c r="C7" s="40" t="s">
        <v>134</v>
      </c>
      <c r="D7" s="35">
        <v>33</v>
      </c>
      <c r="E7" s="35">
        <v>33</v>
      </c>
      <c r="F7" s="35">
        <v>33</v>
      </c>
      <c r="G7" s="35"/>
      <c r="H7" s="35"/>
      <c r="I7" s="35"/>
      <c r="J7" s="35"/>
      <c r="K7" s="35"/>
      <c r="L7" s="35"/>
      <c r="M7" s="35"/>
      <c r="N7" s="35">
        <v>33</v>
      </c>
      <c r="O7" s="36"/>
    </row>
    <row r="8" ht="22.9" customHeight="1" spans="1:15">
      <c r="A8" s="34" t="s">
        <v>152</v>
      </c>
      <c r="B8" s="39"/>
      <c r="C8" s="34" t="s">
        <v>4</v>
      </c>
      <c r="D8" s="35">
        <v>33</v>
      </c>
      <c r="E8" s="35">
        <v>33</v>
      </c>
      <c r="F8" s="35">
        <v>33</v>
      </c>
      <c r="G8" s="35"/>
      <c r="H8" s="35"/>
      <c r="I8" s="35"/>
      <c r="J8" s="35"/>
      <c r="K8" s="35"/>
      <c r="L8" s="35"/>
      <c r="M8" s="35"/>
      <c r="N8" s="35">
        <v>33</v>
      </c>
      <c r="O8" s="36"/>
    </row>
    <row r="9" ht="22.9" customHeight="1" spans="1:15">
      <c r="A9" s="41" t="s">
        <v>328</v>
      </c>
      <c r="B9" s="39" t="s">
        <v>329</v>
      </c>
      <c r="C9" s="41" t="s">
        <v>330</v>
      </c>
      <c r="D9" s="25">
        <v>10</v>
      </c>
      <c r="E9" s="25">
        <v>10</v>
      </c>
      <c r="F9" s="25">
        <v>10</v>
      </c>
      <c r="G9" s="25"/>
      <c r="H9" s="25"/>
      <c r="I9" s="25"/>
      <c r="J9" s="25"/>
      <c r="K9" s="25"/>
      <c r="L9" s="25"/>
      <c r="M9" s="25"/>
      <c r="N9" s="25">
        <v>10</v>
      </c>
      <c r="O9" s="24"/>
    </row>
    <row r="10" ht="22.9" customHeight="1" spans="1:15">
      <c r="A10" s="41" t="s">
        <v>328</v>
      </c>
      <c r="B10" s="39" t="s">
        <v>331</v>
      </c>
      <c r="C10" s="41" t="s">
        <v>332</v>
      </c>
      <c r="D10" s="25">
        <v>8</v>
      </c>
      <c r="E10" s="25">
        <v>8</v>
      </c>
      <c r="F10" s="25">
        <v>8</v>
      </c>
      <c r="G10" s="25"/>
      <c r="H10" s="25"/>
      <c r="I10" s="25"/>
      <c r="J10" s="25"/>
      <c r="K10" s="25"/>
      <c r="L10" s="25"/>
      <c r="M10" s="25"/>
      <c r="N10" s="25">
        <v>8</v>
      </c>
      <c r="O10" s="24"/>
    </row>
    <row r="11" ht="22.9" customHeight="1" spans="1:15">
      <c r="A11" s="41" t="s">
        <v>328</v>
      </c>
      <c r="B11" s="39" t="s">
        <v>333</v>
      </c>
      <c r="C11" s="41" t="s">
        <v>334</v>
      </c>
      <c r="D11" s="25">
        <v>10</v>
      </c>
      <c r="E11" s="25">
        <v>10</v>
      </c>
      <c r="F11" s="25">
        <v>10</v>
      </c>
      <c r="G11" s="25"/>
      <c r="H11" s="25"/>
      <c r="I11" s="25"/>
      <c r="J11" s="25"/>
      <c r="K11" s="25"/>
      <c r="L11" s="25"/>
      <c r="M11" s="25"/>
      <c r="N11" s="25">
        <v>10</v>
      </c>
      <c r="O11" s="24"/>
    </row>
    <row r="12" ht="22.9" customHeight="1" spans="1:15">
      <c r="A12" s="41" t="s">
        <v>328</v>
      </c>
      <c r="B12" s="39" t="s">
        <v>335</v>
      </c>
      <c r="C12" s="41" t="s">
        <v>336</v>
      </c>
      <c r="D12" s="25">
        <v>5</v>
      </c>
      <c r="E12" s="25">
        <v>5</v>
      </c>
      <c r="F12" s="25">
        <v>5</v>
      </c>
      <c r="G12" s="25"/>
      <c r="H12" s="25"/>
      <c r="I12" s="25"/>
      <c r="J12" s="25"/>
      <c r="K12" s="25"/>
      <c r="L12" s="25"/>
      <c r="M12" s="25"/>
      <c r="N12" s="25">
        <v>5</v>
      </c>
      <c r="O12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zoomScale="130" zoomScaleNormal="130" topLeftCell="A31" workbookViewId="0">
      <selection activeCell="C30" sqref="C30:C3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37.9" customHeight="1" spans="1:13">
      <c r="A2" s="32"/>
      <c r="B2" s="32"/>
      <c r="C2" s="33" t="s">
        <v>337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1" t="s">
        <v>31</v>
      </c>
      <c r="M3" s="31"/>
    </row>
    <row r="4" ht="33.6" customHeight="1" spans="1:13">
      <c r="A4" s="23" t="s">
        <v>186</v>
      </c>
      <c r="B4" s="23" t="s">
        <v>338</v>
      </c>
      <c r="C4" s="23" t="s">
        <v>339</v>
      </c>
      <c r="D4" s="23" t="s">
        <v>340</v>
      </c>
      <c r="E4" s="23" t="s">
        <v>341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342</v>
      </c>
      <c r="F5" s="23" t="s">
        <v>343</v>
      </c>
      <c r="G5" s="23" t="s">
        <v>344</v>
      </c>
      <c r="H5" s="23" t="s">
        <v>345</v>
      </c>
      <c r="I5" s="23" t="s">
        <v>346</v>
      </c>
      <c r="J5" s="23" t="s">
        <v>347</v>
      </c>
      <c r="K5" s="23" t="s">
        <v>348</v>
      </c>
      <c r="L5" s="23" t="s">
        <v>349</v>
      </c>
      <c r="M5" s="23" t="s">
        <v>350</v>
      </c>
    </row>
    <row r="6" ht="28.5" customHeight="1" spans="1:13">
      <c r="A6" s="34" t="s">
        <v>2</v>
      </c>
      <c r="B6" s="34" t="s">
        <v>4</v>
      </c>
      <c r="C6" s="35">
        <v>33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43.15" customHeight="1" spans="1:13">
      <c r="A7" s="24" t="s">
        <v>153</v>
      </c>
      <c r="B7" s="24" t="s">
        <v>351</v>
      </c>
      <c r="C7" s="25">
        <v>10</v>
      </c>
      <c r="D7" s="24" t="s">
        <v>352</v>
      </c>
      <c r="E7" s="36" t="s">
        <v>353</v>
      </c>
      <c r="F7" s="24" t="s">
        <v>354</v>
      </c>
      <c r="G7" s="24" t="s">
        <v>355</v>
      </c>
      <c r="H7" s="24" t="s">
        <v>356</v>
      </c>
      <c r="I7" s="24" t="s">
        <v>357</v>
      </c>
      <c r="J7" s="24" t="s">
        <v>355</v>
      </c>
      <c r="K7" s="24" t="s">
        <v>358</v>
      </c>
      <c r="L7" s="24" t="s">
        <v>359</v>
      </c>
      <c r="M7" s="24"/>
    </row>
    <row r="8" ht="43.15" customHeight="1" spans="1:13">
      <c r="A8" s="24"/>
      <c r="B8" s="24"/>
      <c r="C8" s="25"/>
      <c r="D8" s="24"/>
      <c r="E8" s="36"/>
      <c r="F8" s="24" t="s">
        <v>360</v>
      </c>
      <c r="G8" s="24" t="s">
        <v>361</v>
      </c>
      <c r="H8" s="24" t="s">
        <v>362</v>
      </c>
      <c r="I8" s="24" t="s">
        <v>363</v>
      </c>
      <c r="J8" s="24" t="s">
        <v>361</v>
      </c>
      <c r="K8" s="24" t="s">
        <v>364</v>
      </c>
      <c r="L8" s="24" t="s">
        <v>359</v>
      </c>
      <c r="M8" s="24"/>
    </row>
    <row r="9" ht="43.15" customHeight="1" spans="1:13">
      <c r="A9" s="24"/>
      <c r="B9" s="24"/>
      <c r="C9" s="25"/>
      <c r="D9" s="24"/>
      <c r="E9" s="36"/>
      <c r="F9" s="24" t="s">
        <v>365</v>
      </c>
      <c r="G9" s="24" t="s">
        <v>366</v>
      </c>
      <c r="H9" s="24" t="s">
        <v>367</v>
      </c>
      <c r="I9" s="24" t="s">
        <v>366</v>
      </c>
      <c r="J9" s="24" t="s">
        <v>366</v>
      </c>
      <c r="K9" s="24" t="s">
        <v>368</v>
      </c>
      <c r="L9" s="24" t="s">
        <v>359</v>
      </c>
      <c r="M9" s="24"/>
    </row>
    <row r="10" ht="43.15" customHeight="1" spans="1:13">
      <c r="A10" s="24"/>
      <c r="B10" s="24"/>
      <c r="C10" s="25"/>
      <c r="D10" s="24"/>
      <c r="E10" s="36" t="s">
        <v>369</v>
      </c>
      <c r="F10" s="24" t="s">
        <v>370</v>
      </c>
      <c r="G10" s="24" t="s">
        <v>371</v>
      </c>
      <c r="H10" s="24" t="s">
        <v>372</v>
      </c>
      <c r="I10" s="24" t="s">
        <v>373</v>
      </c>
      <c r="J10" s="24" t="s">
        <v>371</v>
      </c>
      <c r="K10" s="24" t="s">
        <v>374</v>
      </c>
      <c r="L10" s="24" t="s">
        <v>359</v>
      </c>
      <c r="M10" s="24"/>
    </row>
    <row r="11" ht="43.15" customHeight="1" spans="1:13">
      <c r="A11" s="24"/>
      <c r="B11" s="24"/>
      <c r="C11" s="25"/>
      <c r="D11" s="24"/>
      <c r="E11" s="36"/>
      <c r="F11" s="24"/>
      <c r="G11" s="24" t="s">
        <v>375</v>
      </c>
      <c r="H11" s="24" t="s">
        <v>376</v>
      </c>
      <c r="I11" s="24" t="s">
        <v>377</v>
      </c>
      <c r="J11" s="24" t="s">
        <v>375</v>
      </c>
      <c r="K11" s="24" t="s">
        <v>374</v>
      </c>
      <c r="L11" s="24" t="s">
        <v>359</v>
      </c>
      <c r="M11" s="24"/>
    </row>
    <row r="12" ht="43.15" customHeight="1" spans="1:13">
      <c r="A12" s="24"/>
      <c r="B12" s="24"/>
      <c r="C12" s="25"/>
      <c r="D12" s="24"/>
      <c r="E12" s="36" t="s">
        <v>378</v>
      </c>
      <c r="F12" s="24" t="s">
        <v>379</v>
      </c>
      <c r="G12" s="24" t="s">
        <v>380</v>
      </c>
      <c r="H12" s="24" t="s">
        <v>362</v>
      </c>
      <c r="I12" s="24" t="s">
        <v>381</v>
      </c>
      <c r="J12" s="24" t="s">
        <v>380</v>
      </c>
      <c r="K12" s="24" t="s">
        <v>364</v>
      </c>
      <c r="L12" s="24" t="s">
        <v>359</v>
      </c>
      <c r="M12" s="24"/>
    </row>
    <row r="13" ht="43.15" customHeight="1" spans="1:13">
      <c r="A13" s="24"/>
      <c r="B13" s="24"/>
      <c r="C13" s="25"/>
      <c r="D13" s="24"/>
      <c r="E13" s="36"/>
      <c r="F13" s="24" t="s">
        <v>382</v>
      </c>
      <c r="G13" s="24" t="s">
        <v>383</v>
      </c>
      <c r="H13" s="24" t="s">
        <v>362</v>
      </c>
      <c r="I13" s="24" t="s">
        <v>384</v>
      </c>
      <c r="J13" s="24" t="s">
        <v>383</v>
      </c>
      <c r="K13" s="24" t="s">
        <v>364</v>
      </c>
      <c r="L13" s="24" t="s">
        <v>359</v>
      </c>
      <c r="M13" s="24"/>
    </row>
    <row r="14" ht="43.15" customHeight="1" spans="1:13">
      <c r="A14" s="24"/>
      <c r="B14" s="24"/>
      <c r="C14" s="25"/>
      <c r="D14" s="24"/>
      <c r="E14" s="36" t="s">
        <v>385</v>
      </c>
      <c r="F14" s="24" t="s">
        <v>386</v>
      </c>
      <c r="G14" s="24" t="s">
        <v>387</v>
      </c>
      <c r="H14" s="24" t="s">
        <v>362</v>
      </c>
      <c r="I14" s="24" t="s">
        <v>387</v>
      </c>
      <c r="J14" s="24" t="s">
        <v>387</v>
      </c>
      <c r="K14" s="24" t="s">
        <v>364</v>
      </c>
      <c r="L14" s="24" t="s">
        <v>359</v>
      </c>
      <c r="M14" s="24"/>
    </row>
    <row r="15" ht="43.15" customHeight="1" spans="1:13">
      <c r="A15" s="24" t="s">
        <v>153</v>
      </c>
      <c r="B15" s="24" t="s">
        <v>388</v>
      </c>
      <c r="C15" s="25">
        <v>8</v>
      </c>
      <c r="D15" s="24" t="s">
        <v>389</v>
      </c>
      <c r="E15" s="36" t="s">
        <v>378</v>
      </c>
      <c r="F15" s="24" t="s">
        <v>379</v>
      </c>
      <c r="G15" s="24" t="s">
        <v>390</v>
      </c>
      <c r="H15" s="24" t="s">
        <v>362</v>
      </c>
      <c r="I15" s="24" t="s">
        <v>381</v>
      </c>
      <c r="J15" s="24" t="s">
        <v>390</v>
      </c>
      <c r="K15" s="24" t="s">
        <v>364</v>
      </c>
      <c r="L15" s="24" t="s">
        <v>359</v>
      </c>
      <c r="M15" s="24"/>
    </row>
    <row r="16" ht="43.15" customHeight="1" spans="1:13">
      <c r="A16" s="24"/>
      <c r="B16" s="24"/>
      <c r="C16" s="25"/>
      <c r="D16" s="24"/>
      <c r="E16" s="36"/>
      <c r="F16" s="24" t="s">
        <v>382</v>
      </c>
      <c r="G16" s="24" t="s">
        <v>383</v>
      </c>
      <c r="H16" s="24" t="s">
        <v>362</v>
      </c>
      <c r="I16" s="24" t="s">
        <v>384</v>
      </c>
      <c r="J16" s="24" t="s">
        <v>383</v>
      </c>
      <c r="K16" s="24" t="s">
        <v>364</v>
      </c>
      <c r="L16" s="24" t="s">
        <v>359</v>
      </c>
      <c r="M16" s="24"/>
    </row>
    <row r="17" ht="43.15" customHeight="1" spans="1:13">
      <c r="A17" s="24"/>
      <c r="B17" s="24"/>
      <c r="C17" s="25"/>
      <c r="D17" s="24"/>
      <c r="E17" s="36" t="s">
        <v>353</v>
      </c>
      <c r="F17" s="24" t="s">
        <v>354</v>
      </c>
      <c r="G17" s="24" t="s">
        <v>391</v>
      </c>
      <c r="H17" s="24" t="s">
        <v>362</v>
      </c>
      <c r="I17" s="24" t="s">
        <v>392</v>
      </c>
      <c r="J17" s="24" t="s">
        <v>391</v>
      </c>
      <c r="K17" s="24" t="s">
        <v>364</v>
      </c>
      <c r="L17" s="24" t="s">
        <v>393</v>
      </c>
      <c r="M17" s="24"/>
    </row>
    <row r="18" ht="43.15" customHeight="1" spans="1:13">
      <c r="A18" s="24"/>
      <c r="B18" s="24"/>
      <c r="C18" s="25"/>
      <c r="D18" s="24"/>
      <c r="E18" s="36"/>
      <c r="F18" s="24" t="s">
        <v>360</v>
      </c>
      <c r="G18" s="24" t="s">
        <v>394</v>
      </c>
      <c r="H18" s="24" t="s">
        <v>362</v>
      </c>
      <c r="I18" s="24" t="s">
        <v>394</v>
      </c>
      <c r="J18" s="24" t="s">
        <v>394</v>
      </c>
      <c r="K18" s="24" t="s">
        <v>364</v>
      </c>
      <c r="L18" s="24" t="s">
        <v>393</v>
      </c>
      <c r="M18" s="24"/>
    </row>
    <row r="19" ht="43.15" customHeight="1" spans="1:13">
      <c r="A19" s="24"/>
      <c r="B19" s="24"/>
      <c r="C19" s="25"/>
      <c r="D19" s="24"/>
      <c r="E19" s="36"/>
      <c r="F19" s="24" t="s">
        <v>365</v>
      </c>
      <c r="G19" s="24" t="s">
        <v>395</v>
      </c>
      <c r="H19" s="24" t="s">
        <v>396</v>
      </c>
      <c r="I19" s="24" t="s">
        <v>395</v>
      </c>
      <c r="J19" s="24" t="s">
        <v>395</v>
      </c>
      <c r="K19" s="24" t="s">
        <v>368</v>
      </c>
      <c r="L19" s="24" t="s">
        <v>359</v>
      </c>
      <c r="M19" s="24"/>
    </row>
    <row r="20" ht="43.15" customHeight="1" spans="1:13">
      <c r="A20" s="24"/>
      <c r="B20" s="24"/>
      <c r="C20" s="25"/>
      <c r="D20" s="24"/>
      <c r="E20" s="36" t="s">
        <v>385</v>
      </c>
      <c r="F20" s="24" t="s">
        <v>386</v>
      </c>
      <c r="G20" s="24" t="s">
        <v>397</v>
      </c>
      <c r="H20" s="24" t="s">
        <v>362</v>
      </c>
      <c r="I20" s="24" t="s">
        <v>397</v>
      </c>
      <c r="J20" s="24" t="s">
        <v>397</v>
      </c>
      <c r="K20" s="24" t="s">
        <v>364</v>
      </c>
      <c r="L20" s="24" t="s">
        <v>359</v>
      </c>
      <c r="M20" s="24"/>
    </row>
    <row r="21" ht="43.15" customHeight="1" spans="1:13">
      <c r="A21" s="24"/>
      <c r="B21" s="24"/>
      <c r="C21" s="25"/>
      <c r="D21" s="24"/>
      <c r="E21" s="36" t="s">
        <v>369</v>
      </c>
      <c r="F21" s="24" t="s">
        <v>370</v>
      </c>
      <c r="G21" s="24" t="s">
        <v>398</v>
      </c>
      <c r="H21" s="24" t="s">
        <v>399</v>
      </c>
      <c r="I21" s="24" t="s">
        <v>400</v>
      </c>
      <c r="J21" s="24" t="s">
        <v>398</v>
      </c>
      <c r="K21" s="24" t="s">
        <v>374</v>
      </c>
      <c r="L21" s="24" t="s">
        <v>359</v>
      </c>
      <c r="M21" s="24"/>
    </row>
    <row r="22" ht="43.15" customHeight="1" spans="1:13">
      <c r="A22" s="24" t="s">
        <v>153</v>
      </c>
      <c r="B22" s="24" t="s">
        <v>401</v>
      </c>
      <c r="C22" s="25">
        <v>10</v>
      </c>
      <c r="D22" s="24" t="s">
        <v>402</v>
      </c>
      <c r="E22" s="36" t="s">
        <v>385</v>
      </c>
      <c r="F22" s="24" t="s">
        <v>386</v>
      </c>
      <c r="G22" s="24" t="s">
        <v>387</v>
      </c>
      <c r="H22" s="24" t="s">
        <v>362</v>
      </c>
      <c r="I22" s="24" t="s">
        <v>387</v>
      </c>
      <c r="J22" s="24" t="s">
        <v>387</v>
      </c>
      <c r="K22" s="24" t="s">
        <v>364</v>
      </c>
      <c r="L22" s="24" t="s">
        <v>359</v>
      </c>
      <c r="M22" s="24"/>
    </row>
    <row r="23" ht="43.15" customHeight="1" spans="1:13">
      <c r="A23" s="24"/>
      <c r="B23" s="24"/>
      <c r="C23" s="25"/>
      <c r="D23" s="24"/>
      <c r="E23" s="36" t="s">
        <v>378</v>
      </c>
      <c r="F23" s="24" t="s">
        <v>382</v>
      </c>
      <c r="G23" s="24" t="s">
        <v>403</v>
      </c>
      <c r="H23" s="24" t="s">
        <v>362</v>
      </c>
      <c r="I23" s="24" t="s">
        <v>384</v>
      </c>
      <c r="J23" s="24" t="s">
        <v>403</v>
      </c>
      <c r="K23" s="24" t="s">
        <v>364</v>
      </c>
      <c r="L23" s="24" t="s">
        <v>359</v>
      </c>
      <c r="M23" s="24"/>
    </row>
    <row r="24" ht="43.15" customHeight="1" spans="1:13">
      <c r="A24" s="24"/>
      <c r="B24" s="24"/>
      <c r="C24" s="25"/>
      <c r="D24" s="24"/>
      <c r="E24" s="36"/>
      <c r="F24" s="24" t="s">
        <v>379</v>
      </c>
      <c r="G24" s="24" t="s">
        <v>380</v>
      </c>
      <c r="H24" s="24" t="s">
        <v>362</v>
      </c>
      <c r="I24" s="24" t="s">
        <v>404</v>
      </c>
      <c r="J24" s="24" t="s">
        <v>380</v>
      </c>
      <c r="K24" s="24" t="s">
        <v>364</v>
      </c>
      <c r="L24" s="24" t="s">
        <v>359</v>
      </c>
      <c r="M24" s="24"/>
    </row>
    <row r="25" ht="43.15" customHeight="1" spans="1:13">
      <c r="A25" s="24"/>
      <c r="B25" s="24"/>
      <c r="C25" s="25"/>
      <c r="D25" s="24"/>
      <c r="E25" s="36" t="s">
        <v>353</v>
      </c>
      <c r="F25" s="24" t="s">
        <v>360</v>
      </c>
      <c r="G25" s="24" t="s">
        <v>361</v>
      </c>
      <c r="H25" s="24" t="s">
        <v>362</v>
      </c>
      <c r="I25" s="24" t="s">
        <v>405</v>
      </c>
      <c r="J25" s="24" t="s">
        <v>361</v>
      </c>
      <c r="K25" s="24" t="s">
        <v>364</v>
      </c>
      <c r="L25" s="24" t="s">
        <v>359</v>
      </c>
      <c r="M25" s="24"/>
    </row>
    <row r="26" ht="43.15" customHeight="1" spans="1:13">
      <c r="A26" s="24"/>
      <c r="B26" s="24"/>
      <c r="C26" s="25"/>
      <c r="D26" s="24"/>
      <c r="E26" s="36"/>
      <c r="F26" s="24" t="s">
        <v>354</v>
      </c>
      <c r="G26" s="24" t="s">
        <v>355</v>
      </c>
      <c r="H26" s="24" t="s">
        <v>356</v>
      </c>
      <c r="I26" s="24" t="s">
        <v>357</v>
      </c>
      <c r="J26" s="24" t="s">
        <v>355</v>
      </c>
      <c r="K26" s="24" t="s">
        <v>358</v>
      </c>
      <c r="L26" s="24" t="s">
        <v>359</v>
      </c>
      <c r="M26" s="24"/>
    </row>
    <row r="27" ht="43.15" customHeight="1" spans="1:13">
      <c r="A27" s="24"/>
      <c r="B27" s="24"/>
      <c r="C27" s="25"/>
      <c r="D27" s="24"/>
      <c r="E27" s="36"/>
      <c r="F27" s="24" t="s">
        <v>365</v>
      </c>
      <c r="G27" s="24" t="s">
        <v>406</v>
      </c>
      <c r="H27" s="24" t="s">
        <v>367</v>
      </c>
      <c r="I27" s="24" t="s">
        <v>406</v>
      </c>
      <c r="J27" s="24" t="s">
        <v>406</v>
      </c>
      <c r="K27" s="24" t="s">
        <v>368</v>
      </c>
      <c r="L27" s="24" t="s">
        <v>359</v>
      </c>
      <c r="M27" s="24"/>
    </row>
    <row r="28" ht="43.15" customHeight="1" spans="1:13">
      <c r="A28" s="24"/>
      <c r="B28" s="24"/>
      <c r="C28" s="25"/>
      <c r="D28" s="24"/>
      <c r="E28" s="36" t="s">
        <v>369</v>
      </c>
      <c r="F28" s="24" t="s">
        <v>370</v>
      </c>
      <c r="G28" s="24" t="s">
        <v>407</v>
      </c>
      <c r="H28" s="24" t="s">
        <v>408</v>
      </c>
      <c r="I28" s="24" t="s">
        <v>409</v>
      </c>
      <c r="J28" s="24" t="s">
        <v>407</v>
      </c>
      <c r="K28" s="24" t="s">
        <v>374</v>
      </c>
      <c r="L28" s="24" t="s">
        <v>359</v>
      </c>
      <c r="M28" s="24"/>
    </row>
    <row r="29" ht="43.15" customHeight="1" spans="1:13">
      <c r="A29" s="24"/>
      <c r="B29" s="24"/>
      <c r="C29" s="25"/>
      <c r="D29" s="24"/>
      <c r="E29" s="36"/>
      <c r="F29" s="24"/>
      <c r="G29" s="24" t="s">
        <v>410</v>
      </c>
      <c r="H29" s="24" t="s">
        <v>411</v>
      </c>
      <c r="I29" s="24" t="s">
        <v>412</v>
      </c>
      <c r="J29" s="24" t="s">
        <v>410</v>
      </c>
      <c r="K29" s="24" t="s">
        <v>374</v>
      </c>
      <c r="L29" s="24" t="s">
        <v>359</v>
      </c>
      <c r="M29" s="24"/>
    </row>
    <row r="30" ht="43.15" customHeight="1" spans="1:13">
      <c r="A30" s="24" t="s">
        <v>153</v>
      </c>
      <c r="B30" s="24" t="s">
        <v>413</v>
      </c>
      <c r="C30" s="25">
        <v>5</v>
      </c>
      <c r="D30" s="24" t="s">
        <v>414</v>
      </c>
      <c r="E30" s="36" t="s">
        <v>353</v>
      </c>
      <c r="F30" s="24" t="s">
        <v>354</v>
      </c>
      <c r="G30" s="24" t="s">
        <v>415</v>
      </c>
      <c r="H30" s="24" t="s">
        <v>362</v>
      </c>
      <c r="I30" s="24" t="s">
        <v>415</v>
      </c>
      <c r="J30" s="24" t="s">
        <v>415</v>
      </c>
      <c r="K30" s="24" t="s">
        <v>364</v>
      </c>
      <c r="L30" s="24" t="s">
        <v>359</v>
      </c>
      <c r="M30" s="24"/>
    </row>
    <row r="31" ht="43.15" customHeight="1" spans="1:13">
      <c r="A31" s="24"/>
      <c r="B31" s="24"/>
      <c r="C31" s="25"/>
      <c r="D31" s="24"/>
      <c r="E31" s="36"/>
      <c r="F31" s="24" t="s">
        <v>360</v>
      </c>
      <c r="G31" s="24" t="s">
        <v>394</v>
      </c>
      <c r="H31" s="24" t="s">
        <v>362</v>
      </c>
      <c r="I31" s="24" t="s">
        <v>394</v>
      </c>
      <c r="J31" s="24" t="s">
        <v>394</v>
      </c>
      <c r="K31" s="24" t="s">
        <v>364</v>
      </c>
      <c r="L31" s="24" t="s">
        <v>393</v>
      </c>
      <c r="M31" s="24"/>
    </row>
    <row r="32" ht="43.15" customHeight="1" spans="1:13">
      <c r="A32" s="24"/>
      <c r="B32" s="24"/>
      <c r="C32" s="25"/>
      <c r="D32" s="24"/>
      <c r="E32" s="36"/>
      <c r="F32" s="24" t="s">
        <v>365</v>
      </c>
      <c r="G32" s="24" t="s">
        <v>416</v>
      </c>
      <c r="H32" s="24" t="s">
        <v>396</v>
      </c>
      <c r="I32" s="24" t="s">
        <v>417</v>
      </c>
      <c r="J32" s="24" t="s">
        <v>416</v>
      </c>
      <c r="K32" s="24" t="s">
        <v>368</v>
      </c>
      <c r="L32" s="24" t="s">
        <v>359</v>
      </c>
      <c r="M32" s="24"/>
    </row>
    <row r="33" ht="43.15" customHeight="1" spans="1:13">
      <c r="A33" s="24"/>
      <c r="B33" s="24"/>
      <c r="C33" s="25"/>
      <c r="D33" s="24"/>
      <c r="E33" s="36"/>
      <c r="F33" s="24"/>
      <c r="G33" s="24" t="s">
        <v>418</v>
      </c>
      <c r="H33" s="24" t="s">
        <v>419</v>
      </c>
      <c r="I33" s="24" t="s">
        <v>420</v>
      </c>
      <c r="J33" s="24" t="s">
        <v>418</v>
      </c>
      <c r="K33" s="24" t="s">
        <v>368</v>
      </c>
      <c r="L33" s="24" t="s">
        <v>359</v>
      </c>
      <c r="M33" s="24"/>
    </row>
    <row r="34" ht="43.15" customHeight="1" spans="1:13">
      <c r="A34" s="24"/>
      <c r="B34" s="24"/>
      <c r="C34" s="25"/>
      <c r="D34" s="24"/>
      <c r="E34" s="36" t="s">
        <v>385</v>
      </c>
      <c r="F34" s="24" t="s">
        <v>386</v>
      </c>
      <c r="G34" s="24" t="s">
        <v>387</v>
      </c>
      <c r="H34" s="24" t="s">
        <v>362</v>
      </c>
      <c r="I34" s="24" t="s">
        <v>387</v>
      </c>
      <c r="J34" s="24" t="s">
        <v>387</v>
      </c>
      <c r="K34" s="24" t="s">
        <v>364</v>
      </c>
      <c r="L34" s="24" t="s">
        <v>359</v>
      </c>
      <c r="M34" s="24"/>
    </row>
    <row r="35" ht="43.15" customHeight="1" spans="1:13">
      <c r="A35" s="24"/>
      <c r="B35" s="24"/>
      <c r="C35" s="25"/>
      <c r="D35" s="24"/>
      <c r="E35" s="36" t="s">
        <v>378</v>
      </c>
      <c r="F35" s="24" t="s">
        <v>379</v>
      </c>
      <c r="G35" s="24" t="s">
        <v>380</v>
      </c>
      <c r="H35" s="24" t="s">
        <v>362</v>
      </c>
      <c r="I35" s="24" t="s">
        <v>421</v>
      </c>
      <c r="J35" s="24" t="s">
        <v>380</v>
      </c>
      <c r="K35" s="24" t="s">
        <v>364</v>
      </c>
      <c r="L35" s="24" t="s">
        <v>359</v>
      </c>
      <c r="M35" s="24"/>
    </row>
    <row r="36" ht="43.15" customHeight="1" spans="1:13">
      <c r="A36" s="24"/>
      <c r="B36" s="24"/>
      <c r="C36" s="25"/>
      <c r="D36" s="24"/>
      <c r="E36" s="36"/>
      <c r="F36" s="24" t="s">
        <v>382</v>
      </c>
      <c r="G36" s="24" t="s">
        <v>422</v>
      </c>
      <c r="H36" s="24" t="s">
        <v>362</v>
      </c>
      <c r="I36" s="24" t="s">
        <v>423</v>
      </c>
      <c r="J36" s="24" t="s">
        <v>422</v>
      </c>
      <c r="K36" s="24" t="s">
        <v>364</v>
      </c>
      <c r="L36" s="24" t="s">
        <v>359</v>
      </c>
      <c r="M36" s="24"/>
    </row>
    <row r="37" ht="43.15" customHeight="1" spans="1:13">
      <c r="A37" s="24"/>
      <c r="B37" s="24"/>
      <c r="C37" s="25"/>
      <c r="D37" s="24"/>
      <c r="E37" s="36" t="s">
        <v>369</v>
      </c>
      <c r="F37" s="24" t="s">
        <v>370</v>
      </c>
      <c r="G37" s="24" t="s">
        <v>424</v>
      </c>
      <c r="H37" s="24" t="s">
        <v>425</v>
      </c>
      <c r="I37" s="24" t="s">
        <v>426</v>
      </c>
      <c r="J37" s="24" t="s">
        <v>424</v>
      </c>
      <c r="K37" s="24" t="s">
        <v>374</v>
      </c>
      <c r="L37" s="24" t="s">
        <v>359</v>
      </c>
      <c r="M37" s="24"/>
    </row>
    <row r="44" spans="17:17">
      <c r="Q44">
        <v>159.17</v>
      </c>
    </row>
    <row r="45" spans="17:17">
      <c r="Q45">
        <v>66.19</v>
      </c>
    </row>
    <row r="46" spans="17:17">
      <c r="Q46">
        <v>33</v>
      </c>
    </row>
    <row r="47" spans="17:17">
      <c r="Q47">
        <v>13</v>
      </c>
    </row>
  </sheetData>
  <mergeCells count="37">
    <mergeCell ref="C2:M2"/>
    <mergeCell ref="A3:K3"/>
    <mergeCell ref="L3:M3"/>
    <mergeCell ref="E4:M4"/>
    <mergeCell ref="A4:A5"/>
    <mergeCell ref="A7:A14"/>
    <mergeCell ref="A15:A21"/>
    <mergeCell ref="A22:A29"/>
    <mergeCell ref="A30:A37"/>
    <mergeCell ref="B4:B5"/>
    <mergeCell ref="B7:B14"/>
    <mergeCell ref="B15:B21"/>
    <mergeCell ref="B22:B29"/>
    <mergeCell ref="B30:B37"/>
    <mergeCell ref="C4:C5"/>
    <mergeCell ref="C7:C14"/>
    <mergeCell ref="C15:C21"/>
    <mergeCell ref="C22:C29"/>
    <mergeCell ref="C30:C37"/>
    <mergeCell ref="D4:D5"/>
    <mergeCell ref="D7:D14"/>
    <mergeCell ref="D15:D21"/>
    <mergeCell ref="D22:D29"/>
    <mergeCell ref="D30:D37"/>
    <mergeCell ref="E7:E9"/>
    <mergeCell ref="E10:E11"/>
    <mergeCell ref="E12:E13"/>
    <mergeCell ref="E15:E16"/>
    <mergeCell ref="E17:E19"/>
    <mergeCell ref="E23:E24"/>
    <mergeCell ref="E25:E27"/>
    <mergeCell ref="E28:E29"/>
    <mergeCell ref="E30:E33"/>
    <mergeCell ref="E35:E36"/>
    <mergeCell ref="F10:F11"/>
    <mergeCell ref="F28:F29"/>
    <mergeCell ref="F32:F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workbookViewId="0">
      <selection activeCell="N15" sqref="N15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3" width="10.875" customWidth="1"/>
    <col min="14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427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1" t="s">
        <v>31</v>
      </c>
      <c r="R2" s="31"/>
    </row>
    <row r="3" ht="21.6" customHeight="1" spans="1:18">
      <c r="A3" s="23" t="s">
        <v>303</v>
      </c>
      <c r="B3" s="23" t="s">
        <v>304</v>
      </c>
      <c r="C3" s="23" t="s">
        <v>429</v>
      </c>
      <c r="D3" s="23"/>
      <c r="E3" s="23"/>
      <c r="F3" s="23"/>
      <c r="G3" s="23"/>
      <c r="H3" s="23"/>
      <c r="I3" s="23"/>
      <c r="J3" s="23" t="s">
        <v>430</v>
      </c>
      <c r="K3" s="23" t="s">
        <v>431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339</v>
      </c>
      <c r="D4" s="23" t="s">
        <v>432</v>
      </c>
      <c r="E4" s="23"/>
      <c r="F4" s="23"/>
      <c r="G4" s="23"/>
      <c r="H4" s="23" t="s">
        <v>433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434</v>
      </c>
      <c r="F5" s="23" t="s">
        <v>141</v>
      </c>
      <c r="G5" s="23" t="s">
        <v>435</v>
      </c>
      <c r="H5" s="23" t="s">
        <v>158</v>
      </c>
      <c r="I5" s="23" t="s">
        <v>159</v>
      </c>
      <c r="J5" s="23"/>
      <c r="K5" s="23" t="s">
        <v>342</v>
      </c>
      <c r="L5" s="23" t="s">
        <v>343</v>
      </c>
      <c r="M5" s="23" t="s">
        <v>344</v>
      </c>
      <c r="N5" s="23" t="s">
        <v>349</v>
      </c>
      <c r="O5" s="26" t="s">
        <v>345</v>
      </c>
      <c r="P5" s="23" t="s">
        <v>436</v>
      </c>
      <c r="Q5" s="23" t="s">
        <v>437</v>
      </c>
      <c r="R5" s="23" t="s">
        <v>350</v>
      </c>
    </row>
    <row r="6" ht="21" customHeight="1" spans="1:18">
      <c r="A6" s="24" t="s">
        <v>2</v>
      </c>
      <c r="B6" s="24" t="s">
        <v>4</v>
      </c>
      <c r="C6" s="25">
        <v>271.358134</v>
      </c>
      <c r="D6" s="25">
        <v>271.358134</v>
      </c>
      <c r="E6" s="25"/>
      <c r="F6" s="25"/>
      <c r="G6" s="25"/>
      <c r="H6" s="25">
        <v>238.358134</v>
      </c>
      <c r="I6" s="25">
        <v>33</v>
      </c>
      <c r="J6" s="24" t="s">
        <v>438</v>
      </c>
      <c r="K6" s="27" t="s">
        <v>353</v>
      </c>
      <c r="L6" s="27" t="s">
        <v>439</v>
      </c>
      <c r="M6" s="27" t="s">
        <v>440</v>
      </c>
      <c r="N6" s="28" t="s">
        <v>393</v>
      </c>
      <c r="O6" s="29">
        <v>1</v>
      </c>
      <c r="P6" s="30" t="s">
        <v>364</v>
      </c>
      <c r="Q6" s="27" t="s">
        <v>441</v>
      </c>
      <c r="R6" s="27"/>
    </row>
    <row r="7" ht="21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7"/>
      <c r="L7" s="27" t="s">
        <v>442</v>
      </c>
      <c r="M7" s="27" t="s">
        <v>443</v>
      </c>
      <c r="N7" s="28" t="s">
        <v>393</v>
      </c>
      <c r="O7" s="29" t="s">
        <v>444</v>
      </c>
      <c r="P7" s="30" t="s">
        <v>444</v>
      </c>
      <c r="Q7" s="27" t="s">
        <v>445</v>
      </c>
      <c r="R7" s="27"/>
    </row>
    <row r="8" ht="21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7" t="s">
        <v>378</v>
      </c>
      <c r="L8" s="27" t="s">
        <v>446</v>
      </c>
      <c r="M8" s="27" t="s">
        <v>447</v>
      </c>
      <c r="N8" s="28" t="s">
        <v>359</v>
      </c>
      <c r="O8" s="29">
        <v>0.1</v>
      </c>
      <c r="P8" s="30" t="s">
        <v>364</v>
      </c>
      <c r="Q8" s="27" t="s">
        <v>448</v>
      </c>
      <c r="R8" s="27"/>
    </row>
    <row r="9" ht="21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7"/>
      <c r="L9" s="27" t="s">
        <v>449</v>
      </c>
      <c r="M9" s="27" t="s">
        <v>450</v>
      </c>
      <c r="N9" s="28" t="s">
        <v>359</v>
      </c>
      <c r="O9" s="29">
        <v>1</v>
      </c>
      <c r="P9" s="30" t="s">
        <v>364</v>
      </c>
      <c r="Q9" s="27" t="s">
        <v>451</v>
      </c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K31" sqref="K3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452</v>
      </c>
      <c r="B2" s="7" t="s">
        <v>453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454</v>
      </c>
      <c r="B3" s="9"/>
      <c r="C3" s="8" t="s">
        <v>455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224</v>
      </c>
      <c r="E4" s="12" t="s">
        <v>225</v>
      </c>
    </row>
    <row r="5" s="1" customFormat="1" spans="1:5">
      <c r="A5" s="13">
        <v>301</v>
      </c>
      <c r="B5" s="14" t="s">
        <v>205</v>
      </c>
      <c r="C5" s="15">
        <f t="shared" ref="C5:C68" si="0">D5+E5</f>
        <v>159.167424</v>
      </c>
      <c r="D5" s="15">
        <f>SUM(D6:D18)</f>
        <v>159.167424</v>
      </c>
      <c r="E5" s="15">
        <f>SUM(E6:E18)</f>
        <v>0</v>
      </c>
    </row>
    <row r="6" s="1" customFormat="1" spans="1:5">
      <c r="A6" s="16">
        <v>30101</v>
      </c>
      <c r="B6" s="17" t="s">
        <v>456</v>
      </c>
      <c r="C6" s="15">
        <f t="shared" si="0"/>
        <v>75.9528</v>
      </c>
      <c r="D6" s="15">
        <f>'9工资福利'!H6</f>
        <v>75.9528</v>
      </c>
      <c r="E6" s="15"/>
    </row>
    <row r="7" s="1" customFormat="1" spans="1:5">
      <c r="A7" s="16">
        <v>30102</v>
      </c>
      <c r="B7" s="17" t="s">
        <v>457</v>
      </c>
      <c r="C7" s="15">
        <f t="shared" si="0"/>
        <v>37.332</v>
      </c>
      <c r="D7" s="15">
        <f>'9工资福利'!I6</f>
        <v>37.332</v>
      </c>
      <c r="E7" s="15"/>
    </row>
    <row r="8" s="1" customFormat="1" spans="1:5">
      <c r="A8" s="16">
        <v>30103</v>
      </c>
      <c r="B8" s="17" t="s">
        <v>458</v>
      </c>
      <c r="C8" s="15">
        <f t="shared" si="0"/>
        <v>6.3294</v>
      </c>
      <c r="D8" s="15">
        <f>'9工资福利'!J6</f>
        <v>6.3294</v>
      </c>
      <c r="E8" s="15"/>
    </row>
    <row r="9" s="1" customFormat="1" spans="1:5">
      <c r="A9" s="16">
        <v>30106</v>
      </c>
      <c r="B9" s="17" t="s">
        <v>459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460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461</v>
      </c>
      <c r="C11" s="15">
        <f t="shared" si="0"/>
        <v>19.138272</v>
      </c>
      <c r="D11" s="15">
        <f>'9工资福利'!M6</f>
        <v>19.138272</v>
      </c>
      <c r="E11" s="15"/>
    </row>
    <row r="12" s="1" customFormat="1" spans="1:5">
      <c r="A12" s="16">
        <v>30109</v>
      </c>
      <c r="B12" s="17" t="s">
        <v>462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463</v>
      </c>
      <c r="C13" s="15">
        <f t="shared" si="0"/>
        <v>6.061248</v>
      </c>
      <c r="D13" s="15">
        <f>'9工资福利'!O6</f>
        <v>6.061248</v>
      </c>
      <c r="E13" s="15"/>
    </row>
    <row r="14" s="1" customFormat="1" spans="1:5">
      <c r="A14" s="16">
        <v>30111</v>
      </c>
      <c r="B14" s="17" t="s">
        <v>464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465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466</v>
      </c>
      <c r="C16" s="15">
        <f t="shared" si="0"/>
        <v>14.353704</v>
      </c>
      <c r="D16" s="15">
        <f>'9工资福利'!R6</f>
        <v>14.353704</v>
      </c>
      <c r="E16" s="15"/>
    </row>
    <row r="17" s="1" customFormat="1" spans="1:5">
      <c r="A17" s="16">
        <v>30114</v>
      </c>
      <c r="B17" s="17" t="s">
        <v>467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468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282</v>
      </c>
      <c r="C19" s="15">
        <f t="shared" si="0"/>
        <v>79.19071</v>
      </c>
      <c r="D19" s="15">
        <f>SUM(D20:D46)</f>
        <v>0</v>
      </c>
      <c r="E19" s="15">
        <f>SUM(E20:E46)</f>
        <v>79.19071</v>
      </c>
    </row>
    <row r="20" s="1" customFormat="1" spans="1:5">
      <c r="A20" s="16">
        <v>30201</v>
      </c>
      <c r="B20" s="17" t="s">
        <v>469</v>
      </c>
      <c r="C20" s="15">
        <f t="shared" si="0"/>
        <v>5.1</v>
      </c>
      <c r="D20" s="15"/>
      <c r="E20" s="15">
        <v>5.1</v>
      </c>
    </row>
    <row r="21" s="1" customFormat="1" spans="1:5">
      <c r="A21" s="16">
        <v>30202</v>
      </c>
      <c r="B21" s="17" t="s">
        <v>470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471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472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473</v>
      </c>
      <c r="C24" s="15">
        <f t="shared" si="0"/>
        <v>0.2</v>
      </c>
      <c r="D24" s="15"/>
      <c r="E24" s="15">
        <v>0.2</v>
      </c>
    </row>
    <row r="25" s="1" customFormat="1" spans="1:5">
      <c r="A25" s="16">
        <v>30206</v>
      </c>
      <c r="B25" s="17" t="s">
        <v>474</v>
      </c>
      <c r="C25" s="15">
        <f t="shared" si="0"/>
        <v>2.8</v>
      </c>
      <c r="D25" s="15"/>
      <c r="E25" s="15">
        <v>2.8</v>
      </c>
    </row>
    <row r="26" s="1" customFormat="1" spans="1:5">
      <c r="A26" s="16">
        <v>30207</v>
      </c>
      <c r="B26" s="17" t="s">
        <v>475</v>
      </c>
      <c r="C26" s="15">
        <f t="shared" si="0"/>
        <v>1</v>
      </c>
      <c r="D26" s="15"/>
      <c r="E26" s="15">
        <v>1</v>
      </c>
    </row>
    <row r="27" s="1" customFormat="1" spans="1:5">
      <c r="A27" s="16">
        <v>30208</v>
      </c>
      <c r="B27" s="17" t="s">
        <v>476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477</v>
      </c>
      <c r="C28" s="15">
        <f t="shared" si="0"/>
        <v>1.8</v>
      </c>
      <c r="D28" s="15"/>
      <c r="E28" s="15">
        <v>1.8</v>
      </c>
    </row>
    <row r="29" s="1" customFormat="1" spans="1:5">
      <c r="A29" s="16">
        <v>30211</v>
      </c>
      <c r="B29" s="17" t="s">
        <v>478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479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480</v>
      </c>
      <c r="C31" s="15">
        <f t="shared" si="0"/>
        <v>4</v>
      </c>
      <c r="D31" s="15"/>
      <c r="E31" s="15">
        <v>4</v>
      </c>
    </row>
    <row r="32" s="1" customFormat="1" spans="1:5">
      <c r="A32" s="16">
        <v>30214</v>
      </c>
      <c r="B32" s="17" t="s">
        <v>481</v>
      </c>
      <c r="C32" s="15">
        <f t="shared" si="0"/>
        <v>14.9</v>
      </c>
      <c r="D32" s="15"/>
      <c r="E32" s="15">
        <v>14.9</v>
      </c>
    </row>
    <row r="33" s="1" customFormat="1" spans="1:5">
      <c r="A33" s="16">
        <v>30215</v>
      </c>
      <c r="B33" s="17" t="s">
        <v>482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483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484</v>
      </c>
      <c r="C35" s="15">
        <f t="shared" si="0"/>
        <v>1</v>
      </c>
      <c r="D35" s="15"/>
      <c r="E35" s="15">
        <v>1</v>
      </c>
    </row>
    <row r="36" s="1" customFormat="1" spans="1:5">
      <c r="A36" s="16">
        <v>30218</v>
      </c>
      <c r="B36" s="17" t="s">
        <v>485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486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487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488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489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490</v>
      </c>
      <c r="C41" s="15">
        <f t="shared" si="0"/>
        <v>3.276284</v>
      </c>
      <c r="D41" s="15"/>
      <c r="E41" s="15">
        <v>3.276284</v>
      </c>
    </row>
    <row r="42" s="1" customFormat="1" spans="1:5">
      <c r="A42" s="16">
        <v>30229</v>
      </c>
      <c r="B42" s="17" t="s">
        <v>491</v>
      </c>
      <c r="C42" s="15">
        <f t="shared" si="0"/>
        <v>4.914426</v>
      </c>
      <c r="D42" s="15"/>
      <c r="E42" s="15">
        <v>4.914426</v>
      </c>
    </row>
    <row r="43" s="1" customFormat="1" spans="1:5">
      <c r="A43" s="16">
        <v>30231</v>
      </c>
      <c r="B43" s="17" t="s">
        <v>492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493</v>
      </c>
      <c r="C44" s="15">
        <f t="shared" si="0"/>
        <v>6</v>
      </c>
      <c r="D44" s="15"/>
      <c r="E44" s="15">
        <v>6</v>
      </c>
    </row>
    <row r="45" s="1" customFormat="1" spans="1:5">
      <c r="A45" s="16">
        <v>30240</v>
      </c>
      <c r="B45" s="17" t="s">
        <v>494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495</v>
      </c>
      <c r="C46" s="15">
        <f t="shared" si="0"/>
        <v>34.2</v>
      </c>
      <c r="D46" s="15"/>
      <c r="E46" s="15">
        <v>34.2</v>
      </c>
    </row>
    <row r="47" s="1" customFormat="1" spans="1:5">
      <c r="A47" s="13">
        <v>303</v>
      </c>
      <c r="B47" s="14" t="s">
        <v>197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496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497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498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499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500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501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502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503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504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505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506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507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508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509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510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511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512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513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514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515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516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517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518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519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520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521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522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523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524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525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526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527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528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529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238.358134</v>
      </c>
      <c r="D85" s="20">
        <f>D80+D63+D60+D47+D19+D5</f>
        <v>159.167424</v>
      </c>
      <c r="E85" s="20">
        <f>E80+E63+E60+E47+E19+E5</f>
        <v>79.19071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D24" sqref="D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2"/>
      <c r="H1" s="69"/>
    </row>
    <row r="2" ht="24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6" t="s">
        <v>39</v>
      </c>
      <c r="B6" s="35">
        <v>271.358134</v>
      </c>
      <c r="C6" s="24" t="s">
        <v>40</v>
      </c>
      <c r="D6" s="43">
        <v>231.80491</v>
      </c>
      <c r="E6" s="36" t="s">
        <v>41</v>
      </c>
      <c r="F6" s="35">
        <v>238.358134</v>
      </c>
      <c r="G6" s="24" t="s">
        <v>42</v>
      </c>
      <c r="H6" s="25"/>
    </row>
    <row r="7" ht="16.35" customHeight="1" spans="1:8">
      <c r="A7" s="24" t="s">
        <v>43</v>
      </c>
      <c r="B7" s="25">
        <v>271.358134</v>
      </c>
      <c r="C7" s="24" t="s">
        <v>44</v>
      </c>
      <c r="D7" s="43"/>
      <c r="E7" s="24" t="s">
        <v>45</v>
      </c>
      <c r="F7" s="25">
        <v>159.167424</v>
      </c>
      <c r="G7" s="24" t="s">
        <v>46</v>
      </c>
      <c r="H7" s="25"/>
    </row>
    <row r="8" ht="16.35" customHeight="1" spans="1:8">
      <c r="A8" s="36" t="s">
        <v>47</v>
      </c>
      <c r="B8" s="25"/>
      <c r="C8" s="24" t="s">
        <v>48</v>
      </c>
      <c r="D8" s="43"/>
      <c r="E8" s="24" t="s">
        <v>49</v>
      </c>
      <c r="F8" s="25">
        <v>79.19071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3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3"/>
      <c r="E10" s="36" t="s">
        <v>57</v>
      </c>
      <c r="F10" s="35">
        <v>33</v>
      </c>
      <c r="G10" s="24" t="s">
        <v>58</v>
      </c>
      <c r="H10" s="25">
        <v>271.358134</v>
      </c>
    </row>
    <row r="11" ht="16.35" customHeight="1" spans="1:8">
      <c r="A11" s="24" t="s">
        <v>59</v>
      </c>
      <c r="B11" s="25"/>
      <c r="C11" s="24" t="s">
        <v>60</v>
      </c>
      <c r="D11" s="43"/>
      <c r="E11" s="24" t="s">
        <v>61</v>
      </c>
      <c r="F11" s="25">
        <v>3</v>
      </c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3"/>
      <c r="E12" s="24" t="s">
        <v>65</v>
      </c>
      <c r="F12" s="25">
        <v>30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3">
        <v>19.138272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3"/>
      <c r="E14" s="24" t="s">
        <v>73</v>
      </c>
      <c r="F14" s="25"/>
      <c r="G14" s="24" t="s">
        <v>74</v>
      </c>
      <c r="H14" s="25"/>
    </row>
    <row r="15" ht="16.35" customHeight="1" spans="1:8">
      <c r="A15" s="24" t="s">
        <v>75</v>
      </c>
      <c r="B15" s="25"/>
      <c r="C15" s="24" t="s">
        <v>76</v>
      </c>
      <c r="D15" s="43">
        <v>6.061248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3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3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3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3"/>
      <c r="E19" s="24" t="s">
        <v>93</v>
      </c>
      <c r="F19" s="25"/>
      <c r="G19" s="24" t="s">
        <v>94</v>
      </c>
      <c r="H19" s="25"/>
    </row>
    <row r="20" ht="16.35" customHeight="1" spans="1:8">
      <c r="A20" s="36" t="s">
        <v>95</v>
      </c>
      <c r="B20" s="35"/>
      <c r="C20" s="24" t="s">
        <v>96</v>
      </c>
      <c r="D20" s="43"/>
      <c r="E20" s="24" t="s">
        <v>97</v>
      </c>
      <c r="F20" s="25"/>
      <c r="G20" s="24"/>
      <c r="H20" s="25"/>
    </row>
    <row r="21" ht="16.35" customHeight="1" spans="1:8">
      <c r="A21" s="36" t="s">
        <v>98</v>
      </c>
      <c r="B21" s="35"/>
      <c r="C21" s="24" t="s">
        <v>99</v>
      </c>
      <c r="D21" s="43"/>
      <c r="E21" s="36" t="s">
        <v>100</v>
      </c>
      <c r="F21" s="35"/>
      <c r="G21" s="24"/>
      <c r="H21" s="25"/>
    </row>
    <row r="22" ht="16.35" customHeight="1" spans="1:8">
      <c r="A22" s="36" t="s">
        <v>101</v>
      </c>
      <c r="B22" s="35"/>
      <c r="C22" s="24" t="s">
        <v>102</v>
      </c>
      <c r="D22" s="43"/>
      <c r="E22" s="24"/>
      <c r="F22" s="24"/>
      <c r="G22" s="24"/>
      <c r="H22" s="25"/>
    </row>
    <row r="23" ht="16.35" customHeight="1" spans="1:8">
      <c r="A23" s="36" t="s">
        <v>103</v>
      </c>
      <c r="B23" s="35"/>
      <c r="C23" s="24" t="s">
        <v>104</v>
      </c>
      <c r="D23" s="43"/>
      <c r="E23" s="24"/>
      <c r="F23" s="24"/>
      <c r="G23" s="24"/>
      <c r="H23" s="25"/>
    </row>
    <row r="24" ht="16.35" customHeight="1" spans="1:8">
      <c r="A24" s="36" t="s">
        <v>105</v>
      </c>
      <c r="B24" s="35"/>
      <c r="C24" s="24" t="s">
        <v>106</v>
      </c>
      <c r="D24" s="43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3">
        <v>14.353704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3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3"/>
      <c r="E27" s="24"/>
      <c r="F27" s="24"/>
      <c r="G27" s="24"/>
      <c r="H27" s="25"/>
    </row>
    <row r="28" ht="16.35" customHeight="1" spans="1:8">
      <c r="A28" s="36" t="s">
        <v>113</v>
      </c>
      <c r="B28" s="35"/>
      <c r="C28" s="24" t="s">
        <v>114</v>
      </c>
      <c r="D28" s="43"/>
      <c r="E28" s="24"/>
      <c r="F28" s="24"/>
      <c r="G28" s="24"/>
      <c r="H28" s="25"/>
    </row>
    <row r="29" ht="16.35" customHeight="1" spans="1:8">
      <c r="A29" s="36" t="s">
        <v>115</v>
      </c>
      <c r="B29" s="35"/>
      <c r="C29" s="24" t="s">
        <v>116</v>
      </c>
      <c r="D29" s="43"/>
      <c r="E29" s="24"/>
      <c r="F29" s="24"/>
      <c r="G29" s="24"/>
      <c r="H29" s="25"/>
    </row>
    <row r="30" ht="16.35" customHeight="1" spans="1:8">
      <c r="A30" s="36" t="s">
        <v>117</v>
      </c>
      <c r="B30" s="35"/>
      <c r="C30" s="24" t="s">
        <v>118</v>
      </c>
      <c r="D30" s="43"/>
      <c r="E30" s="24"/>
      <c r="F30" s="24"/>
      <c r="G30" s="24"/>
      <c r="H30" s="25"/>
    </row>
    <row r="31" ht="16.35" customHeight="1" spans="1:8">
      <c r="A31" s="36" t="s">
        <v>119</v>
      </c>
      <c r="B31" s="35"/>
      <c r="C31" s="24" t="s">
        <v>120</v>
      </c>
      <c r="D31" s="43"/>
      <c r="E31" s="24"/>
      <c r="F31" s="24"/>
      <c r="G31" s="24"/>
      <c r="H31" s="25"/>
    </row>
    <row r="32" ht="16.35" customHeight="1" spans="1:8">
      <c r="A32" s="36" t="s">
        <v>121</v>
      </c>
      <c r="B32" s="35"/>
      <c r="C32" s="24" t="s">
        <v>122</v>
      </c>
      <c r="D32" s="43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3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3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3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6" t="s">
        <v>126</v>
      </c>
      <c r="B37" s="35">
        <v>271.358134</v>
      </c>
      <c r="C37" s="36" t="s">
        <v>127</v>
      </c>
      <c r="D37" s="35">
        <v>271.358134</v>
      </c>
      <c r="E37" s="36" t="s">
        <v>127</v>
      </c>
      <c r="F37" s="35">
        <v>271.358134</v>
      </c>
      <c r="G37" s="36" t="s">
        <v>127</v>
      </c>
      <c r="H37" s="35">
        <v>271.358134</v>
      </c>
    </row>
    <row r="38" ht="16.35" customHeight="1" spans="1:8">
      <c r="A38" s="36" t="s">
        <v>128</v>
      </c>
      <c r="B38" s="35"/>
      <c r="C38" s="36" t="s">
        <v>129</v>
      </c>
      <c r="D38" s="35"/>
      <c r="E38" s="36" t="s">
        <v>129</v>
      </c>
      <c r="F38" s="35"/>
      <c r="G38" s="36" t="s">
        <v>129</v>
      </c>
      <c r="H38" s="35"/>
    </row>
    <row r="39" ht="16.35" customHeight="1" spans="1:8">
      <c r="A39" s="24"/>
      <c r="B39" s="25"/>
      <c r="C39" s="24"/>
      <c r="D39" s="25"/>
      <c r="E39" s="36"/>
      <c r="F39" s="35"/>
      <c r="G39" s="36"/>
      <c r="H39" s="35"/>
    </row>
    <row r="40" ht="16.35" customHeight="1" spans="1:8">
      <c r="A40" s="36" t="s">
        <v>130</v>
      </c>
      <c r="B40" s="35">
        <v>271.358134</v>
      </c>
      <c r="C40" s="36" t="s">
        <v>131</v>
      </c>
      <c r="D40" s="35">
        <v>271.358134</v>
      </c>
      <c r="E40" s="36" t="s">
        <v>131</v>
      </c>
      <c r="F40" s="35">
        <v>271.358134</v>
      </c>
      <c r="G40" s="36" t="s">
        <v>131</v>
      </c>
      <c r="H40" s="35">
        <v>271.358134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0" zoomScaleNormal="160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2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1" t="s">
        <v>31</v>
      </c>
      <c r="Y3" s="31"/>
    </row>
    <row r="4" ht="22.35" customHeight="1" spans="1:25">
      <c r="A4" s="40" t="s">
        <v>132</v>
      </c>
      <c r="B4" s="40" t="s">
        <v>133</v>
      </c>
      <c r="C4" s="40" t="s">
        <v>134</v>
      </c>
      <c r="D4" s="40" t="s">
        <v>135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128</v>
      </c>
      <c r="T4" s="40"/>
      <c r="U4" s="40"/>
      <c r="V4" s="40"/>
      <c r="W4" s="40"/>
      <c r="X4" s="40"/>
      <c r="Y4" s="40"/>
    </row>
    <row r="5" ht="22.35" customHeight="1" spans="1:25">
      <c r="A5" s="40"/>
      <c r="B5" s="40"/>
      <c r="C5" s="40"/>
      <c r="D5" s="40" t="s">
        <v>136</v>
      </c>
      <c r="E5" s="40" t="s">
        <v>137</v>
      </c>
      <c r="F5" s="40" t="s">
        <v>138</v>
      </c>
      <c r="G5" s="40" t="s">
        <v>139</v>
      </c>
      <c r="H5" s="40" t="s">
        <v>140</v>
      </c>
      <c r="I5" s="40" t="s">
        <v>141</v>
      </c>
      <c r="J5" s="40" t="s">
        <v>142</v>
      </c>
      <c r="K5" s="40"/>
      <c r="L5" s="40"/>
      <c r="M5" s="40"/>
      <c r="N5" s="40" t="s">
        <v>143</v>
      </c>
      <c r="O5" s="40" t="s">
        <v>144</v>
      </c>
      <c r="P5" s="40" t="s">
        <v>145</v>
      </c>
      <c r="Q5" s="40" t="s">
        <v>146</v>
      </c>
      <c r="R5" s="40" t="s">
        <v>147</v>
      </c>
      <c r="S5" s="40" t="s">
        <v>136</v>
      </c>
      <c r="T5" s="40" t="s">
        <v>137</v>
      </c>
      <c r="U5" s="40" t="s">
        <v>138</v>
      </c>
      <c r="V5" s="40" t="s">
        <v>139</v>
      </c>
      <c r="W5" s="40" t="s">
        <v>140</v>
      </c>
      <c r="X5" s="40" t="s">
        <v>141</v>
      </c>
      <c r="Y5" s="40" t="s">
        <v>148</v>
      </c>
    </row>
    <row r="6" ht="22.3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149</v>
      </c>
      <c r="K6" s="40" t="s">
        <v>150</v>
      </c>
      <c r="L6" s="40" t="s">
        <v>151</v>
      </c>
      <c r="M6" s="40" t="s">
        <v>140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9" customHeight="1" spans="1:25">
      <c r="A7" s="36"/>
      <c r="B7" s="36" t="s">
        <v>134</v>
      </c>
      <c r="C7" s="49">
        <v>271.358134</v>
      </c>
      <c r="D7" s="49">
        <v>271.358134</v>
      </c>
      <c r="E7" s="49">
        <v>271.358134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9" customHeight="1" spans="1:25">
      <c r="A8" s="34" t="s">
        <v>152</v>
      </c>
      <c r="B8" s="34" t="s">
        <v>4</v>
      </c>
      <c r="C8" s="49">
        <v>271.358134</v>
      </c>
      <c r="D8" s="49">
        <v>271.358134</v>
      </c>
      <c r="E8" s="49">
        <v>271.358134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9" customHeight="1" spans="1:25">
      <c r="A9" s="68" t="s">
        <v>153</v>
      </c>
      <c r="B9" s="68" t="s">
        <v>154</v>
      </c>
      <c r="C9" s="43">
        <v>271.358134</v>
      </c>
      <c r="D9" s="43">
        <v>271.358134</v>
      </c>
      <c r="E9" s="25">
        <v>271.358134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G20" sqref="G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2"/>
      <c r="D1" s="56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31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8"/>
      <c r="B6" s="48"/>
      <c r="C6" s="48"/>
      <c r="D6" s="58" t="s">
        <v>134</v>
      </c>
      <c r="E6" s="58"/>
      <c r="F6" s="59">
        <v>271.358134</v>
      </c>
      <c r="G6" s="59">
        <v>238.358134</v>
      </c>
      <c r="H6" s="59">
        <v>33</v>
      </c>
      <c r="I6" s="59"/>
      <c r="J6" s="58"/>
      <c r="K6" s="58"/>
    </row>
    <row r="7" ht="22.9" customHeight="1" spans="1:11">
      <c r="A7" s="60"/>
      <c r="B7" s="60"/>
      <c r="C7" s="60"/>
      <c r="D7" s="61" t="s">
        <v>152</v>
      </c>
      <c r="E7" s="61" t="s">
        <v>4</v>
      </c>
      <c r="F7" s="62">
        <v>271.358134</v>
      </c>
      <c r="G7" s="62">
        <v>238.358134</v>
      </c>
      <c r="H7" s="62">
        <v>33</v>
      </c>
      <c r="I7" s="62"/>
      <c r="J7" s="67"/>
      <c r="K7" s="67"/>
    </row>
    <row r="8" ht="22.9" customHeight="1" spans="1:11">
      <c r="A8" s="60"/>
      <c r="B8" s="60"/>
      <c r="C8" s="60"/>
      <c r="D8" s="61" t="s">
        <v>153</v>
      </c>
      <c r="E8" s="61" t="s">
        <v>154</v>
      </c>
      <c r="F8" s="62">
        <v>271.358134</v>
      </c>
      <c r="G8" s="62">
        <v>238.358134</v>
      </c>
      <c r="H8" s="62">
        <v>33</v>
      </c>
      <c r="I8" s="62"/>
      <c r="J8" s="67"/>
      <c r="K8" s="67"/>
    </row>
    <row r="9" ht="22.9" customHeight="1" spans="1:11">
      <c r="A9" s="63" t="s">
        <v>166</v>
      </c>
      <c r="B9" s="63" t="s">
        <v>167</v>
      </c>
      <c r="C9" s="63" t="s">
        <v>168</v>
      </c>
      <c r="D9" s="64" t="s">
        <v>169</v>
      </c>
      <c r="E9" s="65" t="s">
        <v>170</v>
      </c>
      <c r="F9" s="66">
        <v>198.80491</v>
      </c>
      <c r="G9" s="66">
        <v>198.80491</v>
      </c>
      <c r="H9" s="66"/>
      <c r="I9" s="66"/>
      <c r="J9" s="65"/>
      <c r="K9" s="65"/>
    </row>
    <row r="10" ht="22.9" customHeight="1" spans="1:11">
      <c r="A10" s="63" t="s">
        <v>166</v>
      </c>
      <c r="B10" s="63" t="s">
        <v>167</v>
      </c>
      <c r="C10" s="63" t="s">
        <v>171</v>
      </c>
      <c r="D10" s="64" t="s">
        <v>172</v>
      </c>
      <c r="E10" s="65" t="s">
        <v>173</v>
      </c>
      <c r="F10" s="66">
        <v>33</v>
      </c>
      <c r="G10" s="66"/>
      <c r="H10" s="66">
        <v>33</v>
      </c>
      <c r="I10" s="66"/>
      <c r="J10" s="65"/>
      <c r="K10" s="65"/>
    </row>
    <row r="11" ht="22.9" customHeight="1" spans="1:11">
      <c r="A11" s="63" t="s">
        <v>174</v>
      </c>
      <c r="B11" s="63" t="s">
        <v>175</v>
      </c>
      <c r="C11" s="63" t="s">
        <v>175</v>
      </c>
      <c r="D11" s="64" t="s">
        <v>176</v>
      </c>
      <c r="E11" s="65" t="s">
        <v>177</v>
      </c>
      <c r="F11" s="66">
        <v>19.138272</v>
      </c>
      <c r="G11" s="66">
        <v>19.138272</v>
      </c>
      <c r="H11" s="66"/>
      <c r="I11" s="66"/>
      <c r="J11" s="65"/>
      <c r="K11" s="65"/>
    </row>
    <row r="12" ht="22.9" customHeight="1" spans="1:11">
      <c r="A12" s="63" t="s">
        <v>178</v>
      </c>
      <c r="B12" s="63" t="s">
        <v>179</v>
      </c>
      <c r="C12" s="63" t="s">
        <v>180</v>
      </c>
      <c r="D12" s="64" t="s">
        <v>181</v>
      </c>
      <c r="E12" s="65" t="s">
        <v>182</v>
      </c>
      <c r="F12" s="66">
        <v>6.061248</v>
      </c>
      <c r="G12" s="66">
        <v>6.061248</v>
      </c>
      <c r="H12" s="66"/>
      <c r="I12" s="66"/>
      <c r="J12" s="65"/>
      <c r="K12" s="65"/>
    </row>
    <row r="13" ht="22.9" customHeight="1" spans="1:11">
      <c r="A13" s="63" t="s">
        <v>183</v>
      </c>
      <c r="B13" s="63" t="s">
        <v>180</v>
      </c>
      <c r="C13" s="63" t="s">
        <v>168</v>
      </c>
      <c r="D13" s="64" t="s">
        <v>184</v>
      </c>
      <c r="E13" s="65" t="s">
        <v>185</v>
      </c>
      <c r="F13" s="66">
        <v>14.353704</v>
      </c>
      <c r="G13" s="66">
        <v>14.353704</v>
      </c>
      <c r="H13" s="66"/>
      <c r="I13" s="66"/>
      <c r="J13" s="65"/>
      <c r="K13" s="65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60" zoomScaleNormal="160" workbookViewId="0">
      <selection activeCell="K9" sqref="K9:K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32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19.9" customHeight="1" spans="1:20">
      <c r="A4" s="40" t="s">
        <v>155</v>
      </c>
      <c r="B4" s="40"/>
      <c r="C4" s="40"/>
      <c r="D4" s="40" t="s">
        <v>186</v>
      </c>
      <c r="E4" s="40" t="s">
        <v>187</v>
      </c>
      <c r="F4" s="40" t="s">
        <v>188</v>
      </c>
      <c r="G4" s="40" t="s">
        <v>189</v>
      </c>
      <c r="H4" s="40" t="s">
        <v>190</v>
      </c>
      <c r="I4" s="40" t="s">
        <v>191</v>
      </c>
      <c r="J4" s="40" t="s">
        <v>192</v>
      </c>
      <c r="K4" s="40" t="s">
        <v>193</v>
      </c>
      <c r="L4" s="40" t="s">
        <v>194</v>
      </c>
      <c r="M4" s="40" t="s">
        <v>195</v>
      </c>
      <c r="N4" s="40" t="s">
        <v>196</v>
      </c>
      <c r="O4" s="40" t="s">
        <v>197</v>
      </c>
      <c r="P4" s="40" t="s">
        <v>198</v>
      </c>
      <c r="Q4" s="40" t="s">
        <v>199</v>
      </c>
      <c r="R4" s="40" t="s">
        <v>200</v>
      </c>
      <c r="S4" s="40" t="s">
        <v>201</v>
      </c>
      <c r="T4" s="40" t="s">
        <v>202</v>
      </c>
    </row>
    <row r="5" ht="20.65" customHeight="1" spans="1:20">
      <c r="A5" s="40" t="s">
        <v>163</v>
      </c>
      <c r="B5" s="40" t="s">
        <v>164</v>
      </c>
      <c r="C5" s="40" t="s">
        <v>165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9" customHeight="1" spans="1:20">
      <c r="A6" s="36"/>
      <c r="B6" s="36"/>
      <c r="C6" s="36"/>
      <c r="D6" s="36"/>
      <c r="E6" s="36" t="s">
        <v>134</v>
      </c>
      <c r="F6" s="35">
        <v>271.358134</v>
      </c>
      <c r="G6" s="35"/>
      <c r="H6" s="35"/>
      <c r="I6" s="35"/>
      <c r="J6" s="35"/>
      <c r="K6" s="35">
        <v>271.358134</v>
      </c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 t="s">
        <v>152</v>
      </c>
      <c r="E7" s="34" t="s">
        <v>4</v>
      </c>
      <c r="F7" s="35">
        <v>271.358134</v>
      </c>
      <c r="G7" s="35"/>
      <c r="H7" s="35"/>
      <c r="I7" s="35"/>
      <c r="J7" s="35"/>
      <c r="K7" s="35">
        <v>271.358134</v>
      </c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4"/>
      <c r="B8" s="44"/>
      <c r="C8" s="44"/>
      <c r="D8" s="42" t="s">
        <v>153</v>
      </c>
      <c r="E8" s="42" t="s">
        <v>154</v>
      </c>
      <c r="F8" s="55">
        <v>271.358134</v>
      </c>
      <c r="G8" s="55"/>
      <c r="H8" s="55"/>
      <c r="I8" s="55"/>
      <c r="J8" s="55"/>
      <c r="K8" s="55">
        <v>271.358134</v>
      </c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45" t="s">
        <v>166</v>
      </c>
      <c r="B9" s="45" t="s">
        <v>167</v>
      </c>
      <c r="C9" s="45" t="s">
        <v>168</v>
      </c>
      <c r="D9" s="41" t="s">
        <v>203</v>
      </c>
      <c r="E9" s="46" t="s">
        <v>170</v>
      </c>
      <c r="F9" s="47">
        <v>198.80491</v>
      </c>
      <c r="G9" s="47"/>
      <c r="H9" s="47"/>
      <c r="I9" s="47"/>
      <c r="J9" s="47"/>
      <c r="K9" s="47">
        <v>198.80491</v>
      </c>
      <c r="L9" s="47"/>
      <c r="M9" s="47"/>
      <c r="N9" s="47"/>
      <c r="O9" s="47"/>
      <c r="P9" s="47"/>
      <c r="Q9" s="47"/>
      <c r="R9" s="47"/>
      <c r="S9" s="47"/>
      <c r="T9" s="47"/>
    </row>
    <row r="10" ht="22.9" customHeight="1" spans="1:20">
      <c r="A10" s="45" t="s">
        <v>174</v>
      </c>
      <c r="B10" s="45" t="s">
        <v>175</v>
      </c>
      <c r="C10" s="45" t="s">
        <v>175</v>
      </c>
      <c r="D10" s="41" t="s">
        <v>203</v>
      </c>
      <c r="E10" s="46" t="s">
        <v>177</v>
      </c>
      <c r="F10" s="47">
        <v>19.138272</v>
      </c>
      <c r="G10" s="47"/>
      <c r="H10" s="47"/>
      <c r="I10" s="47"/>
      <c r="J10" s="47"/>
      <c r="K10" s="47">
        <v>19.138272</v>
      </c>
      <c r="L10" s="47"/>
      <c r="M10" s="47"/>
      <c r="N10" s="47"/>
      <c r="O10" s="47"/>
      <c r="P10" s="47"/>
      <c r="Q10" s="47"/>
      <c r="R10" s="47"/>
      <c r="S10" s="47"/>
      <c r="T10" s="47"/>
    </row>
    <row r="11" ht="22.9" customHeight="1" spans="1:20">
      <c r="A11" s="45" t="s">
        <v>178</v>
      </c>
      <c r="B11" s="45" t="s">
        <v>179</v>
      </c>
      <c r="C11" s="45" t="s">
        <v>180</v>
      </c>
      <c r="D11" s="41" t="s">
        <v>203</v>
      </c>
      <c r="E11" s="46" t="s">
        <v>182</v>
      </c>
      <c r="F11" s="47">
        <v>6.061248</v>
      </c>
      <c r="G11" s="47"/>
      <c r="H11" s="47"/>
      <c r="I11" s="47"/>
      <c r="J11" s="47"/>
      <c r="K11" s="47">
        <v>6.061248</v>
      </c>
      <c r="L11" s="47"/>
      <c r="M11" s="47"/>
      <c r="N11" s="47"/>
      <c r="O11" s="47"/>
      <c r="P11" s="47"/>
      <c r="Q11" s="47"/>
      <c r="R11" s="47"/>
      <c r="S11" s="47"/>
      <c r="T11" s="47"/>
    </row>
    <row r="12" ht="22.9" customHeight="1" spans="1:20">
      <c r="A12" s="45" t="s">
        <v>183</v>
      </c>
      <c r="B12" s="45" t="s">
        <v>180</v>
      </c>
      <c r="C12" s="45" t="s">
        <v>168</v>
      </c>
      <c r="D12" s="41" t="s">
        <v>203</v>
      </c>
      <c r="E12" s="46" t="s">
        <v>185</v>
      </c>
      <c r="F12" s="47">
        <v>14.353704</v>
      </c>
      <c r="G12" s="47"/>
      <c r="H12" s="47"/>
      <c r="I12" s="47"/>
      <c r="J12" s="47"/>
      <c r="K12" s="47">
        <v>14.353704</v>
      </c>
      <c r="L12" s="47"/>
      <c r="M12" s="47"/>
      <c r="N12" s="47"/>
      <c r="O12" s="47"/>
      <c r="P12" s="47"/>
      <c r="Q12" s="47"/>
      <c r="R12" s="47"/>
      <c r="S12" s="47"/>
      <c r="T12" s="47"/>
    </row>
    <row r="13" ht="22.9" customHeight="1" spans="1:20">
      <c r="A13" s="45" t="s">
        <v>166</v>
      </c>
      <c r="B13" s="45" t="s">
        <v>167</v>
      </c>
      <c r="C13" s="45" t="s">
        <v>171</v>
      </c>
      <c r="D13" s="41" t="s">
        <v>203</v>
      </c>
      <c r="E13" s="46" t="s">
        <v>173</v>
      </c>
      <c r="F13" s="47">
        <v>33</v>
      </c>
      <c r="G13" s="47"/>
      <c r="H13" s="47"/>
      <c r="I13" s="47"/>
      <c r="J13" s="47"/>
      <c r="K13" s="47">
        <v>33</v>
      </c>
      <c r="L13" s="47"/>
      <c r="M13" s="47"/>
      <c r="N13" s="47"/>
      <c r="O13" s="47"/>
      <c r="P13" s="47"/>
      <c r="Q13" s="47"/>
      <c r="R13" s="47"/>
      <c r="S13" s="47"/>
      <c r="T13" s="4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J10" sqref="J1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32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1" t="s">
        <v>31</v>
      </c>
      <c r="U3" s="31"/>
    </row>
    <row r="4" ht="22.35" customHeight="1" spans="1:21">
      <c r="A4" s="40" t="s">
        <v>155</v>
      </c>
      <c r="B4" s="40"/>
      <c r="C4" s="40"/>
      <c r="D4" s="40" t="s">
        <v>186</v>
      </c>
      <c r="E4" s="40" t="s">
        <v>187</v>
      </c>
      <c r="F4" s="40" t="s">
        <v>204</v>
      </c>
      <c r="G4" s="40" t="s">
        <v>158</v>
      </c>
      <c r="H4" s="40"/>
      <c r="I4" s="40"/>
      <c r="J4" s="40"/>
      <c r="K4" s="40" t="s">
        <v>159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" customHeight="1" spans="1:21">
      <c r="A5" s="40" t="s">
        <v>163</v>
      </c>
      <c r="B5" s="40" t="s">
        <v>164</v>
      </c>
      <c r="C5" s="40" t="s">
        <v>165</v>
      </c>
      <c r="D5" s="40"/>
      <c r="E5" s="40"/>
      <c r="F5" s="40"/>
      <c r="G5" s="40" t="s">
        <v>134</v>
      </c>
      <c r="H5" s="40" t="s">
        <v>205</v>
      </c>
      <c r="I5" s="40" t="s">
        <v>206</v>
      </c>
      <c r="J5" s="40" t="s">
        <v>197</v>
      </c>
      <c r="K5" s="40" t="s">
        <v>134</v>
      </c>
      <c r="L5" s="40" t="s">
        <v>207</v>
      </c>
      <c r="M5" s="40" t="s">
        <v>208</v>
      </c>
      <c r="N5" s="40" t="s">
        <v>209</v>
      </c>
      <c r="O5" s="40" t="s">
        <v>199</v>
      </c>
      <c r="P5" s="40" t="s">
        <v>210</v>
      </c>
      <c r="Q5" s="40" t="s">
        <v>211</v>
      </c>
      <c r="R5" s="40" t="s">
        <v>212</v>
      </c>
      <c r="S5" s="40" t="s">
        <v>195</v>
      </c>
      <c r="T5" s="40" t="s">
        <v>198</v>
      </c>
      <c r="U5" s="40" t="s">
        <v>202</v>
      </c>
    </row>
    <row r="6" ht="22.9" customHeight="1" spans="1:21">
      <c r="A6" s="36"/>
      <c r="B6" s="36"/>
      <c r="C6" s="36"/>
      <c r="D6" s="36"/>
      <c r="E6" s="36" t="s">
        <v>134</v>
      </c>
      <c r="F6" s="35">
        <v>271.358134</v>
      </c>
      <c r="G6" s="35">
        <v>238.358134</v>
      </c>
      <c r="H6" s="53">
        <f>H7</f>
        <v>159.167424</v>
      </c>
      <c r="I6" s="53">
        <f>I7</f>
        <v>79.19071</v>
      </c>
      <c r="J6" s="35">
        <v>0</v>
      </c>
      <c r="K6" s="35">
        <v>33</v>
      </c>
      <c r="L6" s="35">
        <v>3</v>
      </c>
      <c r="M6" s="35">
        <v>30</v>
      </c>
      <c r="N6" s="35"/>
      <c r="O6" s="35"/>
      <c r="P6" s="35"/>
      <c r="Q6" s="35"/>
      <c r="R6" s="35"/>
      <c r="S6" s="35"/>
      <c r="T6" s="35"/>
      <c r="U6" s="35"/>
    </row>
    <row r="7" ht="22.9" customHeight="1" spans="1:21">
      <c r="A7" s="36"/>
      <c r="B7" s="36"/>
      <c r="C7" s="36"/>
      <c r="D7" s="34" t="s">
        <v>152</v>
      </c>
      <c r="E7" s="34" t="s">
        <v>4</v>
      </c>
      <c r="F7" s="49">
        <v>271.358134</v>
      </c>
      <c r="G7" s="35">
        <v>238.358134</v>
      </c>
      <c r="H7" s="53">
        <f>H8</f>
        <v>159.167424</v>
      </c>
      <c r="I7" s="53">
        <f>I8</f>
        <v>79.19071</v>
      </c>
      <c r="J7" s="35">
        <v>0</v>
      </c>
      <c r="K7" s="35">
        <v>33</v>
      </c>
      <c r="L7" s="35">
        <v>3</v>
      </c>
      <c r="M7" s="35">
        <v>30</v>
      </c>
      <c r="N7" s="35"/>
      <c r="O7" s="35"/>
      <c r="P7" s="35"/>
      <c r="Q7" s="35"/>
      <c r="R7" s="35"/>
      <c r="S7" s="35"/>
      <c r="T7" s="35"/>
      <c r="U7" s="35"/>
    </row>
    <row r="8" ht="22.9" customHeight="1" spans="1:21">
      <c r="A8" s="44"/>
      <c r="B8" s="44"/>
      <c r="C8" s="44"/>
      <c r="D8" s="42" t="s">
        <v>153</v>
      </c>
      <c r="E8" s="42" t="s">
        <v>154</v>
      </c>
      <c r="F8" s="49">
        <v>271.358134</v>
      </c>
      <c r="G8" s="35">
        <v>238.358134</v>
      </c>
      <c r="H8" s="53">
        <f>H9+H10+H11+H12</f>
        <v>159.167424</v>
      </c>
      <c r="I8" s="53">
        <f>I9</f>
        <v>79.19071</v>
      </c>
      <c r="J8" s="35">
        <v>0</v>
      </c>
      <c r="K8" s="35">
        <v>33</v>
      </c>
      <c r="L8" s="35">
        <v>3</v>
      </c>
      <c r="M8" s="35">
        <v>30</v>
      </c>
      <c r="N8" s="35"/>
      <c r="O8" s="35"/>
      <c r="P8" s="35"/>
      <c r="Q8" s="35"/>
      <c r="R8" s="35"/>
      <c r="S8" s="35"/>
      <c r="T8" s="35"/>
      <c r="U8" s="35"/>
    </row>
    <row r="9" ht="22.9" customHeight="1" spans="1:21">
      <c r="A9" s="45" t="s">
        <v>166</v>
      </c>
      <c r="B9" s="45" t="s">
        <v>167</v>
      </c>
      <c r="C9" s="45" t="s">
        <v>168</v>
      </c>
      <c r="D9" s="41" t="s">
        <v>203</v>
      </c>
      <c r="E9" s="46" t="s">
        <v>170</v>
      </c>
      <c r="F9" s="43">
        <v>198.80491</v>
      </c>
      <c r="G9" s="25">
        <v>198.80491</v>
      </c>
      <c r="H9" s="54">
        <v>119.6142</v>
      </c>
      <c r="I9" s="54">
        <v>79.19071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5" t="s">
        <v>174</v>
      </c>
      <c r="B10" s="45" t="s">
        <v>175</v>
      </c>
      <c r="C10" s="45" t="s">
        <v>175</v>
      </c>
      <c r="D10" s="41" t="s">
        <v>203</v>
      </c>
      <c r="E10" s="46" t="s">
        <v>177</v>
      </c>
      <c r="F10" s="43">
        <v>19.138272</v>
      </c>
      <c r="G10" s="25">
        <v>19.138272</v>
      </c>
      <c r="H10" s="54">
        <v>19.138272</v>
      </c>
      <c r="I10" s="5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5" t="s">
        <v>178</v>
      </c>
      <c r="B11" s="45" t="s">
        <v>179</v>
      </c>
      <c r="C11" s="45" t="s">
        <v>180</v>
      </c>
      <c r="D11" s="41" t="s">
        <v>203</v>
      </c>
      <c r="E11" s="46" t="s">
        <v>182</v>
      </c>
      <c r="F11" s="43">
        <v>6.061248</v>
      </c>
      <c r="G11" s="25">
        <v>6.061248</v>
      </c>
      <c r="H11" s="54">
        <v>6.061248</v>
      </c>
      <c r="I11" s="5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5" t="s">
        <v>183</v>
      </c>
      <c r="B12" s="45" t="s">
        <v>180</v>
      </c>
      <c r="C12" s="45" t="s">
        <v>168</v>
      </c>
      <c r="D12" s="41" t="s">
        <v>203</v>
      </c>
      <c r="E12" s="46" t="s">
        <v>185</v>
      </c>
      <c r="F12" s="43">
        <v>14.353704</v>
      </c>
      <c r="G12" s="25">
        <v>14.353704</v>
      </c>
      <c r="H12" s="54">
        <v>14.353704</v>
      </c>
      <c r="I12" s="5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5" t="s">
        <v>166</v>
      </c>
      <c r="B13" s="45" t="s">
        <v>167</v>
      </c>
      <c r="C13" s="45" t="s">
        <v>171</v>
      </c>
      <c r="D13" s="41" t="s">
        <v>203</v>
      </c>
      <c r="E13" s="46" t="s">
        <v>173</v>
      </c>
      <c r="F13" s="43">
        <v>33</v>
      </c>
      <c r="G13" s="25"/>
      <c r="H13" s="54"/>
      <c r="I13" s="54"/>
      <c r="J13" s="25"/>
      <c r="K13" s="25">
        <v>33</v>
      </c>
      <c r="L13" s="25">
        <v>3</v>
      </c>
      <c r="M13" s="25">
        <v>30</v>
      </c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G16" sqref="G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2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1" t="s">
        <v>31</v>
      </c>
      <c r="E3" s="32"/>
    </row>
    <row r="4" ht="20.25" customHeight="1" spans="1:5">
      <c r="A4" s="23" t="s">
        <v>32</v>
      </c>
      <c r="B4" s="23"/>
      <c r="C4" s="23" t="s">
        <v>33</v>
      </c>
      <c r="D4" s="23"/>
      <c r="E4" s="38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8"/>
    </row>
    <row r="6" ht="20.25" customHeight="1" spans="1:5">
      <c r="A6" s="36" t="s">
        <v>213</v>
      </c>
      <c r="B6" s="35">
        <v>271.358134</v>
      </c>
      <c r="C6" s="36" t="s">
        <v>214</v>
      </c>
      <c r="D6" s="49">
        <v>271.358134</v>
      </c>
      <c r="E6" s="39"/>
    </row>
    <row r="7" ht="20.25" customHeight="1" spans="1:5">
      <c r="A7" s="24" t="s">
        <v>215</v>
      </c>
      <c r="B7" s="25">
        <v>271.358134</v>
      </c>
      <c r="C7" s="24" t="s">
        <v>40</v>
      </c>
      <c r="D7" s="43">
        <v>231.80491</v>
      </c>
      <c r="E7" s="39"/>
    </row>
    <row r="8" ht="20.25" customHeight="1" spans="1:5">
      <c r="A8" s="24" t="s">
        <v>216</v>
      </c>
      <c r="B8" s="25">
        <v>271.358134</v>
      </c>
      <c r="C8" s="24" t="s">
        <v>44</v>
      </c>
      <c r="D8" s="43"/>
      <c r="E8" s="39"/>
    </row>
    <row r="9" ht="31.15" customHeight="1" spans="1:5">
      <c r="A9" s="24" t="s">
        <v>47</v>
      </c>
      <c r="B9" s="25"/>
      <c r="C9" s="24" t="s">
        <v>48</v>
      </c>
      <c r="D9" s="43"/>
      <c r="E9" s="39"/>
    </row>
    <row r="10" ht="20.25" customHeight="1" spans="1:5">
      <c r="A10" s="24" t="s">
        <v>217</v>
      </c>
      <c r="B10" s="25"/>
      <c r="C10" s="24" t="s">
        <v>52</v>
      </c>
      <c r="D10" s="43"/>
      <c r="E10" s="39"/>
    </row>
    <row r="11" ht="20.25" customHeight="1" spans="1:5">
      <c r="A11" s="24" t="s">
        <v>218</v>
      </c>
      <c r="B11" s="25"/>
      <c r="C11" s="24" t="s">
        <v>56</v>
      </c>
      <c r="D11" s="43"/>
      <c r="E11" s="39"/>
    </row>
    <row r="12" ht="20.25" customHeight="1" spans="1:5">
      <c r="A12" s="24" t="s">
        <v>219</v>
      </c>
      <c r="B12" s="25"/>
      <c r="C12" s="24" t="s">
        <v>60</v>
      </c>
      <c r="D12" s="43"/>
      <c r="E12" s="39"/>
    </row>
    <row r="13" ht="20.25" customHeight="1" spans="1:5">
      <c r="A13" s="36" t="s">
        <v>220</v>
      </c>
      <c r="B13" s="35"/>
      <c r="C13" s="24" t="s">
        <v>64</v>
      </c>
      <c r="D13" s="43"/>
      <c r="E13" s="39"/>
    </row>
    <row r="14" ht="20.25" customHeight="1" spans="1:5">
      <c r="A14" s="24" t="s">
        <v>215</v>
      </c>
      <c r="B14" s="25"/>
      <c r="C14" s="24" t="s">
        <v>68</v>
      </c>
      <c r="D14" s="43">
        <v>19.138272</v>
      </c>
      <c r="E14" s="39"/>
    </row>
    <row r="15" ht="20.25" customHeight="1" spans="1:5">
      <c r="A15" s="24" t="s">
        <v>217</v>
      </c>
      <c r="B15" s="25"/>
      <c r="C15" s="24" t="s">
        <v>72</v>
      </c>
      <c r="D15" s="43"/>
      <c r="E15" s="39"/>
    </row>
    <row r="16" ht="20.25" customHeight="1" spans="1:5">
      <c r="A16" s="24" t="s">
        <v>218</v>
      </c>
      <c r="B16" s="25"/>
      <c r="C16" s="24" t="s">
        <v>76</v>
      </c>
      <c r="D16" s="43">
        <v>6.061248</v>
      </c>
      <c r="E16" s="39"/>
    </row>
    <row r="17" ht="20.25" customHeight="1" spans="1:5">
      <c r="A17" s="24" t="s">
        <v>219</v>
      </c>
      <c r="B17" s="25"/>
      <c r="C17" s="24" t="s">
        <v>80</v>
      </c>
      <c r="D17" s="43"/>
      <c r="E17" s="39"/>
    </row>
    <row r="18" ht="20.25" customHeight="1" spans="1:5">
      <c r="A18" s="24"/>
      <c r="B18" s="25"/>
      <c r="C18" s="24" t="s">
        <v>84</v>
      </c>
      <c r="D18" s="43"/>
      <c r="E18" s="39"/>
    </row>
    <row r="19" ht="20.25" customHeight="1" spans="1:5">
      <c r="A19" s="24"/>
      <c r="B19" s="24"/>
      <c r="C19" s="24" t="s">
        <v>88</v>
      </c>
      <c r="D19" s="43"/>
      <c r="E19" s="39"/>
    </row>
    <row r="20" ht="20.25" customHeight="1" spans="1:5">
      <c r="A20" s="24"/>
      <c r="B20" s="24"/>
      <c r="C20" s="24" t="s">
        <v>92</v>
      </c>
      <c r="D20" s="43"/>
      <c r="E20" s="39"/>
    </row>
    <row r="21" ht="20.25" customHeight="1" spans="1:5">
      <c r="A21" s="24"/>
      <c r="B21" s="24"/>
      <c r="C21" s="24" t="s">
        <v>96</v>
      </c>
      <c r="D21" s="43"/>
      <c r="E21" s="39"/>
    </row>
    <row r="22" ht="20.25" customHeight="1" spans="1:5">
      <c r="A22" s="24"/>
      <c r="B22" s="24"/>
      <c r="C22" s="24" t="s">
        <v>99</v>
      </c>
      <c r="D22" s="43"/>
      <c r="E22" s="39"/>
    </row>
    <row r="23" ht="20.25" customHeight="1" spans="1:5">
      <c r="A23" s="24"/>
      <c r="B23" s="24"/>
      <c r="C23" s="24" t="s">
        <v>102</v>
      </c>
      <c r="D23" s="43"/>
      <c r="E23" s="39"/>
    </row>
    <row r="24" ht="20.25" customHeight="1" spans="1:5">
      <c r="A24" s="24"/>
      <c r="B24" s="24"/>
      <c r="C24" s="24" t="s">
        <v>104</v>
      </c>
      <c r="D24" s="43"/>
      <c r="E24" s="39"/>
    </row>
    <row r="25" ht="20.25" customHeight="1" spans="1:5">
      <c r="A25" s="24"/>
      <c r="B25" s="24"/>
      <c r="C25" s="24" t="s">
        <v>106</v>
      </c>
      <c r="D25" s="43"/>
      <c r="E25" s="39"/>
    </row>
    <row r="26" ht="20.25" customHeight="1" spans="1:5">
      <c r="A26" s="24"/>
      <c r="B26" s="24"/>
      <c r="C26" s="24" t="s">
        <v>108</v>
      </c>
      <c r="D26" s="43">
        <v>14.353704</v>
      </c>
      <c r="E26" s="39"/>
    </row>
    <row r="27" ht="20.25" customHeight="1" spans="1:5">
      <c r="A27" s="24"/>
      <c r="B27" s="24"/>
      <c r="C27" s="24" t="s">
        <v>110</v>
      </c>
      <c r="D27" s="43"/>
      <c r="E27" s="39"/>
    </row>
    <row r="28" ht="20.25" customHeight="1" spans="1:5">
      <c r="A28" s="24"/>
      <c r="B28" s="24"/>
      <c r="C28" s="24" t="s">
        <v>112</v>
      </c>
      <c r="D28" s="43"/>
      <c r="E28" s="39"/>
    </row>
    <row r="29" ht="20.25" customHeight="1" spans="1:5">
      <c r="A29" s="24"/>
      <c r="B29" s="24"/>
      <c r="C29" s="24" t="s">
        <v>114</v>
      </c>
      <c r="D29" s="43"/>
      <c r="E29" s="39"/>
    </row>
    <row r="30" ht="20.25" customHeight="1" spans="1:5">
      <c r="A30" s="24"/>
      <c r="B30" s="24"/>
      <c r="C30" s="24" t="s">
        <v>116</v>
      </c>
      <c r="D30" s="43"/>
      <c r="E30" s="39"/>
    </row>
    <row r="31" ht="20.25" customHeight="1" spans="1:5">
      <c r="A31" s="24"/>
      <c r="B31" s="24"/>
      <c r="C31" s="24" t="s">
        <v>118</v>
      </c>
      <c r="D31" s="43"/>
      <c r="E31" s="39"/>
    </row>
    <row r="32" ht="20.25" customHeight="1" spans="1:5">
      <c r="A32" s="24"/>
      <c r="B32" s="24"/>
      <c r="C32" s="24" t="s">
        <v>120</v>
      </c>
      <c r="D32" s="43"/>
      <c r="E32" s="39"/>
    </row>
    <row r="33" ht="20.25" customHeight="1" spans="1:5">
      <c r="A33" s="24"/>
      <c r="B33" s="24"/>
      <c r="C33" s="24" t="s">
        <v>122</v>
      </c>
      <c r="D33" s="43"/>
      <c r="E33" s="39"/>
    </row>
    <row r="34" ht="20.25" customHeight="1" spans="1:5">
      <c r="A34" s="24"/>
      <c r="B34" s="24"/>
      <c r="C34" s="24" t="s">
        <v>123</v>
      </c>
      <c r="D34" s="43"/>
      <c r="E34" s="39"/>
    </row>
    <row r="35" ht="20.25" customHeight="1" spans="1:5">
      <c r="A35" s="24"/>
      <c r="B35" s="24"/>
      <c r="C35" s="24" t="s">
        <v>124</v>
      </c>
      <c r="D35" s="43"/>
      <c r="E35" s="39"/>
    </row>
    <row r="36" ht="20.25" customHeight="1" spans="1:5">
      <c r="A36" s="24"/>
      <c r="B36" s="24"/>
      <c r="C36" s="24" t="s">
        <v>125</v>
      </c>
      <c r="D36" s="43"/>
      <c r="E36" s="39"/>
    </row>
    <row r="37" ht="20.25" customHeight="1" spans="1:5">
      <c r="A37" s="24"/>
      <c r="B37" s="24"/>
      <c r="C37" s="24"/>
      <c r="D37" s="24"/>
      <c r="E37" s="39"/>
    </row>
    <row r="38" ht="20.25" customHeight="1" spans="1:5">
      <c r="A38" s="36"/>
      <c r="B38" s="36"/>
      <c r="C38" s="36" t="s">
        <v>221</v>
      </c>
      <c r="D38" s="35"/>
      <c r="E38" s="52"/>
    </row>
    <row r="39" ht="20.25" customHeight="1" spans="1:5">
      <c r="A39" s="36"/>
      <c r="B39" s="36"/>
      <c r="C39" s="36"/>
      <c r="D39" s="36"/>
      <c r="E39" s="52"/>
    </row>
    <row r="40" ht="20.25" customHeight="1" spans="1:5">
      <c r="A40" s="40" t="s">
        <v>222</v>
      </c>
      <c r="B40" s="35">
        <v>271.358134</v>
      </c>
      <c r="C40" s="40" t="s">
        <v>223</v>
      </c>
      <c r="D40" s="49">
        <v>271.358134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topLeftCell="F1" workbookViewId="0">
      <selection activeCell="J19" sqref="J1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32"/>
      <c r="D1" s="32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1" t="s">
        <v>31</v>
      </c>
      <c r="K3" s="31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224</v>
      </c>
      <c r="I5" s="23"/>
      <c r="J5" s="23" t="s">
        <v>225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205</v>
      </c>
      <c r="I6" s="23" t="s">
        <v>197</v>
      </c>
      <c r="J6" s="23"/>
      <c r="K6" s="23"/>
    </row>
    <row r="7" ht="22.9" customHeight="1" spans="1:11">
      <c r="A7" s="24"/>
      <c r="B7" s="24"/>
      <c r="C7" s="24"/>
      <c r="D7" s="36"/>
      <c r="E7" s="36" t="s">
        <v>134</v>
      </c>
      <c r="F7" s="35">
        <v>271.358134</v>
      </c>
      <c r="G7" s="35">
        <v>238.358134</v>
      </c>
      <c r="H7" s="35">
        <v>159.167424</v>
      </c>
      <c r="I7" s="35"/>
      <c r="J7" s="35">
        <v>79.19071</v>
      </c>
      <c r="K7" s="35">
        <v>33</v>
      </c>
    </row>
    <row r="8" ht="22.9" customHeight="1" spans="1:11">
      <c r="A8" s="24"/>
      <c r="B8" s="24"/>
      <c r="C8" s="24"/>
      <c r="D8" s="34" t="s">
        <v>152</v>
      </c>
      <c r="E8" s="34" t="s">
        <v>4</v>
      </c>
      <c r="F8" s="35">
        <v>271.358134</v>
      </c>
      <c r="G8" s="35">
        <v>238.358134</v>
      </c>
      <c r="H8" s="35">
        <v>159.167424</v>
      </c>
      <c r="I8" s="35"/>
      <c r="J8" s="35">
        <v>79.19071</v>
      </c>
      <c r="K8" s="35">
        <v>33</v>
      </c>
    </row>
    <row r="9" ht="22.9" customHeight="1" spans="1:11">
      <c r="A9" s="24"/>
      <c r="B9" s="24"/>
      <c r="C9" s="24"/>
      <c r="D9" s="50">
        <v>903001</v>
      </c>
      <c r="E9" s="42" t="s">
        <v>4</v>
      </c>
      <c r="F9" s="35">
        <v>271.358134</v>
      </c>
      <c r="G9" s="35">
        <v>238.358134</v>
      </c>
      <c r="H9" s="35">
        <v>159.167424</v>
      </c>
      <c r="I9" s="35"/>
      <c r="J9" s="35">
        <v>79.19071</v>
      </c>
      <c r="K9" s="35">
        <v>33</v>
      </c>
    </row>
    <row r="10" ht="22.9" customHeight="1" spans="1:11">
      <c r="A10" s="45" t="s">
        <v>166</v>
      </c>
      <c r="B10" s="24"/>
      <c r="C10" s="24"/>
      <c r="D10" s="41">
        <v>201</v>
      </c>
      <c r="E10" s="41" t="s">
        <v>226</v>
      </c>
      <c r="F10" s="25">
        <f t="shared" ref="F10:K10" si="0">F11</f>
        <v>231.80491</v>
      </c>
      <c r="G10" s="25">
        <f t="shared" si="0"/>
        <v>198.80491</v>
      </c>
      <c r="H10" s="25">
        <f t="shared" si="0"/>
        <v>119.6142</v>
      </c>
      <c r="I10" s="25"/>
      <c r="J10" s="25">
        <f t="shared" si="0"/>
        <v>79.19071</v>
      </c>
      <c r="K10" s="25">
        <f t="shared" si="0"/>
        <v>33</v>
      </c>
    </row>
    <row r="11" ht="22.9" customHeight="1" spans="1:11">
      <c r="A11" s="45" t="s">
        <v>166</v>
      </c>
      <c r="B11" s="45" t="s">
        <v>167</v>
      </c>
      <c r="C11" s="24"/>
      <c r="D11" s="41">
        <v>20103</v>
      </c>
      <c r="E11" s="41" t="s">
        <v>227</v>
      </c>
      <c r="F11" s="25">
        <f t="shared" ref="F11:K11" si="1">F12+F13</f>
        <v>231.80491</v>
      </c>
      <c r="G11" s="25">
        <f t="shared" si="1"/>
        <v>198.80491</v>
      </c>
      <c r="H11" s="25">
        <f t="shared" si="1"/>
        <v>119.6142</v>
      </c>
      <c r="I11" s="25"/>
      <c r="J11" s="25">
        <f t="shared" si="1"/>
        <v>79.19071</v>
      </c>
      <c r="K11" s="25">
        <f t="shared" si="1"/>
        <v>33</v>
      </c>
    </row>
    <row r="12" ht="22.9" customHeight="1" spans="1:11">
      <c r="A12" s="45" t="s">
        <v>166</v>
      </c>
      <c r="B12" s="45" t="s">
        <v>167</v>
      </c>
      <c r="C12" s="45" t="s">
        <v>168</v>
      </c>
      <c r="D12" s="51">
        <v>2010301</v>
      </c>
      <c r="E12" s="24" t="s">
        <v>228</v>
      </c>
      <c r="F12" s="25">
        <v>198.80491</v>
      </c>
      <c r="G12" s="25">
        <v>198.80491</v>
      </c>
      <c r="H12" s="43">
        <v>119.6142</v>
      </c>
      <c r="I12" s="43"/>
      <c r="J12" s="43">
        <v>79.19071</v>
      </c>
      <c r="K12" s="43"/>
    </row>
    <row r="13" ht="22.9" customHeight="1" spans="1:11">
      <c r="A13" s="45" t="s">
        <v>166</v>
      </c>
      <c r="B13" s="45" t="s">
        <v>167</v>
      </c>
      <c r="C13" s="45" t="s">
        <v>171</v>
      </c>
      <c r="D13" s="51">
        <v>2010399</v>
      </c>
      <c r="E13" s="24" t="s">
        <v>229</v>
      </c>
      <c r="F13" s="25">
        <v>33</v>
      </c>
      <c r="G13" s="25"/>
      <c r="H13" s="43"/>
      <c r="I13" s="43"/>
      <c r="J13" s="43"/>
      <c r="K13" s="43">
        <v>33</v>
      </c>
    </row>
    <row r="14" ht="22.9" customHeight="1" spans="1:11">
      <c r="A14" s="45" t="s">
        <v>174</v>
      </c>
      <c r="B14" s="45"/>
      <c r="C14" s="45"/>
      <c r="D14" s="41">
        <v>208</v>
      </c>
      <c r="E14" s="24" t="s">
        <v>230</v>
      </c>
      <c r="F14" s="25">
        <v>19.138272</v>
      </c>
      <c r="G14" s="25">
        <v>19.138272</v>
      </c>
      <c r="H14" s="43">
        <v>19.138272</v>
      </c>
      <c r="I14" s="43"/>
      <c r="J14" s="43"/>
      <c r="K14" s="43"/>
    </row>
    <row r="15" ht="22.9" customHeight="1" spans="1:11">
      <c r="A15" s="45" t="s">
        <v>174</v>
      </c>
      <c r="B15" s="45" t="s">
        <v>175</v>
      </c>
      <c r="C15" s="45"/>
      <c r="D15" s="41">
        <v>20805</v>
      </c>
      <c r="E15" s="24" t="s">
        <v>231</v>
      </c>
      <c r="F15" s="25">
        <v>19.138272</v>
      </c>
      <c r="G15" s="25">
        <v>19.138272</v>
      </c>
      <c r="H15" s="43">
        <v>19.138272</v>
      </c>
      <c r="I15" s="43"/>
      <c r="J15" s="43"/>
      <c r="K15" s="43"/>
    </row>
    <row r="16" ht="22.9" customHeight="1" spans="1:11">
      <c r="A16" s="45" t="s">
        <v>174</v>
      </c>
      <c r="B16" s="45" t="s">
        <v>175</v>
      </c>
      <c r="C16" s="45" t="s">
        <v>175</v>
      </c>
      <c r="D16" s="51">
        <v>2080505</v>
      </c>
      <c r="E16" s="24" t="s">
        <v>232</v>
      </c>
      <c r="F16" s="25">
        <v>19.138272</v>
      </c>
      <c r="G16" s="25">
        <v>19.138272</v>
      </c>
      <c r="H16" s="43">
        <v>19.138272</v>
      </c>
      <c r="I16" s="43"/>
      <c r="J16" s="43"/>
      <c r="K16" s="43"/>
    </row>
    <row r="17" ht="22.9" customHeight="1" spans="1:11">
      <c r="A17" s="45" t="s">
        <v>178</v>
      </c>
      <c r="B17" s="45"/>
      <c r="C17" s="45"/>
      <c r="D17" s="41">
        <v>210</v>
      </c>
      <c r="E17" s="24" t="s">
        <v>233</v>
      </c>
      <c r="F17" s="25">
        <v>6.061248</v>
      </c>
      <c r="G17" s="25">
        <v>6.061248</v>
      </c>
      <c r="H17" s="43">
        <v>6.061248</v>
      </c>
      <c r="I17" s="43"/>
      <c r="J17" s="43"/>
      <c r="K17" s="43"/>
    </row>
    <row r="18" ht="22.9" customHeight="1" spans="1:11">
      <c r="A18" s="45" t="s">
        <v>178</v>
      </c>
      <c r="B18" s="45" t="s">
        <v>179</v>
      </c>
      <c r="C18" s="45"/>
      <c r="D18" s="41">
        <v>21011</v>
      </c>
      <c r="E18" s="24" t="s">
        <v>234</v>
      </c>
      <c r="F18" s="25">
        <v>6.061248</v>
      </c>
      <c r="G18" s="25">
        <v>6.061248</v>
      </c>
      <c r="H18" s="43">
        <v>6.061248</v>
      </c>
      <c r="I18" s="43"/>
      <c r="J18" s="43"/>
      <c r="K18" s="43"/>
    </row>
    <row r="19" ht="22.9" customHeight="1" spans="1:11">
      <c r="A19" s="45" t="s">
        <v>178</v>
      </c>
      <c r="B19" s="45" t="s">
        <v>179</v>
      </c>
      <c r="C19" s="45" t="s">
        <v>180</v>
      </c>
      <c r="D19" s="51">
        <v>2101102</v>
      </c>
      <c r="E19" s="24" t="s">
        <v>235</v>
      </c>
      <c r="F19" s="25">
        <v>6.061248</v>
      </c>
      <c r="G19" s="25">
        <v>6.061248</v>
      </c>
      <c r="H19" s="43">
        <v>6.061248</v>
      </c>
      <c r="I19" s="43"/>
      <c r="J19" s="43"/>
      <c r="K19" s="43"/>
    </row>
    <row r="20" ht="22.9" customHeight="1" spans="1:11">
      <c r="A20" s="45" t="s">
        <v>183</v>
      </c>
      <c r="B20" s="45"/>
      <c r="C20" s="45"/>
      <c r="D20" s="41">
        <v>221</v>
      </c>
      <c r="E20" s="24" t="s">
        <v>236</v>
      </c>
      <c r="F20" s="25">
        <v>14.353704</v>
      </c>
      <c r="G20" s="25">
        <v>14.353704</v>
      </c>
      <c r="H20" s="43">
        <v>14.353704</v>
      </c>
      <c r="I20" s="43"/>
      <c r="J20" s="43"/>
      <c r="K20" s="43"/>
    </row>
    <row r="21" ht="22.9" customHeight="1" spans="1:11">
      <c r="A21" s="45" t="s">
        <v>183</v>
      </c>
      <c r="B21" s="45" t="s">
        <v>180</v>
      </c>
      <c r="C21" s="45"/>
      <c r="D21" s="41">
        <v>22102</v>
      </c>
      <c r="E21" s="24" t="s">
        <v>237</v>
      </c>
      <c r="F21" s="25">
        <v>14.353704</v>
      </c>
      <c r="G21" s="25">
        <v>14.353704</v>
      </c>
      <c r="H21" s="43">
        <v>14.353704</v>
      </c>
      <c r="I21" s="43"/>
      <c r="J21" s="43"/>
      <c r="K21" s="43"/>
    </row>
    <row r="22" ht="22.9" customHeight="1" spans="1:11">
      <c r="A22" s="45" t="s">
        <v>183</v>
      </c>
      <c r="B22" s="45" t="s">
        <v>180</v>
      </c>
      <c r="C22" s="45" t="s">
        <v>168</v>
      </c>
      <c r="D22" s="51">
        <v>2210201</v>
      </c>
      <c r="E22" s="24" t="s">
        <v>238</v>
      </c>
      <c r="F22" s="25">
        <v>14.353704</v>
      </c>
      <c r="G22" s="25">
        <v>14.353704</v>
      </c>
      <c r="H22" s="43">
        <v>14.353704</v>
      </c>
      <c r="I22" s="43"/>
      <c r="J22" s="43"/>
      <c r="K22" s="4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 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2022-03-09T03:19:00Z</dcterms:created>
  <dcterms:modified xsi:type="dcterms:W3CDTF">2023-09-24T11:46:08Z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244DF624544A49DFA7160C335D9BCF1C_12</vt:lpwstr>
  </property>
  <property fmtid="{D5CDD505-2E9C-101B-9397-08002B2CF9AE}" pid="3" name="KSOProductBuildVer">
    <vt:lpwstr>2052-11.1.0.10009</vt:lpwstr>
  </property>
</Properties>
</file>