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<sst xmlns="http://schemas.openxmlformats.org/spreadsheetml/2006/main" count="1332" uniqueCount="558">
  <si>
    <t>2022年部门预算公开表</t>
  </si>
  <si>
    <t>单位编码：</t>
  </si>
  <si>
    <t>905001</t>
  </si>
  <si>
    <t>单位名称：</t>
  </si>
  <si>
    <t>醴陵市市场监督管理局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</si>
  <si>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</si>
  <si>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</si>
  <si>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</si>
  <si>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</si>
  <si>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</si>
  <si>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</si>
  <si>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</si>
  <si>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</si>
  <si>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</si>
  <si>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</si>
  <si>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</si>
  <si>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</si>
  <si>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</si>
  <si>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</si>
  <si>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</si>
  <si>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</si>
  <si>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</si>
  <si>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</si>
  <si>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</si>
  <si>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</si>
  <si>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</si>
  <si>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</si>
  <si>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</si>
  <si>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</si>
  <si>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</si>
  <si>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单位：905001-醴陵市市场监督管理局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</si>
  <si>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</si>
  <si>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</si>
  <si>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</si>
  <si>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</si>
  <si>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</si>
  <si>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</si>
  <si>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</si>
  <si>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</si>
  <si>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</si>
  <si>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</si>
  <si>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</si>
  <si>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</si>
  <si>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</si>
  <si>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</si>
  <si>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</si>
  <si>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</si>
  <si>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</si>
  <si>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</si>
  <si>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</si>
  <si>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</si>
  <si>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</si>
  <si>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</si>
  <si>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</si>
  <si>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</si>
  <si>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</si>
  <si>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</si>
  <si>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</si>
  <si>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</si>
  <si>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</si>
  <si>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</si>
  <si>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</si>
  <si>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</si>
  <si>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</si>
  <si>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</si>
  <si>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</si>
  <si>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</si>
  <si>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</si>
  <si>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</si>
  <si>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</si>
  <si>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</si>
  <si>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</si>
  <si>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</si>
  <si>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</si>
  <si>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</si>
  <si>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</si>
  <si>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</si>
  <si>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</si>
  <si>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</si>
  <si>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</si>
  <si>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</si>
  <si>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</si>
  <si>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</si>
  <si>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</si>
  <si>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</si>
  <si>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</si>
  <si>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</si>
  <si>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</si>
  <si>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</si>
  <si>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</si>
  <si>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</si>
  <si>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</si>
  <si>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</si>
  <si>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</si>
  <si>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</si>
  <si>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</si>
  <si>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</si>
  <si>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</si>
  <si>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</si>
  <si>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</si>
  <si>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</si>
  <si>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</si>
  <si>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</si>
  <si>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</si>
  <si>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</si>
  <si>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</si>
  <si>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</si>
  <si>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</si>
  <si>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</si>
  <si>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</si>
  <si>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</si>
  <si>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</si>
  <si>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</si>
  <si>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</si>
  <si>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</si>
  <si>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</si>
  <si>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</si>
  <si>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</si>
  <si>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</si>
  <si>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</si>
  <si>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</si>
  <si>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</si>
  <si>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</si>
  <si>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</si>
  <si>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</si>
  <si>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</si>
  <si>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</si>
  <si>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</si>
  <si>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</si>
  <si>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</si>
  <si>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</si>
  <si>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</si>
  <si>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</si>
  <si>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</si>
  <si>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</si>
  <si>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</si>
  <si>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</si>
  <si>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</si>
  <si>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</si>
  <si>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</si>
  <si>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</si>
  <si>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</si>
  <si>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</si>
  <si>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</si>
  <si>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</si>
  <si>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</si>
  <si>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</si>
  <si>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</si>
  <si>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</si>
  <si>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</si>
  <si>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</si>
  <si>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</si>
  <si>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905</t>
  </si>
  <si>
    <t xml:space="preserve">  905001</t>
  </si>
  <si>
    <t xml:space="preserve">  醴陵市市场监督管理局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</si>
  <si>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</si>
  <si>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</si>
  <si>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</si>
  <si>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</si>
  <si>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</si>
  <si>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</si>
  <si>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</si>
  <si>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</si>
  <si>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</si>
  <si>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</si>
  <si>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</si>
  <si>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</si>
  <si>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38</t>
  </si>
  <si>
    <t>01</t>
  </si>
  <si>
    <t xml:space="preserve">    2013801</t>
  </si>
  <si>
    <t xml:space="preserve">    行政运行</t>
  </si>
  <si>
    <t>99</t>
  </si>
  <si>
    <t xml:space="preserve">    2013899</t>
  </si>
  <si>
    <t xml:space="preserve">    其他市场监督管理事务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</si>
  <si>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</si>
  <si>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</si>
  <si>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</si>
  <si>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</si>
  <si>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</si>
  <si>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</si>
  <si>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</si>
  <si>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</si>
  <si>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</si>
  <si>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</si>
  <si>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</si>
  <si>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</si>
  <si>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</si>
  <si>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</si>
  <si>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</si>
  <si>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</si>
  <si>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</si>
  <si>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</si>
  <si>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</si>
  <si>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</si>
  <si>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</si>
  <si>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</si>
  <si>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</si>
  <si>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</si>
  <si>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</si>
  <si>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</si>
  <si>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</si>
  <si>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</si>
  <si>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</si>
  <si>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905001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</si>
  <si>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</si>
  <si>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</si>
  <si>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</si>
  <si>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</si>
  <si>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</si>
  <si>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</si>
  <si>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</si>
  <si>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</si>
  <si>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</si>
  <si>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</si>
  <si>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</si>
  <si>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</si>
  <si>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</si>
  <si>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</si>
  <si>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</si>
  <si>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</si>
  <si>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</si>
  <si>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</si>
  <si>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</si>
  <si>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</si>
  <si>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</si>
  <si>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</si>
  <si>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</si>
  <si>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市场监督管理事务</t>
  </si>
  <si>
    <t>行政运行</t>
  </si>
  <si>
    <t>其他市场监督管理事务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</si>
  <si>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</si>
  <si>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</si>
  <si>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</si>
  <si>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</si>
  <si>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</si>
  <si>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</si>
  <si>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</si>
  <si>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</si>
  <si>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</si>
  <si>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</si>
  <si>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</si>
  <si>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</si>
  <si>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</si>
  <si>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</si>
  <si>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</si>
  <si>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</si>
  <si>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</si>
  <si>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</si>
  <si>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</si>
  <si>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</si>
  <si>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</si>
  <si>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</si>
  <si>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</si>
  <si>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</si>
  <si>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</si>
  <si>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</si>
  <si>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</si>
  <si>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</si>
  <si>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</si>
  <si>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</si>
  <si>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</si>
  <si>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</si>
  <si>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</si>
  <si>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</si>
  <si>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</si>
  <si>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</si>
  <si>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</si>
  <si>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</si>
  <si>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</si>
  <si>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</si>
  <si>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</si>
  <si>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</si>
  <si>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</si>
  <si>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</si>
  <si>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</si>
  <si>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</si>
  <si>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</si>
  <si>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</si>
  <si>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</si>
  <si>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</si>
  <si>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</si>
  <si>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</si>
  <si>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</si>
  <si>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</si>
  <si>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</si>
  <si>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</si>
  <si>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</si>
  <si>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</si>
  <si>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</si>
  <si>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</si>
  <si>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</si>
  <si>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</si>
  <si>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</si>
  <si>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</si>
  <si>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</si>
  <si>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</si>
  <si>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</si>
  <si>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</si>
  <si>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</si>
  <si>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</si>
  <si>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</si>
  <si>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</si>
  <si>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</si>
  <si>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</si>
  <si>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</si>
  <si>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</si>
  <si>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</si>
  <si>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</si>
  <si>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</si>
  <si>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</si>
  <si>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</si>
  <si>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</si>
  <si>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</si>
  <si>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</si>
  <si>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</si>
  <si>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</si>
  <si>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</si>
  <si>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</si>
  <si>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</si>
  <si>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</si>
  <si>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</si>
  <si>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</si>
  <si>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</si>
  <si>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</si>
  <si>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</si>
  <si>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</si>
  <si>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</si>
  <si>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</si>
  <si>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905001</t>
  </si>
  <si>
    <t>特定目标类村、社区食品安全协管员工作专项经费</t>
  </si>
  <si>
    <t xml:space="preserve">   村、社区食品安全协管员工作专项经费</t>
  </si>
  <si>
    <t>特定目标类食品、药品和质量检测检验专项</t>
  </si>
  <si>
    <t xml:space="preserve">   食品、药品和质量检测检验专项</t>
  </si>
  <si>
    <t>特定目标类食品安全专项</t>
  </si>
  <si>
    <t xml:space="preserve">   食品安全专项</t>
  </si>
  <si>
    <t>特定目标类特殊食品质量工作经费</t>
  </si>
  <si>
    <t xml:space="preserve">   特殊食品质量工作经费</t>
  </si>
  <si>
    <t xml:space="preserve">特定目标类特种设备安全监管专项				</t>
  </si>
  <si>
    <t xml:space="preserve">   特种设备安全监管专项				</t>
  </si>
  <si>
    <t>特定目标类知识产权保护专项</t>
  </si>
  <si>
    <t xml:space="preserve">   知识产权保护专项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</si>
  <si>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</si>
  <si>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</si>
  <si>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</si>
  <si>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</si>
  <si>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</si>
  <si>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</si>
  <si>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</si>
  <si>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</si>
  <si>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</si>
  <si>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</si>
  <si>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</si>
  <si>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</si>
  <si>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</si>
  <si>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</si>
  <si>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村、社区食品安全协管员工作专项经费</t>
  </si>
  <si>
    <t>建立村、社区食品安全协管员监管体系，确保食品安全工作更细化，更具体，更便于基层工作的开展。1、配备食品安全协管员，有效掌握了村、（社区）食品从业人员的基本信息，建立了基本档案，进一步充实加强了基层食品安全监督管理力量。                                                                                                                                                                          2、通过食品安全协管员履行食品安全信息报告、协助执法和宣传教育等工作职责，加大了各村（社区）的人民对各类食品的认知与维权能力。</t>
  </si>
  <si>
    <t>产出指标</t>
  </si>
  <si>
    <t>质量指标</t>
  </si>
  <si>
    <t>配备协管员覆盖比例</t>
  </si>
  <si>
    <t>100%</t>
  </si>
  <si>
    <t>全市各村、社区配备了1名食品安全协管员协助食品安全管理。</t>
  </si>
  <si>
    <t>百分比</t>
  </si>
  <si>
    <t>定性</t>
  </si>
  <si>
    <t>时效指标</t>
  </si>
  <si>
    <t>协管员工作推进时效</t>
  </si>
  <si>
    <t>村、社区协管员工作推进按时完成</t>
  </si>
  <si>
    <t>数量指标</t>
  </si>
  <si>
    <t>村、社区个数</t>
  </si>
  <si>
    <t>≧271个</t>
  </si>
  <si>
    <t>我市有271各村、社区。</t>
  </si>
  <si>
    <t>个</t>
  </si>
  <si>
    <t>定量</t>
  </si>
  <si>
    <t>成本指标</t>
  </si>
  <si>
    <t>经济成本指标</t>
  </si>
  <si>
    <t>村、社区协管员工作专项成本</t>
  </si>
  <si>
    <t>48.88万元</t>
  </si>
  <si>
    <t>工作经费48.88万元，其中劳务费32万元，其他商品服务支出18.88万元</t>
  </si>
  <si>
    <t>万元</t>
  </si>
  <si>
    <t>效益指标</t>
  </si>
  <si>
    <t>社会效益指标</t>
  </si>
  <si>
    <t>产生的社会效应</t>
  </si>
  <si>
    <t>&gt;=90%</t>
  </si>
  <si>
    <t>强化基层监管基础，缓解基层监管任务重与监管力量不足的矛盾，进一步保障人民群众饮食安全。</t>
  </si>
  <si>
    <t>经济效益指标</t>
  </si>
  <si>
    <t>产生的经济效应</t>
  </si>
  <si>
    <t>引导和发展群众了解和参与食品安全监管，有效协助了各乡镇街道办事处、食安委等部门的食品安全管理工作。</t>
  </si>
  <si>
    <t>满意度指标</t>
  </si>
  <si>
    <t>服务对象满意度指标</t>
  </si>
  <si>
    <t>当地居民满意度</t>
  </si>
  <si>
    <t>协同村社区协管员力量促进醴陵市民食品安全满意</t>
  </si>
  <si>
    <t xml:space="preserve">  食品、药品和质量检测检验专项</t>
  </si>
  <si>
    <t>强化质量技术监督管理，产品质量安全不断提升</t>
  </si>
  <si>
    <t>食品、药品和质量检验检测成本</t>
  </si>
  <si>
    <t>100万元</t>
  </si>
  <si>
    <t>食品、药品和质量检验检测工作经费其他商品服务支出100万元，用于食品日常检测及加强监管工作</t>
  </si>
  <si>
    <t>检测结果公示情况</t>
  </si>
  <si>
    <t>100﹪</t>
  </si>
  <si>
    <t>每批次检测结果通过公众微信号等途径向社会进行公示。</t>
  </si>
  <si>
    <t>不合格批次处理</t>
  </si>
  <si>
    <t>不合格食品接受监管所处理。通过整改后，检测机构再进行复检。</t>
  </si>
  <si>
    <t>食品日常检测</t>
  </si>
  <si>
    <t>≧500次</t>
  </si>
  <si>
    <t>次</t>
  </si>
  <si>
    <t>为社会各界提供优质检测技术服务，助推我市食品安全工作。</t>
  </si>
  <si>
    <t>全市消费者满意度</t>
  </si>
  <si>
    <t>满意。</t>
  </si>
  <si>
    <t xml:space="preserve">  食品安全专项</t>
  </si>
  <si>
    <t>为了醴陵人民舌尖上的安全，让老百姓吃上放心食品。1、根据创食品安全市要求，完成监管所内建设。 2. 提升食品安全监督管理能力，确保食品安全。</t>
  </si>
  <si>
    <t>食品安全监督抽检</t>
  </si>
  <si>
    <t>≧300次</t>
  </si>
  <si>
    <t>抽检食品各项指标是否达标</t>
  </si>
  <si>
    <t>食品安全工作成本</t>
  </si>
  <si>
    <t>拟定食品安全工作经费其他商品服务支出100万元，用于食品、食用农产品的检验检测及食品安全知识宣传等</t>
  </si>
  <si>
    <t>满意</t>
  </si>
  <si>
    <t>为醴陵老百姓舌尖上的安全保驾护航</t>
  </si>
  <si>
    <t xml:space="preserve">  特殊食品质量工作经费</t>
  </si>
  <si>
    <t xml:space="preserve">守住特殊食品安全底线，营造放心舒心的消费环境。严格落实经营者主体责任，切实加强对特殊食品质量安全的监管，深入查找安全隐患，严格落实各项监管措施，进一步规范特殊食品经营秩序。				</t>
  </si>
  <si>
    <t>特殊食品安全得到提升</t>
  </si>
  <si>
    <t>为醴陵老百姓的特殊食品质量安全保驾护航</t>
  </si>
  <si>
    <t>按计划按时完成</t>
  </si>
  <si>
    <t>组织全市特殊食品作业人员会议</t>
  </si>
  <si>
    <t>≧1次</t>
  </si>
  <si>
    <t>组织参加特殊食品作业人员会议</t>
  </si>
  <si>
    <t>特殊食品检测</t>
  </si>
  <si>
    <t>完成特殊食品定期检测工作</t>
  </si>
  <si>
    <t>特殊食品工作成本</t>
  </si>
  <si>
    <t>64万元</t>
  </si>
  <si>
    <t>特殊食品工作经费64万元，其中办公费6万元，印刷费6万元，其他商品服务支出42万元，用于特殊食品检验及特殊食品市场管理</t>
  </si>
  <si>
    <t>醴陵市民特殊食品安全状况满意</t>
  </si>
  <si>
    <t xml:space="preserve">  特种设备安全监管专项				</t>
  </si>
  <si>
    <t xml:space="preserve">特种设备监管人员百分之百持证上岗，特种设备作业人员百分之百持证上岗，特种设备持证作业人员年度培训率百分之百，在用特种设备检验率百分之百，全年特种设备零事故。加强对电梯维保单位的监管，提高电梯应急救援水平，打造安心、放心的乘梯环境。		</t>
  </si>
  <si>
    <t>项目资金成本</t>
  </si>
  <si>
    <t>40万元</t>
  </si>
  <si>
    <t>特种设备项目其他商品服务支出40万元，用于保障全市范围内特种设备安全使用</t>
  </si>
  <si>
    <t>确保特种设备安全</t>
  </si>
  <si>
    <t>特种设备安全工作计划完成情况</t>
  </si>
  <si>
    <t>特种设备作业人员持证率</t>
  </si>
  <si>
    <t>特种设备作业人员百分之百持证上岗</t>
  </si>
  <si>
    <t>组织全市特种作业人员会议、特种设备作业人员培训、安全监督检查</t>
  </si>
  <si>
    <t>≧50次</t>
  </si>
  <si>
    <t>特种设备安全监督检查次数达到50次以上</t>
  </si>
  <si>
    <t xml:space="preserve">  知识产权保护专项</t>
  </si>
  <si>
    <t>推动建设知识产权保护体系，规范知识产权交易和无形资产评估，促进知识产权转移转化。</t>
  </si>
  <si>
    <t>企业创新动力有提升，侵权行为得到遏制。</t>
  </si>
  <si>
    <t>企业创新动力有所提升，侵权行为得到有效遏制。</t>
  </si>
  <si>
    <t>株洲市重点工作绩效考核指标达标</t>
  </si>
  <si>
    <t>企业知识产权对维权保护工作满意</t>
  </si>
  <si>
    <t>全部完成</t>
  </si>
  <si>
    <t>组织企业参加知识产权会议</t>
  </si>
  <si>
    <t>知识产权保护专项成本</t>
  </si>
  <si>
    <t>20万元</t>
  </si>
  <si>
    <t>知识产权工作拟定其他商品服务支出20万元，用于办公宣传及产业扶持等</t>
  </si>
  <si>
    <t>整体支出绩效目标表</t>
  </si>
  <si>
    <t>单位：醴陵市市场监督管理局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</si>
  <si>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</si>
  <si>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</si>
  <si>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</si>
  <si>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</si>
  <si>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</si>
  <si>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</si>
  <si>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</si>
  <si>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</si>
  <si>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</si>
  <si>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（一）负责市场综合监督管理。(二）负责市场主体统一登记注册。（三）负责组织和指导市场监管综合执法工作。（四）负责反垄断统一执法。（五）负责监督管理市场秩序。（六）负责宏观质量管理。（七）负责产品质量监督管理。（八）负责特种设备安全监督管理。（九）负责食品安全监督管理综合协调。（十）负责食品安全监督管理。（十一）负责统一管理计量工作。（十二）负责统一管理标准化工作。（十三）负责统一管理检验检测工作。（十四）负责统一管理检验检测工作。（十五）负责市场监督管理、知识产权领域科技和信息化建设、新闻宣传、对外与交流合作。（十六）负责实施知识产权战略，推进知识产权强省建设。（十七）负责保护知识产权。（十八）负责知识产权创造运用。（十九）负责组织开展有关服务领域消费维权工作，查处制售假冒伪劣等违法行为，指导消费者咨询、申诉、举报受理、处理和网络体系建设等工作，保护经营者、消费者合法权益。（二十)负责药品、医疗器械、化妆品监督管理。（二十一）盐业市场准入和监督管理。（二十二）物价价格管理。</t>
  </si>
  <si>
    <t>重点工作任务完成</t>
  </si>
  <si>
    <t xml:space="preserve"> 产出质量</t>
  </si>
  <si>
    <t>≥</t>
  </si>
  <si>
    <t>90</t>
  </si>
  <si>
    <t>%</t>
  </si>
  <si>
    <t>重点工作任务在当前年度的完成情况</t>
  </si>
  <si>
    <t>履职目标实现</t>
  </si>
  <si>
    <t xml:space="preserve"> 完成率</t>
  </si>
  <si>
    <t>履职目标实现情况</t>
  </si>
  <si>
    <t>履职效益</t>
  </si>
  <si>
    <t xml:space="preserve"> 履职效益情况</t>
  </si>
  <si>
    <t>履职情况对效益的产生情况</t>
  </si>
  <si>
    <t>满意度</t>
  </si>
  <si>
    <t xml:space="preserve"> 社会公众及服务对象满意度</t>
  </si>
  <si>
    <t>公众满意度</t>
  </si>
  <si>
    <t>单位：</t>
  </si>
  <si>
    <t>905001-醴陵市市场监督管理局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</si>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</sst>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9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16" borderId="11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7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0" borderId="5" xfId="0" applyNumberFormat="1" applyFont="1" applyBorder="1" applyAlignment="1">
      <alignment horizontal="left" vertical="center" wrapText="1"/>
    </xf>
    <xf numFmtId="0" fontId="11" fillId="2" borderId="5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N15" sqref="N1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71"/>
      <c r="B4" s="72"/>
      <c r="C4" s="28"/>
      <c r="D4" s="71" t="s">
        <v>1</v>
      </c>
      <c r="E4" s="72" t="s">
        <v>2</v>
      </c>
      <c r="F4" s="72"/>
      <c r="G4" s="72"/>
      <c r="H4" s="72"/>
      <c r="I4" s="28"/>
    </row>
    <row r="5" ht="54.3" customHeight="1" spans="1:9">
      <c r="A5" s="71"/>
      <c r="B5" s="72"/>
      <c r="C5" s="28"/>
      <c r="D5" s="71" t="s">
        <v>3</v>
      </c>
      <c r="E5" s="72" t="s">
        <v>4</v>
      </c>
      <c r="F5" s="72"/>
      <c r="G5" s="72"/>
      <c r="H5" s="72"/>
      <c r="I5" s="2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30" zoomScaleNormal="130" workbookViewId="0">
      <selection activeCell="G9" sqref="G9:G12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8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7" t="s">
        <v>31</v>
      </c>
      <c r="N3" s="27"/>
    </row>
    <row r="4" ht="42.25" customHeight="1" spans="1:14">
      <c r="A4" s="23" t="s">
        <v>155</v>
      </c>
      <c r="B4" s="23"/>
      <c r="C4" s="23"/>
      <c r="D4" s="23" t="s">
        <v>186</v>
      </c>
      <c r="E4" s="23" t="s">
        <v>187</v>
      </c>
      <c r="F4" s="23" t="s">
        <v>204</v>
      </c>
      <c r="G4" s="23" t="s">
        <v>189</v>
      </c>
      <c r="H4" s="23"/>
      <c r="I4" s="23"/>
      <c r="J4" s="23"/>
      <c r="K4" s="23"/>
      <c r="L4" s="23" t="s">
        <v>193</v>
      </c>
      <c r="M4" s="23"/>
      <c r="N4" s="23"/>
    </row>
    <row r="5" ht="39.65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239</v>
      </c>
      <c r="I5" s="23" t="s">
        <v>240</v>
      </c>
      <c r="J5" s="23" t="s">
        <v>238</v>
      </c>
      <c r="K5" s="23" t="s">
        <v>241</v>
      </c>
      <c r="L5" s="23" t="s">
        <v>134</v>
      </c>
      <c r="M5" s="23" t="s">
        <v>205</v>
      </c>
      <c r="N5" s="23" t="s">
        <v>242</v>
      </c>
    </row>
    <row r="6" ht="22.8" customHeight="1" spans="1:14">
      <c r="A6" s="32"/>
      <c r="B6" s="32"/>
      <c r="C6" s="32"/>
      <c r="D6" s="32"/>
      <c r="E6" s="32" t="s">
        <v>134</v>
      </c>
      <c r="F6" s="45">
        <v>1834.282112</v>
      </c>
      <c r="G6" s="45">
        <v>1834.282112</v>
      </c>
      <c r="H6" s="45">
        <v>1373.9803</v>
      </c>
      <c r="I6" s="45">
        <v>295.424176</v>
      </c>
      <c r="J6" s="45">
        <v>164.877636</v>
      </c>
      <c r="K6" s="45"/>
      <c r="L6" s="45"/>
      <c r="M6" s="45"/>
      <c r="N6" s="45"/>
    </row>
    <row r="7" ht="22.8" customHeight="1" spans="1:14">
      <c r="A7" s="32"/>
      <c r="B7" s="32"/>
      <c r="C7" s="32"/>
      <c r="D7" s="30" t="s">
        <v>152</v>
      </c>
      <c r="E7" s="30" t="s">
        <v>4</v>
      </c>
      <c r="F7" s="45">
        <v>1834.282112</v>
      </c>
      <c r="G7" s="45">
        <v>1834.282112</v>
      </c>
      <c r="H7" s="45">
        <v>1373.9803</v>
      </c>
      <c r="I7" s="45">
        <v>295.424176</v>
      </c>
      <c r="J7" s="45">
        <v>164.877636</v>
      </c>
      <c r="K7" s="45"/>
      <c r="L7" s="45"/>
      <c r="M7" s="45"/>
      <c r="N7" s="45"/>
    </row>
    <row r="8" ht="22.8" customHeight="1" spans="1:14">
      <c r="A8" s="32"/>
      <c r="B8" s="32"/>
      <c r="C8" s="32"/>
      <c r="D8" s="38" t="s">
        <v>153</v>
      </c>
      <c r="E8" s="38" t="s">
        <v>154</v>
      </c>
      <c r="F8" s="45">
        <v>1834.282112</v>
      </c>
      <c r="G8" s="45">
        <v>1834.282112</v>
      </c>
      <c r="H8" s="45">
        <v>1373.9803</v>
      </c>
      <c r="I8" s="45">
        <v>295.424176</v>
      </c>
      <c r="J8" s="45">
        <v>164.877636</v>
      </c>
      <c r="K8" s="45"/>
      <c r="L8" s="45"/>
      <c r="M8" s="45"/>
      <c r="N8" s="45"/>
    </row>
    <row r="9" ht="22.8" customHeight="1" spans="1:14">
      <c r="A9" s="41" t="s">
        <v>166</v>
      </c>
      <c r="B9" s="41" t="s">
        <v>167</v>
      </c>
      <c r="C9" s="41" t="s">
        <v>168</v>
      </c>
      <c r="D9" s="37" t="s">
        <v>203</v>
      </c>
      <c r="E9" s="24" t="s">
        <v>170</v>
      </c>
      <c r="F9" s="25">
        <v>1373.9803</v>
      </c>
      <c r="G9" s="25">
        <v>1373.9803</v>
      </c>
      <c r="H9" s="39">
        <v>1373.9803</v>
      </c>
      <c r="I9" s="39"/>
      <c r="J9" s="39"/>
      <c r="K9" s="39"/>
      <c r="L9" s="25"/>
      <c r="M9" s="39"/>
      <c r="N9" s="39"/>
    </row>
    <row r="10" ht="22.8" customHeight="1" spans="1:14">
      <c r="A10" s="41" t="s">
        <v>174</v>
      </c>
      <c r="B10" s="41" t="s">
        <v>175</v>
      </c>
      <c r="C10" s="41" t="s">
        <v>175</v>
      </c>
      <c r="D10" s="37" t="s">
        <v>203</v>
      </c>
      <c r="E10" s="24" t="s">
        <v>177</v>
      </c>
      <c r="F10" s="25">
        <v>219.836848</v>
      </c>
      <c r="G10" s="25">
        <v>219.836848</v>
      </c>
      <c r="H10" s="39"/>
      <c r="I10" s="39">
        <v>219.836848</v>
      </c>
      <c r="J10" s="39"/>
      <c r="K10" s="39"/>
      <c r="L10" s="25"/>
      <c r="M10" s="39"/>
      <c r="N10" s="39"/>
    </row>
    <row r="11" ht="22.8" customHeight="1" spans="1:14">
      <c r="A11" s="41" t="s">
        <v>178</v>
      </c>
      <c r="B11" s="41" t="s">
        <v>179</v>
      </c>
      <c r="C11" s="41" t="s">
        <v>168</v>
      </c>
      <c r="D11" s="37" t="s">
        <v>203</v>
      </c>
      <c r="E11" s="24" t="s">
        <v>181</v>
      </c>
      <c r="F11" s="25">
        <v>75.587328</v>
      </c>
      <c r="G11" s="25">
        <v>75.587328</v>
      </c>
      <c r="H11" s="39"/>
      <c r="I11" s="39">
        <v>75.587328</v>
      </c>
      <c r="J11" s="39"/>
      <c r="K11" s="39"/>
      <c r="L11" s="25"/>
      <c r="M11" s="39"/>
      <c r="N11" s="39"/>
    </row>
    <row r="12" ht="22.8" customHeight="1" spans="1:14">
      <c r="A12" s="41" t="s">
        <v>182</v>
      </c>
      <c r="B12" s="41" t="s">
        <v>183</v>
      </c>
      <c r="C12" s="41" t="s">
        <v>168</v>
      </c>
      <c r="D12" s="37" t="s">
        <v>203</v>
      </c>
      <c r="E12" s="24" t="s">
        <v>185</v>
      </c>
      <c r="F12" s="25">
        <v>164.877636</v>
      </c>
      <c r="G12" s="25">
        <v>164.877636</v>
      </c>
      <c r="H12" s="39"/>
      <c r="I12" s="39"/>
      <c r="J12" s="39">
        <v>164.877636</v>
      </c>
      <c r="K12" s="39"/>
      <c r="L12" s="25"/>
      <c r="M12" s="39"/>
      <c r="N12" s="3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30" zoomScaleNormal="130" workbookViewId="0">
      <selection activeCell="A3" sqref="A3:T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8"/>
    </row>
    <row r="2" ht="50" customHeight="1" spans="1:2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15" customHeight="1" spans="1:22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7" t="s">
        <v>31</v>
      </c>
      <c r="V3" s="27"/>
    </row>
    <row r="4" ht="26.7" customHeight="1" spans="1:22">
      <c r="A4" s="23" t="s">
        <v>155</v>
      </c>
      <c r="B4" s="23"/>
      <c r="C4" s="23"/>
      <c r="D4" s="23" t="s">
        <v>186</v>
      </c>
      <c r="E4" s="23" t="s">
        <v>187</v>
      </c>
      <c r="F4" s="23" t="s">
        <v>204</v>
      </c>
      <c r="G4" s="23" t="s">
        <v>243</v>
      </c>
      <c r="H4" s="23"/>
      <c r="I4" s="23"/>
      <c r="J4" s="23"/>
      <c r="K4" s="23"/>
      <c r="L4" s="23" t="s">
        <v>244</v>
      </c>
      <c r="M4" s="23"/>
      <c r="N4" s="23"/>
      <c r="O4" s="23"/>
      <c r="P4" s="23"/>
      <c r="Q4" s="23"/>
      <c r="R4" s="23" t="s">
        <v>238</v>
      </c>
      <c r="S4" s="23" t="s">
        <v>245</v>
      </c>
      <c r="T4" s="23"/>
      <c r="U4" s="23"/>
      <c r="V4" s="23"/>
    </row>
    <row r="5" ht="56.05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246</v>
      </c>
      <c r="I5" s="23" t="s">
        <v>247</v>
      </c>
      <c r="J5" s="23" t="s">
        <v>248</v>
      </c>
      <c r="K5" s="23" t="s">
        <v>249</v>
      </c>
      <c r="L5" s="23" t="s">
        <v>134</v>
      </c>
      <c r="M5" s="23" t="s">
        <v>250</v>
      </c>
      <c r="N5" s="23" t="s">
        <v>251</v>
      </c>
      <c r="O5" s="23" t="s">
        <v>252</v>
      </c>
      <c r="P5" s="23" t="s">
        <v>253</v>
      </c>
      <c r="Q5" s="23" t="s">
        <v>254</v>
      </c>
      <c r="R5" s="23"/>
      <c r="S5" s="23" t="s">
        <v>134</v>
      </c>
      <c r="T5" s="23" t="s">
        <v>255</v>
      </c>
      <c r="U5" s="23" t="s">
        <v>256</v>
      </c>
      <c r="V5" s="23" t="s">
        <v>241</v>
      </c>
    </row>
    <row r="6" ht="22.8" customHeight="1" spans="1:22">
      <c r="A6" s="32"/>
      <c r="B6" s="32"/>
      <c r="C6" s="32"/>
      <c r="D6" s="32"/>
      <c r="E6" s="32" t="s">
        <v>134</v>
      </c>
      <c r="F6" s="31">
        <v>1834.282112</v>
      </c>
      <c r="G6" s="31">
        <v>1373.9803</v>
      </c>
      <c r="H6" s="31">
        <v>838.5492</v>
      </c>
      <c r="I6" s="31">
        <v>465.552</v>
      </c>
      <c r="J6" s="31">
        <v>69.8791</v>
      </c>
      <c r="K6" s="31"/>
      <c r="L6" s="31">
        <v>295.424176</v>
      </c>
      <c r="M6" s="31">
        <v>219.836848</v>
      </c>
      <c r="N6" s="31"/>
      <c r="O6" s="31">
        <v>75.587328</v>
      </c>
      <c r="P6" s="31"/>
      <c r="Q6" s="31"/>
      <c r="R6" s="31">
        <v>164.877636</v>
      </c>
      <c r="S6" s="31"/>
      <c r="T6" s="31"/>
      <c r="U6" s="31"/>
      <c r="V6" s="31"/>
    </row>
    <row r="7" ht="22.8" customHeight="1" spans="1:22">
      <c r="A7" s="32"/>
      <c r="B7" s="32"/>
      <c r="C7" s="32"/>
      <c r="D7" s="30" t="s">
        <v>152</v>
      </c>
      <c r="E7" s="30" t="s">
        <v>4</v>
      </c>
      <c r="F7" s="31">
        <v>1834.282112</v>
      </c>
      <c r="G7" s="31">
        <v>1373.9803</v>
      </c>
      <c r="H7" s="31">
        <v>838.5492</v>
      </c>
      <c r="I7" s="31">
        <v>465.552</v>
      </c>
      <c r="J7" s="31">
        <v>69.8791</v>
      </c>
      <c r="K7" s="31"/>
      <c r="L7" s="31">
        <v>295.424176</v>
      </c>
      <c r="M7" s="31">
        <v>219.836848</v>
      </c>
      <c r="N7" s="31"/>
      <c r="O7" s="31">
        <v>75.587328</v>
      </c>
      <c r="P7" s="31"/>
      <c r="Q7" s="31"/>
      <c r="R7" s="31">
        <v>164.877636</v>
      </c>
      <c r="S7" s="31"/>
      <c r="T7" s="31"/>
      <c r="U7" s="31"/>
      <c r="V7" s="31"/>
    </row>
    <row r="8" ht="22.8" customHeight="1" spans="1:22">
      <c r="A8" s="32"/>
      <c r="B8" s="32"/>
      <c r="C8" s="32"/>
      <c r="D8" s="38" t="s">
        <v>153</v>
      </c>
      <c r="E8" s="38" t="s">
        <v>154</v>
      </c>
      <c r="F8" s="31">
        <v>1834.282112</v>
      </c>
      <c r="G8" s="31">
        <v>1373.9803</v>
      </c>
      <c r="H8" s="31">
        <v>838.5492</v>
      </c>
      <c r="I8" s="31">
        <v>465.552</v>
      </c>
      <c r="J8" s="31">
        <v>69.8791</v>
      </c>
      <c r="K8" s="31"/>
      <c r="L8" s="31">
        <v>295.424176</v>
      </c>
      <c r="M8" s="31">
        <v>219.836848</v>
      </c>
      <c r="N8" s="31"/>
      <c r="O8" s="31">
        <v>75.587328</v>
      </c>
      <c r="P8" s="31"/>
      <c r="Q8" s="31"/>
      <c r="R8" s="31">
        <v>164.877636</v>
      </c>
      <c r="S8" s="31"/>
      <c r="T8" s="31"/>
      <c r="U8" s="31"/>
      <c r="V8" s="31"/>
    </row>
    <row r="9" ht="22.8" customHeight="1" spans="1:22">
      <c r="A9" s="41" t="s">
        <v>166</v>
      </c>
      <c r="B9" s="41" t="s">
        <v>167</v>
      </c>
      <c r="C9" s="41" t="s">
        <v>168</v>
      </c>
      <c r="D9" s="37" t="s">
        <v>203</v>
      </c>
      <c r="E9" s="24" t="s">
        <v>170</v>
      </c>
      <c r="F9" s="25">
        <v>1373.9803</v>
      </c>
      <c r="G9" s="39">
        <v>1373.9803</v>
      </c>
      <c r="H9" s="39">
        <v>838.5492</v>
      </c>
      <c r="I9" s="39">
        <v>465.552</v>
      </c>
      <c r="J9" s="39">
        <v>69.8791</v>
      </c>
      <c r="K9" s="39"/>
      <c r="L9" s="25"/>
      <c r="M9" s="39"/>
      <c r="N9" s="39"/>
      <c r="O9" s="39"/>
      <c r="P9" s="39"/>
      <c r="Q9" s="39"/>
      <c r="R9" s="39"/>
      <c r="S9" s="25"/>
      <c r="T9" s="39"/>
      <c r="U9" s="39"/>
      <c r="V9" s="39"/>
    </row>
    <row r="10" ht="22.8" customHeight="1" spans="1:22">
      <c r="A10" s="41" t="s">
        <v>174</v>
      </c>
      <c r="B10" s="41" t="s">
        <v>175</v>
      </c>
      <c r="C10" s="41" t="s">
        <v>175</v>
      </c>
      <c r="D10" s="37" t="s">
        <v>203</v>
      </c>
      <c r="E10" s="24" t="s">
        <v>177</v>
      </c>
      <c r="F10" s="25">
        <v>219.836848</v>
      </c>
      <c r="G10" s="39"/>
      <c r="H10" s="39"/>
      <c r="I10" s="39"/>
      <c r="J10" s="39"/>
      <c r="K10" s="39"/>
      <c r="L10" s="25">
        <v>219.836848</v>
      </c>
      <c r="M10" s="39">
        <v>219.836848</v>
      </c>
      <c r="N10" s="39"/>
      <c r="O10" s="39"/>
      <c r="P10" s="39"/>
      <c r="Q10" s="39"/>
      <c r="R10" s="39"/>
      <c r="S10" s="25"/>
      <c r="T10" s="39"/>
      <c r="U10" s="39"/>
      <c r="V10" s="39"/>
    </row>
    <row r="11" ht="22.8" customHeight="1" spans="1:22">
      <c r="A11" s="41" t="s">
        <v>178</v>
      </c>
      <c r="B11" s="41" t="s">
        <v>179</v>
      </c>
      <c r="C11" s="41" t="s">
        <v>168</v>
      </c>
      <c r="D11" s="37" t="s">
        <v>203</v>
      </c>
      <c r="E11" s="24" t="s">
        <v>181</v>
      </c>
      <c r="F11" s="25">
        <v>75.587328</v>
      </c>
      <c r="G11" s="39"/>
      <c r="H11" s="39"/>
      <c r="I11" s="39"/>
      <c r="J11" s="39"/>
      <c r="K11" s="39"/>
      <c r="L11" s="25">
        <v>75.587328</v>
      </c>
      <c r="M11" s="39"/>
      <c r="N11" s="39"/>
      <c r="O11" s="39">
        <v>75.587328</v>
      </c>
      <c r="P11" s="39"/>
      <c r="Q11" s="39"/>
      <c r="R11" s="39"/>
      <c r="S11" s="25"/>
      <c r="T11" s="39"/>
      <c r="U11" s="39"/>
      <c r="V11" s="39"/>
    </row>
    <row r="12" ht="22.8" customHeight="1" spans="1:22">
      <c r="A12" s="41" t="s">
        <v>182</v>
      </c>
      <c r="B12" s="41" t="s">
        <v>183</v>
      </c>
      <c r="C12" s="41" t="s">
        <v>168</v>
      </c>
      <c r="D12" s="37" t="s">
        <v>203</v>
      </c>
      <c r="E12" s="24" t="s">
        <v>185</v>
      </c>
      <c r="F12" s="25">
        <v>164.877636</v>
      </c>
      <c r="G12" s="39"/>
      <c r="H12" s="39"/>
      <c r="I12" s="39"/>
      <c r="J12" s="39"/>
      <c r="K12" s="39"/>
      <c r="L12" s="25"/>
      <c r="M12" s="39"/>
      <c r="N12" s="39"/>
      <c r="O12" s="39"/>
      <c r="P12" s="39"/>
      <c r="Q12" s="39"/>
      <c r="R12" s="39">
        <v>164.877636</v>
      </c>
      <c r="S12" s="25"/>
      <c r="T12" s="39"/>
      <c r="U12" s="39"/>
      <c r="V12" s="3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30" zoomScaleNormal="130"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8"/>
    </row>
    <row r="2" ht="46.5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27" t="s">
        <v>31</v>
      </c>
      <c r="K3" s="27"/>
    </row>
    <row r="4" ht="23.25" customHeight="1" spans="1:11">
      <c r="A4" s="23" t="s">
        <v>155</v>
      </c>
      <c r="B4" s="23"/>
      <c r="C4" s="23"/>
      <c r="D4" s="23" t="s">
        <v>186</v>
      </c>
      <c r="E4" s="23" t="s">
        <v>187</v>
      </c>
      <c r="F4" s="23" t="s">
        <v>257</v>
      </c>
      <c r="G4" s="23" t="s">
        <v>258</v>
      </c>
      <c r="H4" s="23" t="s">
        <v>259</v>
      </c>
      <c r="I4" s="23" t="s">
        <v>260</v>
      </c>
      <c r="J4" s="23" t="s">
        <v>261</v>
      </c>
      <c r="K4" s="23" t="s">
        <v>262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2"/>
      <c r="B6" s="32"/>
      <c r="C6" s="32"/>
      <c r="D6" s="32"/>
      <c r="E6" s="32" t="s">
        <v>134</v>
      </c>
      <c r="F6" s="31">
        <v>11.736</v>
      </c>
      <c r="G6" s="31">
        <v>11.736</v>
      </c>
      <c r="H6" s="31"/>
      <c r="I6" s="31"/>
      <c r="J6" s="31"/>
      <c r="K6" s="31"/>
    </row>
    <row r="7" ht="22.8" customHeight="1" spans="1:11">
      <c r="A7" s="32"/>
      <c r="B7" s="32"/>
      <c r="C7" s="32"/>
      <c r="D7" s="30" t="s">
        <v>152</v>
      </c>
      <c r="E7" s="30" t="s">
        <v>4</v>
      </c>
      <c r="F7" s="31">
        <v>11.736</v>
      </c>
      <c r="G7" s="31">
        <v>11.736</v>
      </c>
      <c r="H7" s="31"/>
      <c r="I7" s="31"/>
      <c r="J7" s="31"/>
      <c r="K7" s="31"/>
    </row>
    <row r="8" ht="22.8" customHeight="1" spans="1:11">
      <c r="A8" s="32"/>
      <c r="B8" s="32"/>
      <c r="C8" s="32"/>
      <c r="D8" s="38" t="s">
        <v>153</v>
      </c>
      <c r="E8" s="38" t="s">
        <v>154</v>
      </c>
      <c r="F8" s="31">
        <v>11.736</v>
      </c>
      <c r="G8" s="31">
        <v>11.736</v>
      </c>
      <c r="H8" s="31"/>
      <c r="I8" s="31"/>
      <c r="J8" s="31"/>
      <c r="K8" s="31"/>
    </row>
    <row r="9" ht="22.8" customHeight="1" spans="1:11">
      <c r="A9" s="41" t="s">
        <v>166</v>
      </c>
      <c r="B9" s="41" t="s">
        <v>167</v>
      </c>
      <c r="C9" s="41" t="s">
        <v>168</v>
      </c>
      <c r="D9" s="37" t="s">
        <v>203</v>
      </c>
      <c r="E9" s="24" t="s">
        <v>170</v>
      </c>
      <c r="F9" s="25">
        <v>11.736</v>
      </c>
      <c r="G9" s="39">
        <v>11.736</v>
      </c>
      <c r="H9" s="39"/>
      <c r="I9" s="39"/>
      <c r="J9" s="39"/>
      <c r="K9" s="3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45" zoomScaleNormal="145" workbookViewId="0">
      <selection activeCell="I19" sqref="I19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8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7" t="s">
        <v>31</v>
      </c>
      <c r="R3" s="27"/>
    </row>
    <row r="4" ht="24.15" customHeight="1" spans="1:18">
      <c r="A4" s="23" t="s">
        <v>155</v>
      </c>
      <c r="B4" s="23"/>
      <c r="C4" s="23"/>
      <c r="D4" s="23" t="s">
        <v>186</v>
      </c>
      <c r="E4" s="23" t="s">
        <v>187</v>
      </c>
      <c r="F4" s="23" t="s">
        <v>257</v>
      </c>
      <c r="G4" s="23" t="s">
        <v>263</v>
      </c>
      <c r="H4" s="23" t="s">
        <v>264</v>
      </c>
      <c r="I4" s="23" t="s">
        <v>265</v>
      </c>
      <c r="J4" s="23" t="s">
        <v>266</v>
      </c>
      <c r="K4" s="23" t="s">
        <v>267</v>
      </c>
      <c r="L4" s="23" t="s">
        <v>268</v>
      </c>
      <c r="M4" s="23" t="s">
        <v>269</v>
      </c>
      <c r="N4" s="23" t="s">
        <v>259</v>
      </c>
      <c r="O4" s="23" t="s">
        <v>270</v>
      </c>
      <c r="P4" s="23" t="s">
        <v>271</v>
      </c>
      <c r="Q4" s="23" t="s">
        <v>260</v>
      </c>
      <c r="R4" s="23" t="s">
        <v>262</v>
      </c>
    </row>
    <row r="5" ht="21.55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32"/>
      <c r="B6" s="32"/>
      <c r="C6" s="32"/>
      <c r="D6" s="32"/>
      <c r="E6" s="32" t="s">
        <v>134</v>
      </c>
      <c r="F6" s="31">
        <v>11.736</v>
      </c>
      <c r="G6" s="31"/>
      <c r="H6" s="31"/>
      <c r="I6" s="31"/>
      <c r="J6" s="31"/>
      <c r="K6" s="31">
        <v>11.736</v>
      </c>
      <c r="L6" s="31"/>
      <c r="M6" s="31"/>
      <c r="N6" s="31"/>
      <c r="O6" s="31"/>
      <c r="P6" s="31"/>
      <c r="Q6" s="31"/>
      <c r="R6" s="31"/>
    </row>
    <row r="7" ht="22.8" customHeight="1" spans="1:18">
      <c r="A7" s="32"/>
      <c r="B7" s="32"/>
      <c r="C7" s="32"/>
      <c r="D7" s="30" t="s">
        <v>152</v>
      </c>
      <c r="E7" s="30" t="s">
        <v>4</v>
      </c>
      <c r="F7" s="31">
        <v>11.736</v>
      </c>
      <c r="G7" s="31"/>
      <c r="H7" s="31"/>
      <c r="I7" s="31"/>
      <c r="J7" s="31"/>
      <c r="K7" s="31">
        <v>11.736</v>
      </c>
      <c r="L7" s="31"/>
      <c r="M7" s="31"/>
      <c r="N7" s="31"/>
      <c r="O7" s="31"/>
      <c r="P7" s="31"/>
      <c r="Q7" s="31"/>
      <c r="R7" s="31"/>
    </row>
    <row r="8" ht="22.8" customHeight="1" spans="1:18">
      <c r="A8" s="32"/>
      <c r="B8" s="32"/>
      <c r="C8" s="32"/>
      <c r="D8" s="38" t="s">
        <v>153</v>
      </c>
      <c r="E8" s="38" t="s">
        <v>154</v>
      </c>
      <c r="F8" s="31">
        <v>11.736</v>
      </c>
      <c r="G8" s="31"/>
      <c r="H8" s="31"/>
      <c r="I8" s="31"/>
      <c r="J8" s="31"/>
      <c r="K8" s="31">
        <v>11.736</v>
      </c>
      <c r="L8" s="31"/>
      <c r="M8" s="31"/>
      <c r="N8" s="31"/>
      <c r="O8" s="31"/>
      <c r="P8" s="31"/>
      <c r="Q8" s="31"/>
      <c r="R8" s="31"/>
    </row>
    <row r="9" ht="22.8" customHeight="1" spans="1:18">
      <c r="A9" s="41" t="s">
        <v>166</v>
      </c>
      <c r="B9" s="41" t="s">
        <v>167</v>
      </c>
      <c r="C9" s="41" t="s">
        <v>168</v>
      </c>
      <c r="D9" s="37" t="s">
        <v>203</v>
      </c>
      <c r="E9" s="24" t="s">
        <v>170</v>
      </c>
      <c r="F9" s="25">
        <v>11.736</v>
      </c>
      <c r="G9" s="39"/>
      <c r="H9" s="39"/>
      <c r="I9" s="39"/>
      <c r="J9" s="39"/>
      <c r="K9" s="39">
        <v>11.736</v>
      </c>
      <c r="L9" s="39"/>
      <c r="M9" s="39"/>
      <c r="N9" s="39"/>
      <c r="O9" s="39"/>
      <c r="P9" s="39"/>
      <c r="Q9" s="39"/>
      <c r="R9" s="3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45" zoomScaleNormal="145" topLeftCell="H1" workbookViewId="0">
      <selection activeCell="M11" sqref="M1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8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8.45" customHeight="1" spans="1:20">
      <c r="A4" s="23" t="s">
        <v>155</v>
      </c>
      <c r="B4" s="23"/>
      <c r="C4" s="23"/>
      <c r="D4" s="23" t="s">
        <v>186</v>
      </c>
      <c r="E4" s="23" t="s">
        <v>187</v>
      </c>
      <c r="F4" s="23" t="s">
        <v>257</v>
      </c>
      <c r="G4" s="23" t="s">
        <v>190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193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272</v>
      </c>
      <c r="I5" s="23" t="s">
        <v>273</v>
      </c>
      <c r="J5" s="23" t="s">
        <v>274</v>
      </c>
      <c r="K5" s="23" t="s">
        <v>275</v>
      </c>
      <c r="L5" s="23" t="s">
        <v>276</v>
      </c>
      <c r="M5" s="23" t="s">
        <v>277</v>
      </c>
      <c r="N5" s="23" t="s">
        <v>278</v>
      </c>
      <c r="O5" s="23" t="s">
        <v>279</v>
      </c>
      <c r="P5" s="23" t="s">
        <v>280</v>
      </c>
      <c r="Q5" s="23" t="s">
        <v>281</v>
      </c>
      <c r="R5" s="23" t="s">
        <v>134</v>
      </c>
      <c r="S5" s="23" t="s">
        <v>282</v>
      </c>
      <c r="T5" s="23" t="s">
        <v>242</v>
      </c>
    </row>
    <row r="6" ht="22.8" customHeight="1" spans="1:20">
      <c r="A6" s="32"/>
      <c r="B6" s="32"/>
      <c r="C6" s="32"/>
      <c r="D6" s="32"/>
      <c r="E6" s="32" t="s">
        <v>134</v>
      </c>
      <c r="F6" s="45">
        <v>872.559015</v>
      </c>
      <c r="G6" s="45">
        <v>872.559015</v>
      </c>
      <c r="H6" s="45">
        <v>327.459015</v>
      </c>
      <c r="I6" s="45">
        <v>1</v>
      </c>
      <c r="J6" s="45">
        <v>1</v>
      </c>
      <c r="K6" s="45"/>
      <c r="L6" s="45">
        <v>78</v>
      </c>
      <c r="M6" s="45">
        <v>1.5</v>
      </c>
      <c r="N6" s="45"/>
      <c r="O6" s="45">
        <v>32</v>
      </c>
      <c r="P6" s="45">
        <v>12</v>
      </c>
      <c r="Q6" s="45">
        <v>419.6</v>
      </c>
      <c r="R6" s="45"/>
      <c r="S6" s="45"/>
      <c r="T6" s="45"/>
    </row>
    <row r="7" ht="22.8" customHeight="1" spans="1:20">
      <c r="A7" s="32"/>
      <c r="B7" s="32"/>
      <c r="C7" s="32"/>
      <c r="D7" s="30" t="s">
        <v>152</v>
      </c>
      <c r="E7" s="30" t="s">
        <v>4</v>
      </c>
      <c r="F7" s="45">
        <v>872.559015</v>
      </c>
      <c r="G7" s="45">
        <v>872.559015</v>
      </c>
      <c r="H7" s="45">
        <v>327.459015</v>
      </c>
      <c r="I7" s="45">
        <v>1</v>
      </c>
      <c r="J7" s="45">
        <v>1</v>
      </c>
      <c r="K7" s="45"/>
      <c r="L7" s="45">
        <v>78</v>
      </c>
      <c r="M7" s="45">
        <v>1.5</v>
      </c>
      <c r="N7" s="45"/>
      <c r="O7" s="45">
        <v>32</v>
      </c>
      <c r="P7" s="45">
        <v>12</v>
      </c>
      <c r="Q7" s="45">
        <v>419.6</v>
      </c>
      <c r="R7" s="45"/>
      <c r="S7" s="45"/>
      <c r="T7" s="45"/>
    </row>
    <row r="8" ht="22.8" customHeight="1" spans="1:20">
      <c r="A8" s="32"/>
      <c r="B8" s="32"/>
      <c r="C8" s="32"/>
      <c r="D8" s="38" t="s">
        <v>153</v>
      </c>
      <c r="E8" s="38" t="s">
        <v>154</v>
      </c>
      <c r="F8" s="45">
        <v>872.559015</v>
      </c>
      <c r="G8" s="45">
        <v>872.559015</v>
      </c>
      <c r="H8" s="45">
        <v>327.459015</v>
      </c>
      <c r="I8" s="45">
        <v>1</v>
      </c>
      <c r="J8" s="45">
        <v>1</v>
      </c>
      <c r="K8" s="45"/>
      <c r="L8" s="45">
        <v>78</v>
      </c>
      <c r="M8" s="45">
        <v>1.5</v>
      </c>
      <c r="N8" s="45"/>
      <c r="O8" s="45">
        <v>32</v>
      </c>
      <c r="P8" s="45">
        <v>12</v>
      </c>
      <c r="Q8" s="45">
        <v>419.6</v>
      </c>
      <c r="R8" s="45"/>
      <c r="S8" s="45"/>
      <c r="T8" s="45"/>
    </row>
    <row r="9" ht="22.8" customHeight="1" spans="1:20">
      <c r="A9" s="41" t="s">
        <v>166</v>
      </c>
      <c r="B9" s="41" t="s">
        <v>167</v>
      </c>
      <c r="C9" s="41" t="s">
        <v>168</v>
      </c>
      <c r="D9" s="37" t="s">
        <v>203</v>
      </c>
      <c r="E9" s="24" t="s">
        <v>170</v>
      </c>
      <c r="F9" s="25">
        <v>872.559015</v>
      </c>
      <c r="G9" s="39">
        <v>872.559015</v>
      </c>
      <c r="H9" s="39">
        <v>327.459015</v>
      </c>
      <c r="I9" s="39">
        <v>1</v>
      </c>
      <c r="J9" s="39">
        <v>1</v>
      </c>
      <c r="K9" s="39"/>
      <c r="L9" s="39">
        <v>78</v>
      </c>
      <c r="M9" s="39">
        <v>1.5</v>
      </c>
      <c r="N9" s="39"/>
      <c r="O9" s="39">
        <v>32</v>
      </c>
      <c r="P9" s="39">
        <v>12</v>
      </c>
      <c r="Q9" s="39">
        <v>419.6</v>
      </c>
      <c r="R9" s="39"/>
      <c r="S9" s="39"/>
      <c r="T9" s="3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5" zoomScaleNormal="115" topLeftCell="G1" workbookViewId="0">
      <selection activeCell="G4" sqref="G4:AG6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8"/>
    </row>
    <row r="2" ht="43.9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7" t="s">
        <v>31</v>
      </c>
      <c r="AG3" s="27"/>
    </row>
    <row r="4" ht="25" customHeight="1" spans="1:33">
      <c r="A4" s="23" t="s">
        <v>155</v>
      </c>
      <c r="B4" s="23"/>
      <c r="C4" s="23"/>
      <c r="D4" s="23" t="s">
        <v>186</v>
      </c>
      <c r="E4" s="23" t="s">
        <v>187</v>
      </c>
      <c r="F4" s="23" t="s">
        <v>283</v>
      </c>
      <c r="G4" s="23" t="s">
        <v>284</v>
      </c>
      <c r="H4" s="23" t="s">
        <v>285</v>
      </c>
      <c r="I4" s="23" t="s">
        <v>286</v>
      </c>
      <c r="J4" s="23" t="s">
        <v>287</v>
      </c>
      <c r="K4" s="23" t="s">
        <v>288</v>
      </c>
      <c r="L4" s="23" t="s">
        <v>289</v>
      </c>
      <c r="M4" s="23" t="s">
        <v>290</v>
      </c>
      <c r="N4" s="23" t="s">
        <v>291</v>
      </c>
      <c r="O4" s="23" t="s">
        <v>292</v>
      </c>
      <c r="P4" s="23" t="s">
        <v>293</v>
      </c>
      <c r="Q4" s="23" t="s">
        <v>278</v>
      </c>
      <c r="R4" s="23" t="s">
        <v>280</v>
      </c>
      <c r="S4" s="23" t="s">
        <v>294</v>
      </c>
      <c r="T4" s="23" t="s">
        <v>273</v>
      </c>
      <c r="U4" s="23" t="s">
        <v>274</v>
      </c>
      <c r="V4" s="23" t="s">
        <v>277</v>
      </c>
      <c r="W4" s="23" t="s">
        <v>295</v>
      </c>
      <c r="X4" s="23" t="s">
        <v>296</v>
      </c>
      <c r="Y4" s="23" t="s">
        <v>297</v>
      </c>
      <c r="Z4" s="23" t="s">
        <v>298</v>
      </c>
      <c r="AA4" s="23" t="s">
        <v>276</v>
      </c>
      <c r="AB4" s="23" t="s">
        <v>299</v>
      </c>
      <c r="AC4" s="23" t="s">
        <v>300</v>
      </c>
      <c r="AD4" s="23" t="s">
        <v>279</v>
      </c>
      <c r="AE4" s="23" t="s">
        <v>301</v>
      </c>
      <c r="AF4" s="23" t="s">
        <v>302</v>
      </c>
      <c r="AG4" s="23" t="s">
        <v>281</v>
      </c>
    </row>
    <row r="5" ht="21.55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36"/>
      <c r="B6" s="44"/>
      <c r="C6" s="44"/>
      <c r="D6" s="24"/>
      <c r="E6" s="24" t="s">
        <v>134</v>
      </c>
      <c r="F6" s="45">
        <v>872.559015</v>
      </c>
      <c r="G6" s="45">
        <v>95.6</v>
      </c>
      <c r="H6" s="45">
        <v>32</v>
      </c>
      <c r="I6" s="45"/>
      <c r="J6" s="45"/>
      <c r="K6" s="45">
        <v>6</v>
      </c>
      <c r="L6" s="45">
        <v>24</v>
      </c>
      <c r="M6" s="45">
        <v>5</v>
      </c>
      <c r="N6" s="45"/>
      <c r="O6" s="45">
        <v>22</v>
      </c>
      <c r="P6" s="45">
        <v>10</v>
      </c>
      <c r="Q6" s="45"/>
      <c r="R6" s="45">
        <v>12</v>
      </c>
      <c r="S6" s="45"/>
      <c r="T6" s="45">
        <v>1</v>
      </c>
      <c r="U6" s="45">
        <v>1</v>
      </c>
      <c r="V6" s="45">
        <v>1.5</v>
      </c>
      <c r="W6" s="45"/>
      <c r="X6" s="45"/>
      <c r="Y6" s="45"/>
      <c r="Z6" s="45">
        <v>30</v>
      </c>
      <c r="AA6" s="45">
        <v>48</v>
      </c>
      <c r="AB6" s="45">
        <v>38.503606</v>
      </c>
      <c r="AC6" s="45">
        <v>57.755409</v>
      </c>
      <c r="AD6" s="45">
        <v>32</v>
      </c>
      <c r="AE6" s="45">
        <v>30</v>
      </c>
      <c r="AF6" s="45">
        <v>6.6</v>
      </c>
      <c r="AG6" s="45">
        <v>419.6</v>
      </c>
    </row>
    <row r="7" ht="22.8" customHeight="1" spans="1:33">
      <c r="A7" s="32"/>
      <c r="B7" s="32"/>
      <c r="C7" s="32"/>
      <c r="D7" s="30" t="s">
        <v>152</v>
      </c>
      <c r="E7" s="30" t="s">
        <v>4</v>
      </c>
      <c r="F7" s="45">
        <v>872.559015</v>
      </c>
      <c r="G7" s="45">
        <v>95.6</v>
      </c>
      <c r="H7" s="45">
        <v>32</v>
      </c>
      <c r="I7" s="45"/>
      <c r="J7" s="45"/>
      <c r="K7" s="45">
        <v>6</v>
      </c>
      <c r="L7" s="45">
        <v>24</v>
      </c>
      <c r="M7" s="45">
        <v>5</v>
      </c>
      <c r="N7" s="45"/>
      <c r="O7" s="45">
        <v>22</v>
      </c>
      <c r="P7" s="45">
        <v>10</v>
      </c>
      <c r="Q7" s="45"/>
      <c r="R7" s="45">
        <v>12</v>
      </c>
      <c r="S7" s="45"/>
      <c r="T7" s="45">
        <v>1</v>
      </c>
      <c r="U7" s="45">
        <v>1</v>
      </c>
      <c r="V7" s="45">
        <v>1.5</v>
      </c>
      <c r="W7" s="45"/>
      <c r="X7" s="45"/>
      <c r="Y7" s="45"/>
      <c r="Z7" s="45">
        <v>30</v>
      </c>
      <c r="AA7" s="45">
        <v>48</v>
      </c>
      <c r="AB7" s="45">
        <v>38.503606</v>
      </c>
      <c r="AC7" s="45">
        <v>57.755409</v>
      </c>
      <c r="AD7" s="45">
        <v>32</v>
      </c>
      <c r="AE7" s="45">
        <v>30</v>
      </c>
      <c r="AF7" s="45">
        <v>6.6</v>
      </c>
      <c r="AG7" s="45">
        <v>419.6</v>
      </c>
    </row>
    <row r="8" ht="22.8" customHeight="1" spans="1:33">
      <c r="A8" s="32"/>
      <c r="B8" s="32"/>
      <c r="C8" s="32"/>
      <c r="D8" s="38" t="s">
        <v>153</v>
      </c>
      <c r="E8" s="38" t="s">
        <v>154</v>
      </c>
      <c r="F8" s="45">
        <v>872.559015</v>
      </c>
      <c r="G8" s="45">
        <v>95.6</v>
      </c>
      <c r="H8" s="45">
        <v>32</v>
      </c>
      <c r="I8" s="45"/>
      <c r="J8" s="45"/>
      <c r="K8" s="45">
        <v>6</v>
      </c>
      <c r="L8" s="45">
        <v>24</v>
      </c>
      <c r="M8" s="45">
        <v>5</v>
      </c>
      <c r="N8" s="45"/>
      <c r="O8" s="45">
        <v>22</v>
      </c>
      <c r="P8" s="45">
        <v>10</v>
      </c>
      <c r="Q8" s="45"/>
      <c r="R8" s="45">
        <v>12</v>
      </c>
      <c r="S8" s="45"/>
      <c r="T8" s="45">
        <v>1</v>
      </c>
      <c r="U8" s="45">
        <v>1</v>
      </c>
      <c r="V8" s="45">
        <v>1.5</v>
      </c>
      <c r="W8" s="45"/>
      <c r="X8" s="45"/>
      <c r="Y8" s="45"/>
      <c r="Z8" s="45">
        <v>30</v>
      </c>
      <c r="AA8" s="45">
        <v>48</v>
      </c>
      <c r="AB8" s="45">
        <v>38.503606</v>
      </c>
      <c r="AC8" s="45">
        <v>57.755409</v>
      </c>
      <c r="AD8" s="45">
        <v>32</v>
      </c>
      <c r="AE8" s="45">
        <v>30</v>
      </c>
      <c r="AF8" s="45">
        <v>6.6</v>
      </c>
      <c r="AG8" s="45">
        <v>419.6</v>
      </c>
    </row>
    <row r="9" ht="22.8" customHeight="1" spans="1:33">
      <c r="A9" s="41" t="s">
        <v>166</v>
      </c>
      <c r="B9" s="41" t="s">
        <v>167</v>
      </c>
      <c r="C9" s="41" t="s">
        <v>168</v>
      </c>
      <c r="D9" s="37" t="s">
        <v>203</v>
      </c>
      <c r="E9" s="24" t="s">
        <v>170</v>
      </c>
      <c r="F9" s="39">
        <v>872.559015</v>
      </c>
      <c r="G9" s="39">
        <v>95.6</v>
      </c>
      <c r="H9" s="39">
        <v>32</v>
      </c>
      <c r="I9" s="39"/>
      <c r="J9" s="39"/>
      <c r="K9" s="39">
        <v>6</v>
      </c>
      <c r="L9" s="39">
        <v>24</v>
      </c>
      <c r="M9" s="39">
        <v>5</v>
      </c>
      <c r="N9" s="39"/>
      <c r="O9" s="39">
        <v>22</v>
      </c>
      <c r="P9" s="39">
        <v>10</v>
      </c>
      <c r="Q9" s="39"/>
      <c r="R9" s="39">
        <v>12</v>
      </c>
      <c r="S9" s="39"/>
      <c r="T9" s="39">
        <v>1</v>
      </c>
      <c r="U9" s="39">
        <v>1</v>
      </c>
      <c r="V9" s="39">
        <v>1.5</v>
      </c>
      <c r="W9" s="39"/>
      <c r="X9" s="39"/>
      <c r="Y9" s="39"/>
      <c r="Z9" s="39">
        <v>30</v>
      </c>
      <c r="AA9" s="39">
        <v>48</v>
      </c>
      <c r="AB9" s="39">
        <v>38.503606</v>
      </c>
      <c r="AC9" s="39">
        <v>57.755409</v>
      </c>
      <c r="AD9" s="39">
        <v>32</v>
      </c>
      <c r="AE9" s="39">
        <v>30</v>
      </c>
      <c r="AF9" s="39">
        <v>6.6</v>
      </c>
      <c r="AG9" s="39">
        <v>419.6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topLeftCell="D1" workbookViewId="0">
      <selection activeCell="J28" sqref="J28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8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303</v>
      </c>
      <c r="B4" s="23" t="s">
        <v>304</v>
      </c>
      <c r="C4" s="23" t="s">
        <v>305</v>
      </c>
      <c r="D4" s="23" t="s">
        <v>306</v>
      </c>
      <c r="E4" s="23" t="s">
        <v>307</v>
      </c>
      <c r="F4" s="23"/>
      <c r="G4" s="23"/>
      <c r="H4" s="23" t="s">
        <v>308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309</v>
      </c>
      <c r="G5" s="23" t="s">
        <v>310</v>
      </c>
      <c r="H5" s="23"/>
    </row>
    <row r="6" ht="22.8" customHeight="1" spans="1:8">
      <c r="A6" s="32"/>
      <c r="B6" s="32" t="s">
        <v>134</v>
      </c>
      <c r="C6" s="31">
        <v>33.5</v>
      </c>
      <c r="D6" s="31"/>
      <c r="E6" s="31">
        <v>32</v>
      </c>
      <c r="F6" s="31"/>
      <c r="G6" s="31">
        <v>32</v>
      </c>
      <c r="H6" s="31">
        <v>1.5</v>
      </c>
    </row>
    <row r="7" ht="22.8" customHeight="1" spans="1:8">
      <c r="A7" s="30" t="s">
        <v>152</v>
      </c>
      <c r="B7" s="30" t="s">
        <v>4</v>
      </c>
      <c r="C7" s="31">
        <v>33.5</v>
      </c>
      <c r="D7" s="31"/>
      <c r="E7" s="31">
        <v>32</v>
      </c>
      <c r="F7" s="31"/>
      <c r="G7" s="31">
        <v>32</v>
      </c>
      <c r="H7" s="31">
        <v>1.5</v>
      </c>
    </row>
    <row r="8" ht="22.8" customHeight="1" spans="1:8">
      <c r="A8" s="37" t="s">
        <v>153</v>
      </c>
      <c r="B8" s="37" t="s">
        <v>154</v>
      </c>
      <c r="C8" s="39">
        <v>33.5</v>
      </c>
      <c r="D8" s="39"/>
      <c r="E8" s="25">
        <v>32</v>
      </c>
      <c r="F8" s="39"/>
      <c r="G8" s="39">
        <v>32</v>
      </c>
      <c r="H8" s="39">
        <v>1.5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311</v>
      </c>
      <c r="E4" s="23"/>
      <c r="F4" s="23"/>
      <c r="G4" s="23"/>
      <c r="H4" s="23" t="s">
        <v>159</v>
      </c>
    </row>
    <row r="5" ht="19.8" customHeight="1" spans="1:8">
      <c r="A5" s="23"/>
      <c r="B5" s="23"/>
      <c r="C5" s="23"/>
      <c r="D5" s="23" t="s">
        <v>136</v>
      </c>
      <c r="E5" s="23" t="s">
        <v>224</v>
      </c>
      <c r="F5" s="23"/>
      <c r="G5" s="23" t="s">
        <v>225</v>
      </c>
      <c r="H5" s="23"/>
    </row>
    <row r="6" ht="27.6" customHeight="1" spans="1:8">
      <c r="A6" s="23"/>
      <c r="B6" s="23"/>
      <c r="C6" s="23"/>
      <c r="D6" s="23"/>
      <c r="E6" s="23" t="s">
        <v>205</v>
      </c>
      <c r="F6" s="23" t="s">
        <v>197</v>
      </c>
      <c r="G6" s="23"/>
      <c r="H6" s="23"/>
    </row>
    <row r="7" ht="22.8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8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7.6" customHeight="1" spans="1:20">
      <c r="A4" s="23" t="s">
        <v>155</v>
      </c>
      <c r="B4" s="23"/>
      <c r="C4" s="23"/>
      <c r="D4" s="23" t="s">
        <v>186</v>
      </c>
      <c r="E4" s="23" t="s">
        <v>187</v>
      </c>
      <c r="F4" s="23" t="s">
        <v>188</v>
      </c>
      <c r="G4" s="23" t="s">
        <v>189</v>
      </c>
      <c r="H4" s="23" t="s">
        <v>190</v>
      </c>
      <c r="I4" s="23" t="s">
        <v>191</v>
      </c>
      <c r="J4" s="23" t="s">
        <v>192</v>
      </c>
      <c r="K4" s="23" t="s">
        <v>193</v>
      </c>
      <c r="L4" s="23" t="s">
        <v>194</v>
      </c>
      <c r="M4" s="23" t="s">
        <v>195</v>
      </c>
      <c r="N4" s="23" t="s">
        <v>196</v>
      </c>
      <c r="O4" s="23" t="s">
        <v>197</v>
      </c>
      <c r="P4" s="23" t="s">
        <v>198</v>
      </c>
      <c r="Q4" s="23" t="s">
        <v>199</v>
      </c>
      <c r="R4" s="23" t="s">
        <v>200</v>
      </c>
      <c r="S4" s="23" t="s">
        <v>201</v>
      </c>
      <c r="T4" s="23" t="s">
        <v>202</v>
      </c>
    </row>
    <row r="5" ht="19.8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1"/>
      <c r="B9" s="41"/>
      <c r="C9" s="41"/>
      <c r="D9" s="37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8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7" t="s">
        <v>31</v>
      </c>
      <c r="Q3" s="27"/>
      <c r="R3" s="27"/>
      <c r="S3" s="27"/>
      <c r="T3" s="27"/>
    </row>
    <row r="4" ht="29.3" customHeight="1" spans="1:20">
      <c r="A4" s="23" t="s">
        <v>155</v>
      </c>
      <c r="B4" s="23"/>
      <c r="C4" s="23"/>
      <c r="D4" s="23" t="s">
        <v>186</v>
      </c>
      <c r="E4" s="23" t="s">
        <v>187</v>
      </c>
      <c r="F4" s="23" t="s">
        <v>204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205</v>
      </c>
      <c r="I5" s="23" t="s">
        <v>206</v>
      </c>
      <c r="J5" s="23" t="s">
        <v>197</v>
      </c>
      <c r="K5" s="23" t="s">
        <v>134</v>
      </c>
      <c r="L5" s="23" t="s">
        <v>208</v>
      </c>
      <c r="M5" s="23" t="s">
        <v>209</v>
      </c>
      <c r="N5" s="23" t="s">
        <v>199</v>
      </c>
      <c r="O5" s="23" t="s">
        <v>210</v>
      </c>
      <c r="P5" s="23" t="s">
        <v>211</v>
      </c>
      <c r="Q5" s="23" t="s">
        <v>212</v>
      </c>
      <c r="R5" s="23" t="s">
        <v>195</v>
      </c>
      <c r="S5" s="23" t="s">
        <v>198</v>
      </c>
      <c r="T5" s="23" t="s">
        <v>202</v>
      </c>
    </row>
    <row r="6" ht="22.8" customHeight="1" spans="1:20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1"/>
      <c r="B9" s="41"/>
      <c r="C9" s="41"/>
      <c r="D9" s="37"/>
      <c r="E9" s="42"/>
      <c r="F9" s="39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26" sqref="C2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8"/>
      <c r="B1" s="29" t="s">
        <v>5</v>
      </c>
      <c r="C1" s="29"/>
    </row>
    <row r="2" ht="25" customHeight="1" spans="2:3">
      <c r="B2" s="29"/>
      <c r="C2" s="29"/>
    </row>
    <row r="3" ht="31.05" customHeight="1" spans="2:3">
      <c r="B3" s="66" t="s">
        <v>6</v>
      </c>
      <c r="C3" s="66"/>
    </row>
    <row r="4" ht="32.55" customHeight="1" spans="2:3">
      <c r="B4" s="67">
        <v>1</v>
      </c>
      <c r="C4" s="68" t="s">
        <v>7</v>
      </c>
    </row>
    <row r="5" ht="32.55" customHeight="1" spans="2:3">
      <c r="B5" s="67">
        <v>2</v>
      </c>
      <c r="C5" s="69" t="s">
        <v>8</v>
      </c>
    </row>
    <row r="6" ht="32.55" customHeight="1" spans="2:3">
      <c r="B6" s="67">
        <v>3</v>
      </c>
      <c r="C6" s="68" t="s">
        <v>9</v>
      </c>
    </row>
    <row r="7" ht="32.55" customHeight="1" spans="2:3">
      <c r="B7" s="67">
        <v>4</v>
      </c>
      <c r="C7" s="68" t="s">
        <v>10</v>
      </c>
    </row>
    <row r="8" ht="32.55" customHeight="1" spans="2:3">
      <c r="B8" s="67">
        <v>5</v>
      </c>
      <c r="C8" s="68" t="s">
        <v>11</v>
      </c>
    </row>
    <row r="9" ht="32.55" customHeight="1" spans="2:3">
      <c r="B9" s="67">
        <v>6</v>
      </c>
      <c r="C9" s="68" t="s">
        <v>12</v>
      </c>
    </row>
    <row r="10" ht="32.55" customHeight="1" spans="2:3">
      <c r="B10" s="67">
        <v>7</v>
      </c>
      <c r="C10" s="68" t="s">
        <v>13</v>
      </c>
    </row>
    <row r="11" ht="32.55" customHeight="1" spans="2:3">
      <c r="B11" s="67">
        <v>8</v>
      </c>
      <c r="C11" s="68" t="s">
        <v>14</v>
      </c>
    </row>
    <row r="12" ht="32.55" customHeight="1" spans="2:3">
      <c r="B12" s="67">
        <v>9</v>
      </c>
      <c r="C12" s="68" t="s">
        <v>15</v>
      </c>
    </row>
    <row r="13" ht="32.55" customHeight="1" spans="2:3">
      <c r="B13" s="67">
        <v>10</v>
      </c>
      <c r="C13" s="68" t="s">
        <v>16</v>
      </c>
    </row>
    <row r="14" ht="32.55" customHeight="1" spans="2:3">
      <c r="B14" s="67">
        <v>11</v>
      </c>
      <c r="C14" s="68" t="s">
        <v>17</v>
      </c>
    </row>
    <row r="15" ht="32.55" customHeight="1" spans="2:3">
      <c r="B15" s="67">
        <v>12</v>
      </c>
      <c r="C15" s="68" t="s">
        <v>18</v>
      </c>
    </row>
    <row r="16" ht="32.55" customHeight="1" spans="2:3">
      <c r="B16" s="67">
        <v>13</v>
      </c>
      <c r="C16" s="68" t="s">
        <v>19</v>
      </c>
    </row>
    <row r="17" ht="32.55" customHeight="1" spans="2:3">
      <c r="B17" s="67">
        <v>14</v>
      </c>
      <c r="C17" s="68" t="s">
        <v>20</v>
      </c>
    </row>
    <row r="18" ht="32.55" customHeight="1" spans="2:3">
      <c r="B18" s="67">
        <v>15</v>
      </c>
      <c r="C18" s="68" t="s">
        <v>21</v>
      </c>
    </row>
    <row r="19" ht="32.55" customHeight="1" spans="2:3">
      <c r="B19" s="67">
        <v>16</v>
      </c>
      <c r="C19" s="68" t="s">
        <v>22</v>
      </c>
    </row>
    <row r="20" ht="32.55" customHeight="1" spans="2:3">
      <c r="B20" s="67">
        <v>17</v>
      </c>
      <c r="C20" s="68" t="s">
        <v>23</v>
      </c>
    </row>
    <row r="21" ht="32.55" customHeight="1" spans="2:3">
      <c r="B21" s="67">
        <v>18</v>
      </c>
      <c r="C21" s="68" t="s">
        <v>24</v>
      </c>
    </row>
    <row r="22" ht="32.55" customHeight="1" spans="2:3">
      <c r="B22" s="67">
        <v>19</v>
      </c>
      <c r="C22" s="68" t="s">
        <v>25</v>
      </c>
    </row>
    <row r="23" ht="32.55" customHeight="1" spans="2:3">
      <c r="B23" s="67">
        <v>20</v>
      </c>
      <c r="C23" s="68" t="s">
        <v>26</v>
      </c>
    </row>
    <row r="24" ht="32.55" customHeight="1" spans="2:3">
      <c r="B24" s="67">
        <v>21</v>
      </c>
      <c r="C24" s="68" t="s">
        <v>27</v>
      </c>
    </row>
    <row r="25" ht="32.55" customHeight="1" spans="2:3">
      <c r="B25" s="67">
        <v>22</v>
      </c>
      <c r="C25" s="68" t="s">
        <v>28</v>
      </c>
    </row>
    <row r="26" spans="2:3">
      <c r="B26" s="67">
        <v>23</v>
      </c>
      <c r="C26" s="6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21" t="s">
        <v>312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19.8" customHeight="1" spans="1:8">
      <c r="A4" s="23" t="s">
        <v>156</v>
      </c>
      <c r="B4" s="23" t="s">
        <v>157</v>
      </c>
      <c r="C4" s="23" t="s">
        <v>134</v>
      </c>
      <c r="D4" s="23" t="s">
        <v>313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224</v>
      </c>
      <c r="F5" s="23"/>
      <c r="G5" s="23" t="s">
        <v>225</v>
      </c>
      <c r="H5" s="23"/>
    </row>
    <row r="6" ht="23.25" customHeight="1" spans="1:8">
      <c r="A6" s="23"/>
      <c r="B6" s="23"/>
      <c r="C6" s="23"/>
      <c r="D6" s="23"/>
      <c r="E6" s="23" t="s">
        <v>205</v>
      </c>
      <c r="F6" s="23" t="s">
        <v>197</v>
      </c>
      <c r="G6" s="23"/>
      <c r="H6" s="23"/>
    </row>
    <row r="7" ht="22.8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25" customHeight="1" spans="1:8">
      <c r="A4" s="23" t="s">
        <v>156</v>
      </c>
      <c r="B4" s="23" t="s">
        <v>157</v>
      </c>
      <c r="C4" s="23" t="s">
        <v>134</v>
      </c>
      <c r="D4" s="23" t="s">
        <v>314</v>
      </c>
      <c r="E4" s="23"/>
      <c r="F4" s="23"/>
      <c r="G4" s="23"/>
      <c r="H4" s="23" t="s">
        <v>159</v>
      </c>
    </row>
    <row r="5" ht="25.85" customHeight="1" spans="1:8">
      <c r="A5" s="23"/>
      <c r="B5" s="23"/>
      <c r="C5" s="23"/>
      <c r="D5" s="23" t="s">
        <v>136</v>
      </c>
      <c r="E5" s="23" t="s">
        <v>224</v>
      </c>
      <c r="F5" s="23"/>
      <c r="G5" s="23" t="s">
        <v>225</v>
      </c>
      <c r="H5" s="23"/>
    </row>
    <row r="6" ht="35.35" customHeight="1" spans="1:8">
      <c r="A6" s="23"/>
      <c r="B6" s="23"/>
      <c r="C6" s="23"/>
      <c r="D6" s="23"/>
      <c r="E6" s="23" t="s">
        <v>205</v>
      </c>
      <c r="F6" s="23" t="s">
        <v>197</v>
      </c>
      <c r="G6" s="23"/>
      <c r="H6" s="23"/>
    </row>
    <row r="7" ht="22.8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45" zoomScaleNormal="145" topLeftCell="A4" workbookViewId="0">
      <selection activeCell="D13" sqref="D11 D10 D14 D12 D13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28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7" t="s">
        <v>31</v>
      </c>
      <c r="O3" s="27"/>
    </row>
    <row r="4" ht="26.05" customHeight="1" spans="1:15">
      <c r="A4" s="23" t="s">
        <v>186</v>
      </c>
      <c r="B4" s="34"/>
      <c r="C4" s="23" t="s">
        <v>315</v>
      </c>
      <c r="D4" s="23" t="s">
        <v>316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317</v>
      </c>
      <c r="O4" s="23"/>
    </row>
    <row r="5" ht="31.9" customHeight="1" spans="1:15">
      <c r="A5" s="23"/>
      <c r="B5" s="34"/>
      <c r="C5" s="23"/>
      <c r="D5" s="23" t="s">
        <v>318</v>
      </c>
      <c r="E5" s="23" t="s">
        <v>137</v>
      </c>
      <c r="F5" s="23"/>
      <c r="G5" s="23"/>
      <c r="H5" s="23"/>
      <c r="I5" s="23"/>
      <c r="J5" s="23"/>
      <c r="K5" s="23" t="s">
        <v>319</v>
      </c>
      <c r="L5" s="23" t="s">
        <v>139</v>
      </c>
      <c r="M5" s="23" t="s">
        <v>140</v>
      </c>
      <c r="N5" s="23" t="s">
        <v>320</v>
      </c>
      <c r="O5" s="23" t="s">
        <v>321</v>
      </c>
    </row>
    <row r="6" ht="44.85" customHeight="1" spans="1:15">
      <c r="A6" s="23"/>
      <c r="B6" s="34"/>
      <c r="C6" s="23"/>
      <c r="D6" s="23"/>
      <c r="E6" s="23" t="s">
        <v>322</v>
      </c>
      <c r="F6" s="23" t="s">
        <v>323</v>
      </c>
      <c r="G6" s="23" t="s">
        <v>324</v>
      </c>
      <c r="H6" s="23" t="s">
        <v>325</v>
      </c>
      <c r="I6" s="23" t="s">
        <v>326</v>
      </c>
      <c r="J6" s="23" t="s">
        <v>327</v>
      </c>
      <c r="K6" s="23"/>
      <c r="L6" s="23"/>
      <c r="M6" s="23"/>
      <c r="N6" s="23"/>
      <c r="O6" s="23"/>
    </row>
    <row r="7" ht="22.8" customHeight="1" spans="1:15">
      <c r="A7" s="32"/>
      <c r="B7" s="35"/>
      <c r="C7" s="36" t="s">
        <v>134</v>
      </c>
      <c r="D7" s="31">
        <v>372.88</v>
      </c>
      <c r="E7" s="31">
        <v>372.88</v>
      </c>
      <c r="F7" s="31">
        <v>163</v>
      </c>
      <c r="G7" s="31">
        <v>209.88</v>
      </c>
      <c r="H7" s="31"/>
      <c r="I7" s="31"/>
      <c r="J7" s="31"/>
      <c r="K7" s="31"/>
      <c r="L7" s="31"/>
      <c r="M7" s="31"/>
      <c r="N7" s="31">
        <v>372.88</v>
      </c>
      <c r="O7" s="32"/>
    </row>
    <row r="8" ht="22.8" customHeight="1" spans="1:15">
      <c r="A8" s="30" t="s">
        <v>152</v>
      </c>
      <c r="B8" s="35"/>
      <c r="C8" s="30" t="s">
        <v>4</v>
      </c>
      <c r="D8" s="31">
        <v>372.88</v>
      </c>
      <c r="E8" s="31">
        <v>372.88</v>
      </c>
      <c r="F8" s="31">
        <v>163</v>
      </c>
      <c r="G8" s="31">
        <v>209.88</v>
      </c>
      <c r="H8" s="31"/>
      <c r="I8" s="31"/>
      <c r="J8" s="31"/>
      <c r="K8" s="31"/>
      <c r="L8" s="31"/>
      <c r="M8" s="31"/>
      <c r="N8" s="31">
        <v>372.88</v>
      </c>
      <c r="O8" s="32"/>
    </row>
    <row r="9" ht="22.8" customHeight="1" spans="1:15">
      <c r="A9" s="37" t="s">
        <v>328</v>
      </c>
      <c r="B9" s="35" t="s">
        <v>329</v>
      </c>
      <c r="C9" s="37" t="s">
        <v>330</v>
      </c>
      <c r="D9" s="25">
        <v>48.88</v>
      </c>
      <c r="E9" s="25">
        <v>48.88</v>
      </c>
      <c r="F9" s="25">
        <v>25</v>
      </c>
      <c r="G9" s="25">
        <v>23.88</v>
      </c>
      <c r="H9" s="25"/>
      <c r="I9" s="25"/>
      <c r="J9" s="25"/>
      <c r="K9" s="25"/>
      <c r="L9" s="25"/>
      <c r="M9" s="25"/>
      <c r="N9" s="25">
        <v>48.88</v>
      </c>
      <c r="O9" s="24"/>
    </row>
    <row r="10" ht="22.8" customHeight="1" spans="1:15">
      <c r="A10" s="37" t="s">
        <v>328</v>
      </c>
      <c r="B10" s="35" t="s">
        <v>331</v>
      </c>
      <c r="C10" s="37" t="s">
        <v>332</v>
      </c>
      <c r="D10" s="25">
        <v>100</v>
      </c>
      <c r="E10" s="25">
        <v>100</v>
      </c>
      <c r="F10" s="25">
        <v>95</v>
      </c>
      <c r="G10" s="25">
        <v>5</v>
      </c>
      <c r="H10" s="25"/>
      <c r="I10" s="25"/>
      <c r="J10" s="25"/>
      <c r="K10" s="25"/>
      <c r="L10" s="25"/>
      <c r="M10" s="25"/>
      <c r="N10" s="25">
        <v>100</v>
      </c>
      <c r="O10" s="24"/>
    </row>
    <row r="11" ht="22.8" customHeight="1" spans="1:15">
      <c r="A11" s="37" t="s">
        <v>328</v>
      </c>
      <c r="B11" s="35" t="s">
        <v>333</v>
      </c>
      <c r="C11" s="37" t="s">
        <v>334</v>
      </c>
      <c r="D11" s="25">
        <v>100</v>
      </c>
      <c r="E11" s="25">
        <v>100</v>
      </c>
      <c r="F11" s="25"/>
      <c r="G11" s="25">
        <v>100</v>
      </c>
      <c r="H11" s="25"/>
      <c r="I11" s="25"/>
      <c r="J11" s="25"/>
      <c r="K11" s="25"/>
      <c r="L11" s="25"/>
      <c r="M11" s="25"/>
      <c r="N11" s="25">
        <v>100</v>
      </c>
      <c r="O11" s="24"/>
    </row>
    <row r="12" ht="22.8" customHeight="1" spans="1:15">
      <c r="A12" s="37" t="s">
        <v>328</v>
      </c>
      <c r="B12" s="35" t="s">
        <v>335</v>
      </c>
      <c r="C12" s="37" t="s">
        <v>336</v>
      </c>
      <c r="D12" s="25">
        <v>64</v>
      </c>
      <c r="E12" s="25">
        <v>64</v>
      </c>
      <c r="F12" s="25">
        <v>28</v>
      </c>
      <c r="G12" s="25">
        <v>36</v>
      </c>
      <c r="H12" s="25"/>
      <c r="I12" s="25"/>
      <c r="J12" s="25"/>
      <c r="K12" s="25"/>
      <c r="L12" s="25"/>
      <c r="M12" s="25"/>
      <c r="N12" s="25">
        <v>64</v>
      </c>
      <c r="O12" s="24"/>
    </row>
    <row r="13" ht="22.8" customHeight="1" spans="1:15">
      <c r="A13" s="37" t="s">
        <v>328</v>
      </c>
      <c r="B13" s="35" t="s">
        <v>337</v>
      </c>
      <c r="C13" s="37" t="s">
        <v>338</v>
      </c>
      <c r="D13" s="25">
        <v>40</v>
      </c>
      <c r="E13" s="25">
        <v>40</v>
      </c>
      <c r="F13" s="25"/>
      <c r="G13" s="25">
        <v>40</v>
      </c>
      <c r="H13" s="25"/>
      <c r="I13" s="25"/>
      <c r="J13" s="25"/>
      <c r="K13" s="25"/>
      <c r="L13" s="25"/>
      <c r="M13" s="25"/>
      <c r="N13" s="25">
        <v>40</v>
      </c>
      <c r="O13" s="24"/>
    </row>
    <row r="14" ht="22.8" customHeight="1" spans="1:15">
      <c r="A14" s="37" t="s">
        <v>328</v>
      </c>
      <c r="B14" s="35" t="s">
        <v>339</v>
      </c>
      <c r="C14" s="37" t="s">
        <v>340</v>
      </c>
      <c r="D14" s="25">
        <v>20</v>
      </c>
      <c r="E14" s="25">
        <v>20</v>
      </c>
      <c r="F14" s="25">
        <v>15</v>
      </c>
      <c r="G14" s="25">
        <v>5</v>
      </c>
      <c r="H14" s="25"/>
      <c r="I14" s="25"/>
      <c r="J14" s="25"/>
      <c r="K14" s="25"/>
      <c r="L14" s="25"/>
      <c r="M14" s="25"/>
      <c r="N14" s="25">
        <v>20</v>
      </c>
      <c r="O14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zoomScale="115" zoomScaleNormal="115" topLeftCell="A40" workbookViewId="0">
      <selection activeCell="C41" sqref="C41:C47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ht="37.95" customHeight="1" spans="1:13">
      <c r="A2" s="28"/>
      <c r="B2" s="28"/>
      <c r="C2" s="29" t="s">
        <v>341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7" t="s">
        <v>31</v>
      </c>
      <c r="M3" s="27"/>
    </row>
    <row r="4" ht="33.6" customHeight="1" spans="1:13">
      <c r="A4" s="23" t="s">
        <v>186</v>
      </c>
      <c r="B4" s="23" t="s">
        <v>342</v>
      </c>
      <c r="C4" s="23" t="s">
        <v>343</v>
      </c>
      <c r="D4" s="23" t="s">
        <v>344</v>
      </c>
      <c r="E4" s="23" t="s">
        <v>345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346</v>
      </c>
      <c r="F5" s="23" t="s">
        <v>347</v>
      </c>
      <c r="G5" s="23" t="s">
        <v>348</v>
      </c>
      <c r="H5" s="23" t="s">
        <v>349</v>
      </c>
      <c r="I5" s="23" t="s">
        <v>350</v>
      </c>
      <c r="J5" s="23" t="s">
        <v>351</v>
      </c>
      <c r="K5" s="23" t="s">
        <v>352</v>
      </c>
      <c r="L5" s="23" t="s">
        <v>353</v>
      </c>
      <c r="M5" s="23" t="s">
        <v>354</v>
      </c>
    </row>
    <row r="6" ht="28.45" customHeight="1" spans="1:13">
      <c r="A6" s="30" t="s">
        <v>2</v>
      </c>
      <c r="B6" s="30" t="s">
        <v>4</v>
      </c>
      <c r="C6" s="31">
        <v>372.88</v>
      </c>
      <c r="D6" s="32"/>
      <c r="E6" s="32"/>
      <c r="F6" s="32"/>
      <c r="G6" s="32"/>
      <c r="H6" s="32"/>
      <c r="I6" s="32"/>
      <c r="J6" s="32"/>
      <c r="K6" s="32"/>
      <c r="L6" s="32"/>
      <c r="M6" s="32"/>
    </row>
    <row r="7" ht="43.1" customHeight="1" spans="1:13">
      <c r="A7" s="24" t="s">
        <v>153</v>
      </c>
      <c r="B7" s="24" t="s">
        <v>355</v>
      </c>
      <c r="C7" s="25">
        <v>48.88</v>
      </c>
      <c r="D7" s="24" t="s">
        <v>356</v>
      </c>
      <c r="E7" s="32" t="s">
        <v>357</v>
      </c>
      <c r="F7" s="24" t="s">
        <v>358</v>
      </c>
      <c r="G7" s="24" t="s">
        <v>359</v>
      </c>
      <c r="H7" s="24" t="s">
        <v>360</v>
      </c>
      <c r="I7" s="24" t="s">
        <v>361</v>
      </c>
      <c r="J7" s="24" t="s">
        <v>359</v>
      </c>
      <c r="K7" s="24" t="s">
        <v>362</v>
      </c>
      <c r="L7" s="24" t="s">
        <v>363</v>
      </c>
      <c r="M7" s="24"/>
    </row>
    <row r="8" ht="43.1" customHeight="1" spans="1:13">
      <c r="A8" s="24"/>
      <c r="B8" s="24"/>
      <c r="C8" s="25"/>
      <c r="D8" s="24"/>
      <c r="E8" s="32"/>
      <c r="F8" s="24" t="s">
        <v>364</v>
      </c>
      <c r="G8" s="24" t="s">
        <v>365</v>
      </c>
      <c r="H8" s="24" t="s">
        <v>360</v>
      </c>
      <c r="I8" s="24" t="s">
        <v>366</v>
      </c>
      <c r="J8" s="24" t="s">
        <v>365</v>
      </c>
      <c r="K8" s="24" t="s">
        <v>362</v>
      </c>
      <c r="L8" s="24" t="s">
        <v>363</v>
      </c>
      <c r="M8" s="24"/>
    </row>
    <row r="9" ht="43.1" customHeight="1" spans="1:13">
      <c r="A9" s="24"/>
      <c r="B9" s="24"/>
      <c r="C9" s="25"/>
      <c r="D9" s="24"/>
      <c r="E9" s="32"/>
      <c r="F9" s="24" t="s">
        <v>367</v>
      </c>
      <c r="G9" s="24" t="s">
        <v>368</v>
      </c>
      <c r="H9" s="24" t="s">
        <v>369</v>
      </c>
      <c r="I9" s="24" t="s">
        <v>370</v>
      </c>
      <c r="J9" s="24" t="s">
        <v>368</v>
      </c>
      <c r="K9" s="24" t="s">
        <v>371</v>
      </c>
      <c r="L9" s="24" t="s">
        <v>372</v>
      </c>
      <c r="M9" s="24"/>
    </row>
    <row r="10" ht="43.1" customHeight="1" spans="1:13">
      <c r="A10" s="24"/>
      <c r="B10" s="24"/>
      <c r="C10" s="25"/>
      <c r="D10" s="24"/>
      <c r="E10" s="32" t="s">
        <v>373</v>
      </c>
      <c r="F10" s="24" t="s">
        <v>374</v>
      </c>
      <c r="G10" s="24" t="s">
        <v>375</v>
      </c>
      <c r="H10" s="24" t="s">
        <v>376</v>
      </c>
      <c r="I10" s="24" t="s">
        <v>377</v>
      </c>
      <c r="J10" s="24" t="s">
        <v>375</v>
      </c>
      <c r="K10" s="24" t="s">
        <v>378</v>
      </c>
      <c r="L10" s="24" t="s">
        <v>372</v>
      </c>
      <c r="M10" s="24"/>
    </row>
    <row r="11" ht="59.5" customHeight="1" spans="1:13">
      <c r="A11" s="24"/>
      <c r="B11" s="24"/>
      <c r="C11" s="25"/>
      <c r="D11" s="24"/>
      <c r="E11" s="32" t="s">
        <v>379</v>
      </c>
      <c r="F11" s="24" t="s">
        <v>380</v>
      </c>
      <c r="G11" s="24" t="s">
        <v>381</v>
      </c>
      <c r="H11" s="24" t="s">
        <v>382</v>
      </c>
      <c r="I11" s="24" t="s">
        <v>383</v>
      </c>
      <c r="J11" s="24" t="s">
        <v>381</v>
      </c>
      <c r="K11" s="24" t="s">
        <v>362</v>
      </c>
      <c r="L11" s="24" t="s">
        <v>363</v>
      </c>
      <c r="M11" s="24"/>
    </row>
    <row r="12" ht="69.85" customHeight="1" spans="1:13">
      <c r="A12" s="24"/>
      <c r="B12" s="24"/>
      <c r="C12" s="25"/>
      <c r="D12" s="24"/>
      <c r="E12" s="32"/>
      <c r="F12" s="24" t="s">
        <v>384</v>
      </c>
      <c r="G12" s="24" t="s">
        <v>385</v>
      </c>
      <c r="H12" s="24" t="s">
        <v>382</v>
      </c>
      <c r="I12" s="24" t="s">
        <v>386</v>
      </c>
      <c r="J12" s="24" t="s">
        <v>385</v>
      </c>
      <c r="K12" s="24" t="s">
        <v>362</v>
      </c>
      <c r="L12" s="24" t="s">
        <v>363</v>
      </c>
      <c r="M12" s="24"/>
    </row>
    <row r="13" ht="43.1" customHeight="1" spans="1:13">
      <c r="A13" s="24"/>
      <c r="B13" s="24"/>
      <c r="C13" s="25"/>
      <c r="D13" s="24"/>
      <c r="E13" s="32" t="s">
        <v>387</v>
      </c>
      <c r="F13" s="24" t="s">
        <v>388</v>
      </c>
      <c r="G13" s="24" t="s">
        <v>389</v>
      </c>
      <c r="H13" s="24" t="s">
        <v>382</v>
      </c>
      <c r="I13" s="24" t="s">
        <v>390</v>
      </c>
      <c r="J13" s="24" t="s">
        <v>389</v>
      </c>
      <c r="K13" s="24" t="s">
        <v>362</v>
      </c>
      <c r="L13" s="24" t="s">
        <v>363</v>
      </c>
      <c r="M13" s="24"/>
    </row>
    <row r="14" ht="59.5" customHeight="1" spans="1:13">
      <c r="A14" s="24" t="s">
        <v>153</v>
      </c>
      <c r="B14" s="24" t="s">
        <v>391</v>
      </c>
      <c r="C14" s="25">
        <v>100</v>
      </c>
      <c r="D14" s="24" t="s">
        <v>392</v>
      </c>
      <c r="E14" s="32" t="s">
        <v>373</v>
      </c>
      <c r="F14" s="24" t="s">
        <v>374</v>
      </c>
      <c r="G14" s="24" t="s">
        <v>393</v>
      </c>
      <c r="H14" s="24" t="s">
        <v>394</v>
      </c>
      <c r="I14" s="24" t="s">
        <v>395</v>
      </c>
      <c r="J14" s="24" t="s">
        <v>393</v>
      </c>
      <c r="K14" s="24" t="s">
        <v>378</v>
      </c>
      <c r="L14" s="24" t="s">
        <v>372</v>
      </c>
      <c r="M14" s="24"/>
    </row>
    <row r="15" ht="43.1" customHeight="1" spans="1:13">
      <c r="A15" s="24"/>
      <c r="B15" s="24"/>
      <c r="C15" s="25"/>
      <c r="D15" s="24"/>
      <c r="E15" s="32" t="s">
        <v>357</v>
      </c>
      <c r="F15" s="24" t="s">
        <v>358</v>
      </c>
      <c r="G15" s="24" t="s">
        <v>396</v>
      </c>
      <c r="H15" s="24" t="s">
        <v>397</v>
      </c>
      <c r="I15" s="24" t="s">
        <v>398</v>
      </c>
      <c r="J15" s="24" t="s">
        <v>396</v>
      </c>
      <c r="K15" s="24" t="s">
        <v>362</v>
      </c>
      <c r="L15" s="24" t="s">
        <v>363</v>
      </c>
      <c r="M15" s="24"/>
    </row>
    <row r="16" ht="43.1" customHeight="1" spans="1:13">
      <c r="A16" s="24"/>
      <c r="B16" s="24"/>
      <c r="C16" s="25"/>
      <c r="D16" s="24"/>
      <c r="E16" s="32"/>
      <c r="F16" s="24" t="s">
        <v>364</v>
      </c>
      <c r="G16" s="24" t="s">
        <v>399</v>
      </c>
      <c r="H16" s="24" t="s">
        <v>397</v>
      </c>
      <c r="I16" s="24" t="s">
        <v>400</v>
      </c>
      <c r="J16" s="24" t="s">
        <v>399</v>
      </c>
      <c r="K16" s="24" t="s">
        <v>362</v>
      </c>
      <c r="L16" s="24" t="s">
        <v>363</v>
      </c>
      <c r="M16" s="24"/>
    </row>
    <row r="17" ht="43.1" customHeight="1" spans="1:13">
      <c r="A17" s="24"/>
      <c r="B17" s="24"/>
      <c r="C17" s="25"/>
      <c r="D17" s="24"/>
      <c r="E17" s="32"/>
      <c r="F17" s="24" t="s">
        <v>367</v>
      </c>
      <c r="G17" s="24" t="s">
        <v>401</v>
      </c>
      <c r="H17" s="24" t="s">
        <v>402</v>
      </c>
      <c r="I17" s="24" t="s">
        <v>401</v>
      </c>
      <c r="J17" s="24" t="s">
        <v>401</v>
      </c>
      <c r="K17" s="24" t="s">
        <v>403</v>
      </c>
      <c r="L17" s="24" t="s">
        <v>372</v>
      </c>
      <c r="M17" s="24"/>
    </row>
    <row r="18" ht="43.1" customHeight="1" spans="1:13">
      <c r="A18" s="24"/>
      <c r="B18" s="24"/>
      <c r="C18" s="25"/>
      <c r="D18" s="24"/>
      <c r="E18" s="32" t="s">
        <v>379</v>
      </c>
      <c r="F18" s="24" t="s">
        <v>380</v>
      </c>
      <c r="G18" s="24" t="s">
        <v>381</v>
      </c>
      <c r="H18" s="24" t="s">
        <v>397</v>
      </c>
      <c r="I18" s="24" t="s">
        <v>404</v>
      </c>
      <c r="J18" s="24" t="s">
        <v>381</v>
      </c>
      <c r="K18" s="24" t="s">
        <v>362</v>
      </c>
      <c r="L18" s="24" t="s">
        <v>363</v>
      </c>
      <c r="M18" s="24"/>
    </row>
    <row r="19" ht="43.1" customHeight="1" spans="1:13">
      <c r="A19" s="24"/>
      <c r="B19" s="24"/>
      <c r="C19" s="25"/>
      <c r="D19" s="24"/>
      <c r="E19" s="32" t="s">
        <v>387</v>
      </c>
      <c r="F19" s="24" t="s">
        <v>388</v>
      </c>
      <c r="G19" s="24" t="s">
        <v>405</v>
      </c>
      <c r="H19" s="24" t="s">
        <v>397</v>
      </c>
      <c r="I19" s="24" t="s">
        <v>406</v>
      </c>
      <c r="J19" s="24" t="s">
        <v>405</v>
      </c>
      <c r="K19" s="24" t="s">
        <v>362</v>
      </c>
      <c r="L19" s="24" t="s">
        <v>363</v>
      </c>
      <c r="M19" s="24"/>
    </row>
    <row r="20" ht="43.1" customHeight="1" spans="1:13">
      <c r="A20" s="24" t="s">
        <v>153</v>
      </c>
      <c r="B20" s="24" t="s">
        <v>407</v>
      </c>
      <c r="C20" s="25">
        <v>100</v>
      </c>
      <c r="D20" s="24" t="s">
        <v>408</v>
      </c>
      <c r="E20" s="32" t="s">
        <v>357</v>
      </c>
      <c r="F20" s="24" t="s">
        <v>358</v>
      </c>
      <c r="G20" s="24" t="s">
        <v>396</v>
      </c>
      <c r="H20" s="24" t="s">
        <v>397</v>
      </c>
      <c r="I20" s="24" t="s">
        <v>398</v>
      </c>
      <c r="J20" s="24" t="s">
        <v>396</v>
      </c>
      <c r="K20" s="24" t="s">
        <v>362</v>
      </c>
      <c r="L20" s="24" t="s">
        <v>363</v>
      </c>
      <c r="M20" s="24"/>
    </row>
    <row r="21" ht="43.1" customHeight="1" spans="1:13">
      <c r="A21" s="24"/>
      <c r="B21" s="24"/>
      <c r="C21" s="25"/>
      <c r="D21" s="24"/>
      <c r="E21" s="32"/>
      <c r="F21" s="24" t="s">
        <v>367</v>
      </c>
      <c r="G21" s="24" t="s">
        <v>409</v>
      </c>
      <c r="H21" s="24" t="s">
        <v>410</v>
      </c>
      <c r="I21" s="24" t="s">
        <v>411</v>
      </c>
      <c r="J21" s="24" t="s">
        <v>409</v>
      </c>
      <c r="K21" s="24" t="s">
        <v>403</v>
      </c>
      <c r="L21" s="24" t="s">
        <v>372</v>
      </c>
      <c r="M21" s="24"/>
    </row>
    <row r="22" ht="43.1" customHeight="1" spans="1:13">
      <c r="A22" s="24"/>
      <c r="B22" s="24"/>
      <c r="C22" s="25"/>
      <c r="D22" s="24"/>
      <c r="E22" s="32"/>
      <c r="F22" s="24" t="s">
        <v>364</v>
      </c>
      <c r="G22" s="24" t="s">
        <v>399</v>
      </c>
      <c r="H22" s="24" t="s">
        <v>397</v>
      </c>
      <c r="I22" s="24" t="s">
        <v>400</v>
      </c>
      <c r="J22" s="24" t="s">
        <v>399</v>
      </c>
      <c r="K22" s="24" t="s">
        <v>362</v>
      </c>
      <c r="L22" s="24" t="s">
        <v>363</v>
      </c>
      <c r="M22" s="24"/>
    </row>
    <row r="23" ht="59.5" customHeight="1" spans="1:13">
      <c r="A23" s="24"/>
      <c r="B23" s="24"/>
      <c r="C23" s="25"/>
      <c r="D23" s="24"/>
      <c r="E23" s="32" t="s">
        <v>373</v>
      </c>
      <c r="F23" s="24" t="s">
        <v>374</v>
      </c>
      <c r="G23" s="24" t="s">
        <v>412</v>
      </c>
      <c r="H23" s="24" t="s">
        <v>394</v>
      </c>
      <c r="I23" s="24" t="s">
        <v>413</v>
      </c>
      <c r="J23" s="24" t="s">
        <v>412</v>
      </c>
      <c r="K23" s="24" t="s">
        <v>378</v>
      </c>
      <c r="L23" s="24" t="s">
        <v>372</v>
      </c>
      <c r="M23" s="24"/>
    </row>
    <row r="24" ht="43.1" customHeight="1" spans="1:13">
      <c r="A24" s="24"/>
      <c r="B24" s="24"/>
      <c r="C24" s="25"/>
      <c r="D24" s="24"/>
      <c r="E24" s="32" t="s">
        <v>387</v>
      </c>
      <c r="F24" s="24" t="s">
        <v>388</v>
      </c>
      <c r="G24" s="24" t="s">
        <v>389</v>
      </c>
      <c r="H24" s="24" t="s">
        <v>382</v>
      </c>
      <c r="I24" s="24" t="s">
        <v>414</v>
      </c>
      <c r="J24" s="24" t="s">
        <v>389</v>
      </c>
      <c r="K24" s="24" t="s">
        <v>362</v>
      </c>
      <c r="L24" s="24" t="s">
        <v>363</v>
      </c>
      <c r="M24" s="24"/>
    </row>
    <row r="25" ht="59.5" customHeight="1" spans="1:13">
      <c r="A25" s="24"/>
      <c r="B25" s="24"/>
      <c r="C25" s="25"/>
      <c r="D25" s="24"/>
      <c r="E25" s="32" t="s">
        <v>379</v>
      </c>
      <c r="F25" s="24" t="s">
        <v>380</v>
      </c>
      <c r="G25" s="24" t="s">
        <v>381</v>
      </c>
      <c r="H25" s="24" t="s">
        <v>382</v>
      </c>
      <c r="I25" s="24" t="s">
        <v>383</v>
      </c>
      <c r="J25" s="24" t="s">
        <v>381</v>
      </c>
      <c r="K25" s="24" t="s">
        <v>362</v>
      </c>
      <c r="L25" s="24" t="s">
        <v>363</v>
      </c>
      <c r="M25" s="24"/>
    </row>
    <row r="26" ht="43.1" customHeight="1" spans="1:13">
      <c r="A26" s="24"/>
      <c r="B26" s="24"/>
      <c r="C26" s="25"/>
      <c r="D26" s="24"/>
      <c r="E26" s="32"/>
      <c r="F26" s="24" t="s">
        <v>384</v>
      </c>
      <c r="G26" s="24" t="s">
        <v>385</v>
      </c>
      <c r="H26" s="24" t="s">
        <v>382</v>
      </c>
      <c r="I26" s="24" t="s">
        <v>415</v>
      </c>
      <c r="J26" s="24" t="s">
        <v>385</v>
      </c>
      <c r="K26" s="24" t="s">
        <v>362</v>
      </c>
      <c r="L26" s="24" t="s">
        <v>363</v>
      </c>
      <c r="M26" s="24"/>
    </row>
    <row r="27" ht="43.1" customHeight="1" spans="1:13">
      <c r="A27" s="24" t="s">
        <v>153</v>
      </c>
      <c r="B27" s="24" t="s">
        <v>416</v>
      </c>
      <c r="C27" s="25">
        <v>64</v>
      </c>
      <c r="D27" s="24" t="s">
        <v>417</v>
      </c>
      <c r="E27" s="32" t="s">
        <v>379</v>
      </c>
      <c r="F27" s="24" t="s">
        <v>384</v>
      </c>
      <c r="G27" s="24" t="s">
        <v>385</v>
      </c>
      <c r="H27" s="24" t="s">
        <v>382</v>
      </c>
      <c r="I27" s="24" t="s">
        <v>418</v>
      </c>
      <c r="J27" s="24" t="s">
        <v>385</v>
      </c>
      <c r="K27" s="24" t="s">
        <v>362</v>
      </c>
      <c r="L27" s="24" t="s">
        <v>363</v>
      </c>
      <c r="M27" s="24"/>
    </row>
    <row r="28" ht="43.1" customHeight="1" spans="1:13">
      <c r="A28" s="24"/>
      <c r="B28" s="24"/>
      <c r="C28" s="25"/>
      <c r="D28" s="24"/>
      <c r="E28" s="32"/>
      <c r="F28" s="24" t="s">
        <v>380</v>
      </c>
      <c r="G28" s="24" t="s">
        <v>381</v>
      </c>
      <c r="H28" s="24" t="s">
        <v>382</v>
      </c>
      <c r="I28" s="24" t="s">
        <v>419</v>
      </c>
      <c r="J28" s="24" t="s">
        <v>381</v>
      </c>
      <c r="K28" s="24" t="s">
        <v>362</v>
      </c>
      <c r="L28" s="24" t="s">
        <v>363</v>
      </c>
      <c r="M28" s="24"/>
    </row>
    <row r="29" ht="43.1" customHeight="1" spans="1:13">
      <c r="A29" s="24"/>
      <c r="B29" s="24"/>
      <c r="C29" s="25"/>
      <c r="D29" s="24"/>
      <c r="E29" s="32" t="s">
        <v>357</v>
      </c>
      <c r="F29" s="24" t="s">
        <v>364</v>
      </c>
      <c r="G29" s="24" t="s">
        <v>420</v>
      </c>
      <c r="H29" s="24" t="s">
        <v>360</v>
      </c>
      <c r="I29" s="24" t="s">
        <v>420</v>
      </c>
      <c r="J29" s="24" t="s">
        <v>420</v>
      </c>
      <c r="K29" s="24" t="s">
        <v>362</v>
      </c>
      <c r="L29" s="24" t="s">
        <v>363</v>
      </c>
      <c r="M29" s="24"/>
    </row>
    <row r="30" ht="43.1" customHeight="1" spans="1:13">
      <c r="A30" s="24"/>
      <c r="B30" s="24"/>
      <c r="C30" s="25"/>
      <c r="D30" s="24"/>
      <c r="E30" s="32"/>
      <c r="F30" s="24" t="s">
        <v>367</v>
      </c>
      <c r="G30" s="24" t="s">
        <v>421</v>
      </c>
      <c r="H30" s="24" t="s">
        <v>422</v>
      </c>
      <c r="I30" s="24" t="s">
        <v>423</v>
      </c>
      <c r="J30" s="24" t="s">
        <v>421</v>
      </c>
      <c r="K30" s="24" t="s">
        <v>403</v>
      </c>
      <c r="L30" s="24" t="s">
        <v>372</v>
      </c>
      <c r="M30" s="24"/>
    </row>
    <row r="31" ht="43.1" customHeight="1" spans="1:13">
      <c r="A31" s="24"/>
      <c r="B31" s="24"/>
      <c r="C31" s="25"/>
      <c r="D31" s="24"/>
      <c r="E31" s="32"/>
      <c r="F31" s="24" t="s">
        <v>358</v>
      </c>
      <c r="G31" s="24" t="s">
        <v>424</v>
      </c>
      <c r="H31" s="24" t="s">
        <v>360</v>
      </c>
      <c r="I31" s="24" t="s">
        <v>425</v>
      </c>
      <c r="J31" s="24" t="s">
        <v>424</v>
      </c>
      <c r="K31" s="24" t="s">
        <v>362</v>
      </c>
      <c r="L31" s="24" t="s">
        <v>363</v>
      </c>
      <c r="M31" s="24"/>
    </row>
    <row r="32" ht="69.85" customHeight="1" spans="1:13">
      <c r="A32" s="24"/>
      <c r="B32" s="24"/>
      <c r="C32" s="25"/>
      <c r="D32" s="24"/>
      <c r="E32" s="32" t="s">
        <v>373</v>
      </c>
      <c r="F32" s="24" t="s">
        <v>374</v>
      </c>
      <c r="G32" s="24" t="s">
        <v>426</v>
      </c>
      <c r="H32" s="24" t="s">
        <v>427</v>
      </c>
      <c r="I32" s="24" t="s">
        <v>428</v>
      </c>
      <c r="J32" s="24" t="s">
        <v>426</v>
      </c>
      <c r="K32" s="24" t="s">
        <v>378</v>
      </c>
      <c r="L32" s="24" t="s">
        <v>372</v>
      </c>
      <c r="M32" s="24"/>
    </row>
    <row r="33" ht="43.1" customHeight="1" spans="1:13">
      <c r="A33" s="24"/>
      <c r="B33" s="24"/>
      <c r="C33" s="25"/>
      <c r="D33" s="24"/>
      <c r="E33" s="32" t="s">
        <v>387</v>
      </c>
      <c r="F33" s="24" t="s">
        <v>388</v>
      </c>
      <c r="G33" s="24" t="s">
        <v>405</v>
      </c>
      <c r="H33" s="24" t="s">
        <v>382</v>
      </c>
      <c r="I33" s="24" t="s">
        <v>429</v>
      </c>
      <c r="J33" s="24" t="s">
        <v>405</v>
      </c>
      <c r="K33" s="24" t="s">
        <v>362</v>
      </c>
      <c r="L33" s="24" t="s">
        <v>363</v>
      </c>
      <c r="M33" s="24"/>
    </row>
    <row r="34" ht="50" customHeight="1" spans="1:13">
      <c r="A34" s="24" t="s">
        <v>153</v>
      </c>
      <c r="B34" s="24" t="s">
        <v>430</v>
      </c>
      <c r="C34" s="25">
        <v>40</v>
      </c>
      <c r="D34" s="24" t="s">
        <v>431</v>
      </c>
      <c r="E34" s="32" t="s">
        <v>373</v>
      </c>
      <c r="F34" s="24" t="s">
        <v>374</v>
      </c>
      <c r="G34" s="24" t="s">
        <v>432</v>
      </c>
      <c r="H34" s="24" t="s">
        <v>433</v>
      </c>
      <c r="I34" s="24" t="s">
        <v>434</v>
      </c>
      <c r="J34" s="24" t="s">
        <v>432</v>
      </c>
      <c r="K34" s="24" t="s">
        <v>378</v>
      </c>
      <c r="L34" s="24" t="s">
        <v>372</v>
      </c>
      <c r="M34" s="24"/>
    </row>
    <row r="35" ht="43.1" customHeight="1" spans="1:13">
      <c r="A35" s="24"/>
      <c r="B35" s="24"/>
      <c r="C35" s="25"/>
      <c r="D35" s="24"/>
      <c r="E35" s="32" t="s">
        <v>379</v>
      </c>
      <c r="F35" s="24" t="s">
        <v>384</v>
      </c>
      <c r="G35" s="24" t="s">
        <v>385</v>
      </c>
      <c r="H35" s="24" t="s">
        <v>360</v>
      </c>
      <c r="I35" s="24" t="s">
        <v>435</v>
      </c>
      <c r="J35" s="24" t="s">
        <v>385</v>
      </c>
      <c r="K35" s="24" t="s">
        <v>362</v>
      </c>
      <c r="L35" s="24" t="s">
        <v>363</v>
      </c>
      <c r="M35" s="24"/>
    </row>
    <row r="36" ht="43.1" customHeight="1" spans="1:13">
      <c r="A36" s="24"/>
      <c r="B36" s="24"/>
      <c r="C36" s="25"/>
      <c r="D36" s="24"/>
      <c r="E36" s="32"/>
      <c r="F36" s="24" t="s">
        <v>380</v>
      </c>
      <c r="G36" s="24" t="s">
        <v>381</v>
      </c>
      <c r="H36" s="24" t="s">
        <v>360</v>
      </c>
      <c r="I36" s="24" t="s">
        <v>435</v>
      </c>
      <c r="J36" s="24" t="s">
        <v>381</v>
      </c>
      <c r="K36" s="24" t="s">
        <v>362</v>
      </c>
      <c r="L36" s="24" t="s">
        <v>363</v>
      </c>
      <c r="M36" s="24"/>
    </row>
    <row r="37" ht="43.1" customHeight="1" spans="1:13">
      <c r="A37" s="24"/>
      <c r="B37" s="24"/>
      <c r="C37" s="25"/>
      <c r="D37" s="24"/>
      <c r="E37" s="32" t="s">
        <v>387</v>
      </c>
      <c r="F37" s="24" t="s">
        <v>388</v>
      </c>
      <c r="G37" s="24" t="s">
        <v>389</v>
      </c>
      <c r="H37" s="24" t="s">
        <v>382</v>
      </c>
      <c r="I37" s="24" t="s">
        <v>382</v>
      </c>
      <c r="J37" s="24" t="s">
        <v>389</v>
      </c>
      <c r="K37" s="24" t="s">
        <v>362</v>
      </c>
      <c r="L37" s="24" t="s">
        <v>363</v>
      </c>
      <c r="M37" s="24"/>
    </row>
    <row r="38" ht="43.1" customHeight="1" spans="1:13">
      <c r="A38" s="24"/>
      <c r="B38" s="24"/>
      <c r="C38" s="25"/>
      <c r="D38" s="24"/>
      <c r="E38" s="32" t="s">
        <v>357</v>
      </c>
      <c r="F38" s="24" t="s">
        <v>364</v>
      </c>
      <c r="G38" s="24" t="s">
        <v>436</v>
      </c>
      <c r="H38" s="24" t="s">
        <v>360</v>
      </c>
      <c r="I38" s="24" t="s">
        <v>420</v>
      </c>
      <c r="J38" s="24" t="s">
        <v>436</v>
      </c>
      <c r="K38" s="24" t="s">
        <v>362</v>
      </c>
      <c r="L38" s="24" t="s">
        <v>363</v>
      </c>
      <c r="M38" s="24"/>
    </row>
    <row r="39" ht="43.1" customHeight="1" spans="1:13">
      <c r="A39" s="24"/>
      <c r="B39" s="24"/>
      <c r="C39" s="25"/>
      <c r="D39" s="24"/>
      <c r="E39" s="32"/>
      <c r="F39" s="24" t="s">
        <v>358</v>
      </c>
      <c r="G39" s="24" t="s">
        <v>437</v>
      </c>
      <c r="H39" s="24" t="s">
        <v>360</v>
      </c>
      <c r="I39" s="24" t="s">
        <v>438</v>
      </c>
      <c r="J39" s="24" t="s">
        <v>437</v>
      </c>
      <c r="K39" s="24" t="s">
        <v>362</v>
      </c>
      <c r="L39" s="24" t="s">
        <v>363</v>
      </c>
      <c r="M39" s="24"/>
    </row>
    <row r="40" ht="59.5" customHeight="1" spans="1:13">
      <c r="A40" s="24"/>
      <c r="B40" s="24"/>
      <c r="C40" s="25"/>
      <c r="D40" s="24"/>
      <c r="E40" s="32"/>
      <c r="F40" s="24" t="s">
        <v>367</v>
      </c>
      <c r="G40" s="24" t="s">
        <v>439</v>
      </c>
      <c r="H40" s="24" t="s">
        <v>440</v>
      </c>
      <c r="I40" s="24" t="s">
        <v>441</v>
      </c>
      <c r="J40" s="24" t="s">
        <v>439</v>
      </c>
      <c r="K40" s="24" t="s">
        <v>403</v>
      </c>
      <c r="L40" s="24" t="s">
        <v>363</v>
      </c>
      <c r="M40" s="24"/>
    </row>
    <row r="41" ht="43.1" customHeight="1" spans="1:13">
      <c r="A41" s="24" t="s">
        <v>153</v>
      </c>
      <c r="B41" s="24" t="s">
        <v>442</v>
      </c>
      <c r="C41" s="25">
        <v>20</v>
      </c>
      <c r="D41" s="24" t="s">
        <v>443</v>
      </c>
      <c r="E41" s="32" t="s">
        <v>379</v>
      </c>
      <c r="F41" s="24" t="s">
        <v>380</v>
      </c>
      <c r="G41" s="24" t="s">
        <v>444</v>
      </c>
      <c r="H41" s="24" t="s">
        <v>382</v>
      </c>
      <c r="I41" s="24" t="s">
        <v>445</v>
      </c>
      <c r="J41" s="24" t="s">
        <v>444</v>
      </c>
      <c r="K41" s="24" t="s">
        <v>362</v>
      </c>
      <c r="L41" s="24" t="s">
        <v>363</v>
      </c>
      <c r="M41" s="24"/>
    </row>
    <row r="42" ht="43.1" customHeight="1" spans="1:13">
      <c r="A42" s="24"/>
      <c r="B42" s="24"/>
      <c r="C42" s="25"/>
      <c r="D42" s="24"/>
      <c r="E42" s="32"/>
      <c r="F42" s="24" t="s">
        <v>384</v>
      </c>
      <c r="G42" s="24" t="s">
        <v>385</v>
      </c>
      <c r="H42" s="24" t="s">
        <v>382</v>
      </c>
      <c r="I42" s="24" t="s">
        <v>446</v>
      </c>
      <c r="J42" s="24" t="s">
        <v>385</v>
      </c>
      <c r="K42" s="24" t="s">
        <v>362</v>
      </c>
      <c r="L42" s="24" t="s">
        <v>363</v>
      </c>
      <c r="M42" s="24"/>
    </row>
    <row r="43" ht="43.1" customHeight="1" spans="1:13">
      <c r="A43" s="24"/>
      <c r="B43" s="24"/>
      <c r="C43" s="25"/>
      <c r="D43" s="24"/>
      <c r="E43" s="32" t="s">
        <v>387</v>
      </c>
      <c r="F43" s="24" t="s">
        <v>388</v>
      </c>
      <c r="G43" s="24" t="s">
        <v>447</v>
      </c>
      <c r="H43" s="24" t="s">
        <v>382</v>
      </c>
      <c r="I43" s="24" t="s">
        <v>414</v>
      </c>
      <c r="J43" s="24" t="s">
        <v>447</v>
      </c>
      <c r="K43" s="24" t="s">
        <v>362</v>
      </c>
      <c r="L43" s="24" t="s">
        <v>363</v>
      </c>
      <c r="M43" s="24"/>
    </row>
    <row r="44" ht="43.1" customHeight="1" spans="1:13">
      <c r="A44" s="24"/>
      <c r="B44" s="24"/>
      <c r="C44" s="25"/>
      <c r="D44" s="24"/>
      <c r="E44" s="32" t="s">
        <v>357</v>
      </c>
      <c r="F44" s="24" t="s">
        <v>364</v>
      </c>
      <c r="G44" s="24" t="s">
        <v>420</v>
      </c>
      <c r="H44" s="24" t="s">
        <v>360</v>
      </c>
      <c r="I44" s="24" t="s">
        <v>420</v>
      </c>
      <c r="J44" s="24" t="s">
        <v>420</v>
      </c>
      <c r="K44" s="24" t="s">
        <v>362</v>
      </c>
      <c r="L44" s="24" t="s">
        <v>363</v>
      </c>
      <c r="M44" s="24"/>
    </row>
    <row r="45" ht="43.1" customHeight="1" spans="1:13">
      <c r="A45" s="24"/>
      <c r="B45" s="24"/>
      <c r="C45" s="25"/>
      <c r="D45" s="24"/>
      <c r="E45" s="32"/>
      <c r="F45" s="24" t="s">
        <v>358</v>
      </c>
      <c r="G45" s="24" t="s">
        <v>448</v>
      </c>
      <c r="H45" s="24" t="s">
        <v>382</v>
      </c>
      <c r="I45" s="24" t="s">
        <v>448</v>
      </c>
      <c r="J45" s="24" t="s">
        <v>448</v>
      </c>
      <c r="K45" s="24" t="s">
        <v>362</v>
      </c>
      <c r="L45" s="24" t="s">
        <v>363</v>
      </c>
      <c r="M45" s="24"/>
    </row>
    <row r="46" ht="43.1" customHeight="1" spans="1:13">
      <c r="A46" s="24"/>
      <c r="B46" s="24"/>
      <c r="C46" s="25"/>
      <c r="D46" s="24"/>
      <c r="E46" s="32"/>
      <c r="F46" s="24" t="s">
        <v>367</v>
      </c>
      <c r="G46" s="24" t="s">
        <v>449</v>
      </c>
      <c r="H46" s="24" t="s">
        <v>422</v>
      </c>
      <c r="I46" s="24" t="s">
        <v>449</v>
      </c>
      <c r="J46" s="24" t="s">
        <v>449</v>
      </c>
      <c r="K46" s="24" t="s">
        <v>403</v>
      </c>
      <c r="L46" s="24" t="s">
        <v>372</v>
      </c>
      <c r="M46" s="24"/>
    </row>
    <row r="47" ht="43.1" customHeight="1" spans="1:13">
      <c r="A47" s="24"/>
      <c r="B47" s="24"/>
      <c r="C47" s="25"/>
      <c r="D47" s="24"/>
      <c r="E47" s="32" t="s">
        <v>373</v>
      </c>
      <c r="F47" s="24" t="s">
        <v>374</v>
      </c>
      <c r="G47" s="24" t="s">
        <v>450</v>
      </c>
      <c r="H47" s="24" t="s">
        <v>451</v>
      </c>
      <c r="I47" s="24" t="s">
        <v>452</v>
      </c>
      <c r="J47" s="24" t="s">
        <v>450</v>
      </c>
      <c r="K47" s="24" t="s">
        <v>378</v>
      </c>
      <c r="L47" s="24" t="s">
        <v>372</v>
      </c>
      <c r="M47" s="24"/>
    </row>
  </sheetData>
  <mergeCells count="43">
    <mergeCell ref="C2:M2"/>
    <mergeCell ref="A3:K3"/>
    <mergeCell ref="L3:M3"/>
    <mergeCell ref="E4:M4"/>
    <mergeCell ref="A4:A5"/>
    <mergeCell ref="A7:A13"/>
    <mergeCell ref="A14:A19"/>
    <mergeCell ref="A20:A26"/>
    <mergeCell ref="A27:A33"/>
    <mergeCell ref="A34:A40"/>
    <mergeCell ref="A41:A47"/>
    <mergeCell ref="B4:B5"/>
    <mergeCell ref="B7:B13"/>
    <mergeCell ref="B14:B19"/>
    <mergeCell ref="B20:B26"/>
    <mergeCell ref="B27:B33"/>
    <mergeCell ref="B34:B40"/>
    <mergeCell ref="B41:B47"/>
    <mergeCell ref="C4:C5"/>
    <mergeCell ref="C7:C13"/>
    <mergeCell ref="C14:C19"/>
    <mergeCell ref="C20:C26"/>
    <mergeCell ref="C27:C33"/>
    <mergeCell ref="C34:C40"/>
    <mergeCell ref="C41:C47"/>
    <mergeCell ref="D4:D5"/>
    <mergeCell ref="D7:D13"/>
    <mergeCell ref="D14:D19"/>
    <mergeCell ref="D20:D26"/>
    <mergeCell ref="D27:D33"/>
    <mergeCell ref="D34:D40"/>
    <mergeCell ref="D41:D47"/>
    <mergeCell ref="E7:E9"/>
    <mergeCell ref="E11:E12"/>
    <mergeCell ref="E15:E17"/>
    <mergeCell ref="E20:E22"/>
    <mergeCell ref="E25:E26"/>
    <mergeCell ref="E27:E28"/>
    <mergeCell ref="E29:E31"/>
    <mergeCell ref="E35:E36"/>
    <mergeCell ref="E38:E40"/>
    <mergeCell ref="E41:E42"/>
    <mergeCell ref="E44:E4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30" zoomScaleNormal="130" workbookViewId="0">
      <selection activeCell="E18" sqref="E18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21" t="s">
        <v>453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454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7" t="s">
        <v>31</v>
      </c>
      <c r="R2" s="27"/>
    </row>
    <row r="3" ht="21.55" customHeight="1" spans="1:18">
      <c r="A3" s="23" t="s">
        <v>303</v>
      </c>
      <c r="B3" s="23" t="s">
        <v>304</v>
      </c>
      <c r="C3" s="23" t="s">
        <v>455</v>
      </c>
      <c r="D3" s="23"/>
      <c r="E3" s="23"/>
      <c r="F3" s="23"/>
      <c r="G3" s="23"/>
      <c r="H3" s="23"/>
      <c r="I3" s="23"/>
      <c r="J3" s="23" t="s">
        <v>456</v>
      </c>
      <c r="K3" s="23" t="s">
        <v>457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343</v>
      </c>
      <c r="D4" s="23" t="s">
        <v>458</v>
      </c>
      <c r="E4" s="23"/>
      <c r="F4" s="23"/>
      <c r="G4" s="23"/>
      <c r="H4" s="23" t="s">
        <v>459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05" customHeight="1" spans="1:18">
      <c r="A5" s="23"/>
      <c r="B5" s="23"/>
      <c r="C5" s="23"/>
      <c r="D5" s="23" t="s">
        <v>137</v>
      </c>
      <c r="E5" s="23" t="s">
        <v>460</v>
      </c>
      <c r="F5" s="23" t="s">
        <v>141</v>
      </c>
      <c r="G5" s="23" t="s">
        <v>461</v>
      </c>
      <c r="H5" s="23" t="s">
        <v>158</v>
      </c>
      <c r="I5" s="23" t="s">
        <v>159</v>
      </c>
      <c r="J5" s="23"/>
      <c r="K5" s="23" t="s">
        <v>346</v>
      </c>
      <c r="L5" s="23" t="s">
        <v>347</v>
      </c>
      <c r="M5" s="23" t="s">
        <v>348</v>
      </c>
      <c r="N5" s="23" t="s">
        <v>353</v>
      </c>
      <c r="O5" s="23" t="s">
        <v>349</v>
      </c>
      <c r="P5" s="23" t="s">
        <v>462</v>
      </c>
      <c r="Q5" s="23" t="s">
        <v>463</v>
      </c>
      <c r="R5" s="23" t="s">
        <v>354</v>
      </c>
    </row>
    <row r="6" ht="44.15" customHeight="1" spans="1:18">
      <c r="A6" s="24" t="s">
        <v>2</v>
      </c>
      <c r="B6" s="24" t="s">
        <v>4</v>
      </c>
      <c r="C6" s="25">
        <v>3091.457127</v>
      </c>
      <c r="D6" s="25">
        <v>3091.457127</v>
      </c>
      <c r="E6" s="25"/>
      <c r="F6" s="25"/>
      <c r="G6" s="25"/>
      <c r="H6" s="25">
        <v>2718.577127</v>
      </c>
      <c r="I6" s="25">
        <v>372.88</v>
      </c>
      <c r="J6" s="24" t="s">
        <v>464</v>
      </c>
      <c r="K6" s="26" t="s">
        <v>357</v>
      </c>
      <c r="L6" s="26" t="s">
        <v>465</v>
      </c>
      <c r="M6" s="26" t="s">
        <v>466</v>
      </c>
      <c r="N6" s="26" t="s">
        <v>467</v>
      </c>
      <c r="O6" s="26" t="s">
        <v>468</v>
      </c>
      <c r="P6" s="26" t="s">
        <v>469</v>
      </c>
      <c r="Q6" s="26" t="s">
        <v>470</v>
      </c>
      <c r="R6" s="26"/>
    </row>
    <row r="7" ht="46.75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471</v>
      </c>
      <c r="M7" s="26" t="s">
        <v>472</v>
      </c>
      <c r="N7" s="26" t="s">
        <v>467</v>
      </c>
      <c r="O7" s="26" t="s">
        <v>468</v>
      </c>
      <c r="P7" s="26" t="s">
        <v>469</v>
      </c>
      <c r="Q7" s="26" t="s">
        <v>473</v>
      </c>
      <c r="R7" s="26"/>
    </row>
    <row r="8" ht="43.3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379</v>
      </c>
      <c r="L8" s="26" t="s">
        <v>474</v>
      </c>
      <c r="M8" s="26" t="s">
        <v>475</v>
      </c>
      <c r="N8" s="26" t="s">
        <v>467</v>
      </c>
      <c r="O8" s="26" t="s">
        <v>468</v>
      </c>
      <c r="P8" s="26" t="s">
        <v>469</v>
      </c>
      <c r="Q8" s="26" t="s">
        <v>476</v>
      </c>
      <c r="R8" s="26"/>
    </row>
    <row r="9" ht="45.9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477</v>
      </c>
      <c r="M9" s="26" t="s">
        <v>478</v>
      </c>
      <c r="N9" s="26" t="s">
        <v>467</v>
      </c>
      <c r="O9" s="26" t="s">
        <v>468</v>
      </c>
      <c r="P9" s="26" t="s">
        <v>469</v>
      </c>
      <c r="Q9" s="26" t="s">
        <v>479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G27" sqref="G27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480</v>
      </c>
      <c r="B2" s="7" t="s">
        <v>481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482</v>
      </c>
      <c r="B3" s="9"/>
      <c r="C3" s="8" t="s">
        <v>483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156</v>
      </c>
      <c r="B4" s="11" t="s">
        <v>157</v>
      </c>
      <c r="C4" s="12" t="s">
        <v>134</v>
      </c>
      <c r="D4" s="12" t="s">
        <v>224</v>
      </c>
      <c r="E4" s="12" t="s">
        <v>225</v>
      </c>
    </row>
    <row r="5" s="1" customFormat="1" spans="1:5">
      <c r="A5" s="13">
        <v>301</v>
      </c>
      <c r="B5" s="14" t="s">
        <v>205</v>
      </c>
      <c r="C5" s="15">
        <f t="shared" ref="C5:C68" si="0">D5+E5</f>
        <v>1834.282112</v>
      </c>
      <c r="D5" s="15">
        <f>SUM(D6:D18)</f>
        <v>1834.282112</v>
      </c>
      <c r="E5" s="15">
        <f>SUM(E6:E18)</f>
        <v>0</v>
      </c>
    </row>
    <row r="6" s="1" customFormat="1" spans="1:5">
      <c r="A6" s="16">
        <v>30101</v>
      </c>
      <c r="B6" s="17" t="s">
        <v>484</v>
      </c>
      <c r="C6" s="15">
        <f t="shared" si="0"/>
        <v>838.5492</v>
      </c>
      <c r="D6" s="15">
        <f>'9工资福利'!H6</f>
        <v>838.5492</v>
      </c>
      <c r="E6" s="15"/>
    </row>
    <row r="7" s="1" customFormat="1" spans="1:5">
      <c r="A7" s="16">
        <v>30102</v>
      </c>
      <c r="B7" s="17" t="s">
        <v>485</v>
      </c>
      <c r="C7" s="15">
        <f t="shared" si="0"/>
        <v>465.552</v>
      </c>
      <c r="D7" s="15">
        <f>'9工资福利'!I6</f>
        <v>465.552</v>
      </c>
      <c r="E7" s="15"/>
    </row>
    <row r="8" s="1" customFormat="1" spans="1:5">
      <c r="A8" s="16">
        <v>30103</v>
      </c>
      <c r="B8" s="17" t="s">
        <v>486</v>
      </c>
      <c r="C8" s="15">
        <f t="shared" si="0"/>
        <v>69.8791</v>
      </c>
      <c r="D8" s="15">
        <f>'9工资福利'!J6</f>
        <v>69.8791</v>
      </c>
      <c r="E8" s="15"/>
    </row>
    <row r="9" s="1" customFormat="1" spans="1:5">
      <c r="A9" s="16">
        <v>30106</v>
      </c>
      <c r="B9" s="17" t="s">
        <v>487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488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489</v>
      </c>
      <c r="C11" s="15">
        <f t="shared" si="0"/>
        <v>219.836848</v>
      </c>
      <c r="D11" s="15">
        <f>'9工资福利'!M6</f>
        <v>219.836848</v>
      </c>
      <c r="E11" s="15"/>
    </row>
    <row r="12" s="1" customFormat="1" spans="1:5">
      <c r="A12" s="16">
        <v>30109</v>
      </c>
      <c r="B12" s="17" t="s">
        <v>490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491</v>
      </c>
      <c r="C13" s="15">
        <f t="shared" si="0"/>
        <v>75.587328</v>
      </c>
      <c r="D13" s="15">
        <f>'9工资福利'!O6</f>
        <v>75.587328</v>
      </c>
      <c r="E13" s="15"/>
    </row>
    <row r="14" s="1" customFormat="1" spans="1:5">
      <c r="A14" s="16">
        <v>30111</v>
      </c>
      <c r="B14" s="17" t="s">
        <v>492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493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494</v>
      </c>
      <c r="C16" s="15">
        <f t="shared" si="0"/>
        <v>164.877636</v>
      </c>
      <c r="D16" s="15">
        <f>'9工资福利'!R6</f>
        <v>164.877636</v>
      </c>
      <c r="E16" s="15"/>
    </row>
    <row r="17" s="1" customFormat="1" spans="1:5">
      <c r="A17" s="16">
        <v>30114</v>
      </c>
      <c r="B17" s="17" t="s">
        <v>495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496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282</v>
      </c>
      <c r="C19" s="15">
        <f t="shared" si="0"/>
        <v>872.559015</v>
      </c>
      <c r="D19" s="15">
        <f>SUM(D20:D46)</f>
        <v>0</v>
      </c>
      <c r="E19" s="15">
        <f>SUM(E20:E46)</f>
        <v>872.559015</v>
      </c>
    </row>
    <row r="20" s="1" customFormat="1" spans="1:5">
      <c r="A20" s="16">
        <v>30201</v>
      </c>
      <c r="B20" s="17" t="s">
        <v>497</v>
      </c>
      <c r="C20" s="15">
        <f t="shared" si="0"/>
        <v>95.6</v>
      </c>
      <c r="D20" s="15"/>
      <c r="E20" s="15">
        <v>95.6</v>
      </c>
    </row>
    <row r="21" s="1" customFormat="1" spans="1:5">
      <c r="A21" s="16">
        <v>30202</v>
      </c>
      <c r="B21" s="17" t="s">
        <v>498</v>
      </c>
      <c r="C21" s="15">
        <f t="shared" si="0"/>
        <v>32</v>
      </c>
      <c r="D21" s="15"/>
      <c r="E21" s="15">
        <v>32</v>
      </c>
    </row>
    <row r="22" s="1" customFormat="1" spans="1:5">
      <c r="A22" s="16">
        <v>30203</v>
      </c>
      <c r="B22" s="17" t="s">
        <v>499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500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501</v>
      </c>
      <c r="C24" s="15">
        <f t="shared" si="0"/>
        <v>6</v>
      </c>
      <c r="D24" s="15"/>
      <c r="E24" s="15">
        <v>6</v>
      </c>
    </row>
    <row r="25" s="1" customFormat="1" spans="1:5">
      <c r="A25" s="16">
        <v>30206</v>
      </c>
      <c r="B25" s="17" t="s">
        <v>502</v>
      </c>
      <c r="C25" s="15">
        <f t="shared" si="0"/>
        <v>24</v>
      </c>
      <c r="D25" s="15"/>
      <c r="E25" s="15">
        <v>24</v>
      </c>
    </row>
    <row r="26" s="1" customFormat="1" spans="1:5">
      <c r="A26" s="16">
        <v>30207</v>
      </c>
      <c r="B26" s="17" t="s">
        <v>503</v>
      </c>
      <c r="C26" s="15">
        <f t="shared" si="0"/>
        <v>5</v>
      </c>
      <c r="D26" s="15"/>
      <c r="E26" s="15">
        <v>5</v>
      </c>
    </row>
    <row r="27" s="1" customFormat="1" spans="1:5">
      <c r="A27" s="16">
        <v>30208</v>
      </c>
      <c r="B27" s="17" t="s">
        <v>504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505</v>
      </c>
      <c r="C28" s="15">
        <f t="shared" si="0"/>
        <v>22</v>
      </c>
      <c r="D28" s="15"/>
      <c r="E28" s="15">
        <v>22</v>
      </c>
    </row>
    <row r="29" s="1" customFormat="1" spans="1:5">
      <c r="A29" s="16">
        <v>30211</v>
      </c>
      <c r="B29" s="17" t="s">
        <v>506</v>
      </c>
      <c r="C29" s="15">
        <f t="shared" si="0"/>
        <v>10</v>
      </c>
      <c r="D29" s="15"/>
      <c r="E29" s="15">
        <v>10</v>
      </c>
    </row>
    <row r="30" s="1" customFormat="1" spans="1:5">
      <c r="A30" s="16">
        <v>30212</v>
      </c>
      <c r="B30" s="17" t="s">
        <v>507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508</v>
      </c>
      <c r="C31" s="15">
        <f t="shared" si="0"/>
        <v>12</v>
      </c>
      <c r="D31" s="15"/>
      <c r="E31" s="15">
        <v>12</v>
      </c>
    </row>
    <row r="32" s="1" customFormat="1" spans="1:5">
      <c r="A32" s="16">
        <v>30214</v>
      </c>
      <c r="B32" s="17" t="s">
        <v>509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510</v>
      </c>
      <c r="C33" s="15">
        <f t="shared" si="0"/>
        <v>1</v>
      </c>
      <c r="D33" s="15"/>
      <c r="E33" s="15">
        <v>1</v>
      </c>
    </row>
    <row r="34" s="1" customFormat="1" spans="1:5">
      <c r="A34" s="16">
        <v>30216</v>
      </c>
      <c r="B34" s="17" t="s">
        <v>511</v>
      </c>
      <c r="C34" s="15">
        <f t="shared" si="0"/>
        <v>1</v>
      </c>
      <c r="D34" s="15"/>
      <c r="E34" s="15">
        <v>1</v>
      </c>
    </row>
    <row r="35" s="1" customFormat="1" spans="1:5">
      <c r="A35" s="16">
        <v>30217</v>
      </c>
      <c r="B35" s="17" t="s">
        <v>512</v>
      </c>
      <c r="C35" s="15">
        <f t="shared" si="0"/>
        <v>1.5</v>
      </c>
      <c r="D35" s="15"/>
      <c r="E35" s="15">
        <v>1.5</v>
      </c>
    </row>
    <row r="36" s="1" customFormat="1" spans="1:5">
      <c r="A36" s="16">
        <v>30218</v>
      </c>
      <c r="B36" s="17" t="s">
        <v>513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514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515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516</v>
      </c>
      <c r="C39" s="15">
        <f t="shared" si="0"/>
        <v>30</v>
      </c>
      <c r="D39" s="15"/>
      <c r="E39" s="15">
        <v>30</v>
      </c>
    </row>
    <row r="40" s="1" customFormat="1" spans="1:5">
      <c r="A40" s="16">
        <v>30227</v>
      </c>
      <c r="B40" s="17" t="s">
        <v>517</v>
      </c>
      <c r="C40" s="15">
        <f t="shared" si="0"/>
        <v>48</v>
      </c>
      <c r="D40" s="15"/>
      <c r="E40" s="15">
        <v>48</v>
      </c>
    </row>
    <row r="41" s="1" customFormat="1" spans="1:5">
      <c r="A41" s="16">
        <v>30228</v>
      </c>
      <c r="B41" s="17" t="s">
        <v>518</v>
      </c>
      <c r="C41" s="15">
        <f t="shared" si="0"/>
        <v>38.503606</v>
      </c>
      <c r="D41" s="15"/>
      <c r="E41" s="15">
        <v>38.503606</v>
      </c>
    </row>
    <row r="42" s="1" customFormat="1" spans="1:5">
      <c r="A42" s="16">
        <v>30229</v>
      </c>
      <c r="B42" s="17" t="s">
        <v>519</v>
      </c>
      <c r="C42" s="15">
        <f t="shared" si="0"/>
        <v>57.755409</v>
      </c>
      <c r="D42" s="15"/>
      <c r="E42" s="15">
        <v>57.755409</v>
      </c>
    </row>
    <row r="43" s="1" customFormat="1" spans="1:5">
      <c r="A43" s="16">
        <v>30231</v>
      </c>
      <c r="B43" s="17" t="s">
        <v>520</v>
      </c>
      <c r="C43" s="15">
        <f t="shared" si="0"/>
        <v>32</v>
      </c>
      <c r="D43" s="15"/>
      <c r="E43" s="15">
        <v>32</v>
      </c>
    </row>
    <row r="44" s="1" customFormat="1" spans="1:5">
      <c r="A44" s="16">
        <v>30239</v>
      </c>
      <c r="B44" s="17" t="s">
        <v>521</v>
      </c>
      <c r="C44" s="15">
        <f t="shared" si="0"/>
        <v>30</v>
      </c>
      <c r="D44" s="15"/>
      <c r="E44" s="15">
        <v>30</v>
      </c>
    </row>
    <row r="45" s="1" customFormat="1" spans="1:5">
      <c r="A45" s="16">
        <v>30240</v>
      </c>
      <c r="B45" s="17" t="s">
        <v>522</v>
      </c>
      <c r="C45" s="15">
        <f t="shared" si="0"/>
        <v>6.6</v>
      </c>
      <c r="D45" s="15"/>
      <c r="E45" s="15">
        <v>6.6</v>
      </c>
    </row>
    <row r="46" s="1" customFormat="1" spans="1:5">
      <c r="A46" s="16">
        <v>30299</v>
      </c>
      <c r="B46" s="17" t="s">
        <v>523</v>
      </c>
      <c r="C46" s="15">
        <f t="shared" si="0"/>
        <v>419.6</v>
      </c>
      <c r="D46" s="15"/>
      <c r="E46" s="15">
        <v>419.6</v>
      </c>
    </row>
    <row r="47" s="1" customFormat="1" spans="1:5">
      <c r="A47" s="13">
        <v>303</v>
      </c>
      <c r="B47" s="14" t="s">
        <v>197</v>
      </c>
      <c r="C47" s="15">
        <f t="shared" si="0"/>
        <v>11.736</v>
      </c>
      <c r="D47" s="15">
        <f>SUM(D48:D59)</f>
        <v>11.736</v>
      </c>
      <c r="E47" s="15">
        <f>SUM(E48:E59)</f>
        <v>0</v>
      </c>
    </row>
    <row r="48" s="1" customFormat="1" spans="1:5">
      <c r="A48" s="16">
        <v>30301</v>
      </c>
      <c r="B48" s="17" t="s">
        <v>524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525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526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527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528</v>
      </c>
      <c r="C52" s="15">
        <f t="shared" si="0"/>
        <v>11.736</v>
      </c>
      <c r="D52" s="15">
        <f>'11个人家庭'!K6</f>
        <v>11.736</v>
      </c>
      <c r="E52" s="15"/>
    </row>
    <row r="53" s="1" customFormat="1" spans="1:5">
      <c r="A53" s="16">
        <v>30306</v>
      </c>
      <c r="B53" s="17" t="s">
        <v>529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530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531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532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533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534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535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199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536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537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211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538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539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540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541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542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543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544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545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546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547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548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549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550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551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552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553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202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554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555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556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557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19">
        <f>C80+C63+C60+C47+C19+C5</f>
        <v>2718.577127</v>
      </c>
      <c r="D85" s="20">
        <f>D80+D63+D60+D47+D19+D5</f>
        <v>1846.018112</v>
      </c>
      <c r="E85" s="20">
        <f>E80+E63+E60+E47+E19+E5</f>
        <v>872.559015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B12" sqref="B12:B16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8"/>
      <c r="H1" s="64"/>
    </row>
    <row r="2" ht="24.15" customHeight="1" spans="1:8">
      <c r="A2" s="65" t="s">
        <v>7</v>
      </c>
      <c r="B2" s="65"/>
      <c r="C2" s="65"/>
      <c r="D2" s="65"/>
      <c r="E2" s="65"/>
      <c r="F2" s="65"/>
      <c r="G2" s="65"/>
      <c r="H2" s="65"/>
    </row>
    <row r="3" ht="17.2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17.9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4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25" customHeight="1" spans="1:8">
      <c r="A6" s="32" t="s">
        <v>39</v>
      </c>
      <c r="B6" s="31">
        <f>3001.457127+90</f>
        <v>3091.457127</v>
      </c>
      <c r="C6" s="24" t="s">
        <v>40</v>
      </c>
      <c r="D6" s="39">
        <v>2631.155315</v>
      </c>
      <c r="E6" s="32" t="s">
        <v>41</v>
      </c>
      <c r="F6" s="31">
        <v>2718.577127</v>
      </c>
      <c r="G6" s="24" t="s">
        <v>42</v>
      </c>
      <c r="H6" s="25">
        <v>1834.282112</v>
      </c>
    </row>
    <row r="7" ht="16.25" customHeight="1" spans="1:8">
      <c r="A7" s="24" t="s">
        <v>43</v>
      </c>
      <c r="B7" s="25">
        <f>2181.577127+90</f>
        <v>2271.577127</v>
      </c>
      <c r="C7" s="24" t="s">
        <v>44</v>
      </c>
      <c r="D7" s="39"/>
      <c r="E7" s="24" t="s">
        <v>45</v>
      </c>
      <c r="F7" s="25">
        <v>1834.282112</v>
      </c>
      <c r="G7" s="24" t="s">
        <v>46</v>
      </c>
      <c r="H7" s="25">
        <v>1245.439015</v>
      </c>
    </row>
    <row r="8" ht="16.25" customHeight="1" spans="1:8">
      <c r="A8" s="32" t="s">
        <v>47</v>
      </c>
      <c r="B8" s="25">
        <v>819.88</v>
      </c>
      <c r="C8" s="24" t="s">
        <v>48</v>
      </c>
      <c r="D8" s="39"/>
      <c r="E8" s="24" t="s">
        <v>49</v>
      </c>
      <c r="F8" s="25">
        <v>872.559015</v>
      </c>
      <c r="G8" s="24" t="s">
        <v>50</v>
      </c>
      <c r="H8" s="25"/>
    </row>
    <row r="9" ht="16.25" customHeight="1" spans="1:8">
      <c r="A9" s="24" t="s">
        <v>51</v>
      </c>
      <c r="B9" s="25"/>
      <c r="C9" s="24" t="s">
        <v>52</v>
      </c>
      <c r="D9" s="39"/>
      <c r="E9" s="24" t="s">
        <v>53</v>
      </c>
      <c r="F9" s="25">
        <v>11.736</v>
      </c>
      <c r="G9" s="24" t="s">
        <v>54</v>
      </c>
      <c r="H9" s="25"/>
    </row>
    <row r="10" ht="16.25" customHeight="1" spans="1:8">
      <c r="A10" s="24" t="s">
        <v>55</v>
      </c>
      <c r="B10" s="25"/>
      <c r="C10" s="24" t="s">
        <v>56</v>
      </c>
      <c r="D10" s="39"/>
      <c r="E10" s="32" t="s">
        <v>57</v>
      </c>
      <c r="F10" s="31">
        <v>372.88</v>
      </c>
      <c r="G10" s="24" t="s">
        <v>58</v>
      </c>
      <c r="H10" s="25"/>
    </row>
    <row r="11" ht="16.25" customHeight="1" spans="1:8">
      <c r="A11" s="24" t="s">
        <v>59</v>
      </c>
      <c r="B11" s="25"/>
      <c r="C11" s="24" t="s">
        <v>60</v>
      </c>
      <c r="D11" s="39"/>
      <c r="E11" s="24" t="s">
        <v>61</v>
      </c>
      <c r="F11" s="25"/>
      <c r="G11" s="24" t="s">
        <v>62</v>
      </c>
      <c r="H11" s="25"/>
    </row>
    <row r="12" ht="16.25" customHeight="1" spans="1:8">
      <c r="A12" s="24" t="s">
        <v>63</v>
      </c>
      <c r="B12" s="25">
        <v>21</v>
      </c>
      <c r="C12" s="24" t="s">
        <v>64</v>
      </c>
      <c r="D12" s="39"/>
      <c r="E12" s="24" t="s">
        <v>65</v>
      </c>
      <c r="F12" s="25">
        <v>372.88</v>
      </c>
      <c r="G12" s="24" t="s">
        <v>66</v>
      </c>
      <c r="H12" s="25"/>
    </row>
    <row r="13" ht="16.25" customHeight="1" spans="1:8">
      <c r="A13" s="24" t="s">
        <v>67</v>
      </c>
      <c r="B13" s="25">
        <v>668.88</v>
      </c>
      <c r="C13" s="24" t="s">
        <v>68</v>
      </c>
      <c r="D13" s="39">
        <v>219.836848</v>
      </c>
      <c r="E13" s="24" t="s">
        <v>69</v>
      </c>
      <c r="F13" s="25"/>
      <c r="G13" s="24" t="s">
        <v>70</v>
      </c>
      <c r="H13" s="25"/>
    </row>
    <row r="14" ht="16.25" customHeight="1" spans="1:8">
      <c r="A14" s="24" t="s">
        <v>71</v>
      </c>
      <c r="B14" s="25"/>
      <c r="C14" s="24" t="s">
        <v>72</v>
      </c>
      <c r="D14" s="39"/>
      <c r="E14" s="24" t="s">
        <v>73</v>
      </c>
      <c r="F14" s="25"/>
      <c r="G14" s="24" t="s">
        <v>74</v>
      </c>
      <c r="H14" s="25">
        <v>11.736</v>
      </c>
    </row>
    <row r="15" ht="16.25" customHeight="1" spans="1:8">
      <c r="A15" s="24" t="s">
        <v>75</v>
      </c>
      <c r="B15" s="25"/>
      <c r="C15" s="24" t="s">
        <v>76</v>
      </c>
      <c r="D15" s="39">
        <v>75.587328</v>
      </c>
      <c r="E15" s="24" t="s">
        <v>77</v>
      </c>
      <c r="F15" s="25"/>
      <c r="G15" s="24" t="s">
        <v>78</v>
      </c>
      <c r="H15" s="25"/>
    </row>
    <row r="16" ht="16.25" customHeight="1" spans="1:8">
      <c r="A16" s="24" t="s">
        <v>79</v>
      </c>
      <c r="B16" s="25">
        <v>130</v>
      </c>
      <c r="C16" s="24" t="s">
        <v>80</v>
      </c>
      <c r="D16" s="39"/>
      <c r="E16" s="24" t="s">
        <v>81</v>
      </c>
      <c r="F16" s="25"/>
      <c r="G16" s="24" t="s">
        <v>82</v>
      </c>
      <c r="H16" s="25"/>
    </row>
    <row r="17" ht="16.25" customHeight="1" spans="1:8">
      <c r="A17" s="24" t="s">
        <v>83</v>
      </c>
      <c r="B17" s="25"/>
      <c r="C17" s="24" t="s">
        <v>84</v>
      </c>
      <c r="D17" s="39"/>
      <c r="E17" s="24" t="s">
        <v>85</v>
      </c>
      <c r="F17" s="25"/>
      <c r="G17" s="24" t="s">
        <v>86</v>
      </c>
      <c r="H17" s="25"/>
    </row>
    <row r="18" ht="16.25" customHeight="1" spans="1:8">
      <c r="A18" s="24" t="s">
        <v>87</v>
      </c>
      <c r="B18" s="25"/>
      <c r="C18" s="24" t="s">
        <v>88</v>
      </c>
      <c r="D18" s="39"/>
      <c r="E18" s="24" t="s">
        <v>89</v>
      </c>
      <c r="F18" s="25"/>
      <c r="G18" s="24" t="s">
        <v>90</v>
      </c>
      <c r="H18" s="25"/>
    </row>
    <row r="19" ht="16.25" customHeight="1" spans="1:8">
      <c r="A19" s="24" t="s">
        <v>91</v>
      </c>
      <c r="B19" s="25"/>
      <c r="C19" s="24" t="s">
        <v>92</v>
      </c>
      <c r="D19" s="39"/>
      <c r="E19" s="24" t="s">
        <v>93</v>
      </c>
      <c r="F19" s="25"/>
      <c r="G19" s="24" t="s">
        <v>94</v>
      </c>
      <c r="H19" s="25"/>
    </row>
    <row r="20" ht="16.25" customHeight="1" spans="1:8">
      <c r="A20" s="32" t="s">
        <v>95</v>
      </c>
      <c r="B20" s="31"/>
      <c r="C20" s="24" t="s">
        <v>96</v>
      </c>
      <c r="D20" s="39"/>
      <c r="E20" s="24" t="s">
        <v>97</v>
      </c>
      <c r="F20" s="25"/>
      <c r="G20" s="24"/>
      <c r="H20" s="25"/>
    </row>
    <row r="21" ht="16.25" customHeight="1" spans="1:8">
      <c r="A21" s="32" t="s">
        <v>98</v>
      </c>
      <c r="B21" s="31"/>
      <c r="C21" s="24" t="s">
        <v>99</v>
      </c>
      <c r="D21" s="39"/>
      <c r="E21" s="32" t="s">
        <v>100</v>
      </c>
      <c r="F21" s="31"/>
      <c r="G21" s="24"/>
      <c r="H21" s="25"/>
    </row>
    <row r="22" ht="16.25" customHeight="1" spans="1:8">
      <c r="A22" s="32" t="s">
        <v>101</v>
      </c>
      <c r="B22" s="31"/>
      <c r="C22" s="24" t="s">
        <v>102</v>
      </c>
      <c r="D22" s="39"/>
      <c r="E22" s="24"/>
      <c r="F22" s="24"/>
      <c r="G22" s="24"/>
      <c r="H22" s="25"/>
    </row>
    <row r="23" ht="16.25" customHeight="1" spans="1:8">
      <c r="A23" s="32" t="s">
        <v>103</v>
      </c>
      <c r="B23" s="31"/>
      <c r="C23" s="24" t="s">
        <v>104</v>
      </c>
      <c r="D23" s="39"/>
      <c r="E23" s="24"/>
      <c r="F23" s="24"/>
      <c r="G23" s="24"/>
      <c r="H23" s="25"/>
    </row>
    <row r="24" ht="16.25" customHeight="1" spans="1:8">
      <c r="A24" s="32" t="s">
        <v>105</v>
      </c>
      <c r="B24" s="31"/>
      <c r="C24" s="24" t="s">
        <v>106</v>
      </c>
      <c r="D24" s="39"/>
      <c r="E24" s="24"/>
      <c r="F24" s="24"/>
      <c r="G24" s="24"/>
      <c r="H24" s="25"/>
    </row>
    <row r="25" ht="16.25" customHeight="1" spans="1:8">
      <c r="A25" s="24" t="s">
        <v>107</v>
      </c>
      <c r="B25" s="25"/>
      <c r="C25" s="24" t="s">
        <v>108</v>
      </c>
      <c r="D25" s="39">
        <v>164.877636</v>
      </c>
      <c r="E25" s="24"/>
      <c r="F25" s="24"/>
      <c r="G25" s="24"/>
      <c r="H25" s="25"/>
    </row>
    <row r="26" ht="16.25" customHeight="1" spans="1:8">
      <c r="A26" s="24" t="s">
        <v>109</v>
      </c>
      <c r="B26" s="25"/>
      <c r="C26" s="24" t="s">
        <v>110</v>
      </c>
      <c r="D26" s="39"/>
      <c r="E26" s="24"/>
      <c r="F26" s="24"/>
      <c r="G26" s="24"/>
      <c r="H26" s="25"/>
    </row>
    <row r="27" ht="16.25" customHeight="1" spans="1:8">
      <c r="A27" s="24" t="s">
        <v>111</v>
      </c>
      <c r="B27" s="25"/>
      <c r="C27" s="24" t="s">
        <v>112</v>
      </c>
      <c r="D27" s="39"/>
      <c r="E27" s="24"/>
      <c r="F27" s="24"/>
      <c r="G27" s="24"/>
      <c r="H27" s="25"/>
    </row>
    <row r="28" ht="16.25" customHeight="1" spans="1:8">
      <c r="A28" s="32" t="s">
        <v>113</v>
      </c>
      <c r="B28" s="31"/>
      <c r="C28" s="24" t="s">
        <v>114</v>
      </c>
      <c r="D28" s="39"/>
      <c r="E28" s="24"/>
      <c r="F28" s="24"/>
      <c r="G28" s="24"/>
      <c r="H28" s="25"/>
    </row>
    <row r="29" ht="16.25" customHeight="1" spans="1:8">
      <c r="A29" s="32" t="s">
        <v>115</v>
      </c>
      <c r="B29" s="31"/>
      <c r="C29" s="24" t="s">
        <v>116</v>
      </c>
      <c r="D29" s="39"/>
      <c r="E29" s="24"/>
      <c r="F29" s="24"/>
      <c r="G29" s="24"/>
      <c r="H29" s="25"/>
    </row>
    <row r="30" ht="16.25" customHeight="1" spans="1:8">
      <c r="A30" s="32" t="s">
        <v>117</v>
      </c>
      <c r="B30" s="31"/>
      <c r="C30" s="24" t="s">
        <v>118</v>
      </c>
      <c r="D30" s="39"/>
      <c r="E30" s="24"/>
      <c r="F30" s="24"/>
      <c r="G30" s="24"/>
      <c r="H30" s="25"/>
    </row>
    <row r="31" ht="16.25" customHeight="1" spans="1:8">
      <c r="A31" s="32" t="s">
        <v>119</v>
      </c>
      <c r="B31" s="31"/>
      <c r="C31" s="24" t="s">
        <v>120</v>
      </c>
      <c r="D31" s="39"/>
      <c r="E31" s="24"/>
      <c r="F31" s="24"/>
      <c r="G31" s="24"/>
      <c r="H31" s="25"/>
    </row>
    <row r="32" ht="16.25" customHeight="1" spans="1:8">
      <c r="A32" s="32" t="s">
        <v>121</v>
      </c>
      <c r="B32" s="31"/>
      <c r="C32" s="24" t="s">
        <v>122</v>
      </c>
      <c r="D32" s="39"/>
      <c r="E32" s="24"/>
      <c r="F32" s="24"/>
      <c r="G32" s="24"/>
      <c r="H32" s="25"/>
    </row>
    <row r="33" ht="16.25" customHeight="1" spans="1:8">
      <c r="A33" s="24"/>
      <c r="B33" s="24"/>
      <c r="C33" s="24" t="s">
        <v>123</v>
      </c>
      <c r="D33" s="39"/>
      <c r="E33" s="24"/>
      <c r="F33" s="24"/>
      <c r="G33" s="24"/>
      <c r="H33" s="24"/>
    </row>
    <row r="34" ht="16.25" customHeight="1" spans="1:8">
      <c r="A34" s="24"/>
      <c r="B34" s="24"/>
      <c r="C34" s="24" t="s">
        <v>124</v>
      </c>
      <c r="D34" s="39"/>
      <c r="E34" s="24"/>
      <c r="F34" s="24"/>
      <c r="G34" s="24"/>
      <c r="H34" s="24"/>
    </row>
    <row r="35" ht="16.25" customHeight="1" spans="1:8">
      <c r="A35" s="24"/>
      <c r="B35" s="24"/>
      <c r="C35" s="24" t="s">
        <v>125</v>
      </c>
      <c r="D35" s="39"/>
      <c r="E35" s="24"/>
      <c r="F35" s="24"/>
      <c r="G35" s="24"/>
      <c r="H35" s="24"/>
    </row>
    <row r="36" ht="16.25" customHeight="1" spans="1:8">
      <c r="A36" s="24"/>
      <c r="B36" s="24"/>
      <c r="C36" s="24"/>
      <c r="D36" s="24"/>
      <c r="E36" s="24"/>
      <c r="F36" s="24"/>
      <c r="G36" s="24"/>
      <c r="H36" s="24"/>
    </row>
    <row r="37" ht="16.25" customHeight="1" spans="1:8">
      <c r="A37" s="32" t="s">
        <v>126</v>
      </c>
      <c r="B37" s="31">
        <v>3091.457127</v>
      </c>
      <c r="C37" s="32" t="s">
        <v>127</v>
      </c>
      <c r="D37" s="31">
        <v>3091.457127</v>
      </c>
      <c r="E37" s="32" t="s">
        <v>127</v>
      </c>
      <c r="F37" s="31">
        <v>3091.457127</v>
      </c>
      <c r="G37" s="32" t="s">
        <v>127</v>
      </c>
      <c r="H37" s="31">
        <v>3091.457127</v>
      </c>
    </row>
    <row r="38" ht="16.25" customHeight="1" spans="1:8">
      <c r="A38" s="32" t="s">
        <v>128</v>
      </c>
      <c r="B38" s="31"/>
      <c r="C38" s="32" t="s">
        <v>129</v>
      </c>
      <c r="D38" s="31"/>
      <c r="E38" s="32" t="s">
        <v>129</v>
      </c>
      <c r="F38" s="31"/>
      <c r="G38" s="32" t="s">
        <v>129</v>
      </c>
      <c r="H38" s="31"/>
    </row>
    <row r="39" ht="16.25" customHeight="1" spans="1:8">
      <c r="A39" s="24"/>
      <c r="B39" s="25"/>
      <c r="C39" s="24"/>
      <c r="D39" s="25"/>
      <c r="E39" s="32"/>
      <c r="F39" s="31"/>
      <c r="G39" s="32"/>
      <c r="H39" s="31"/>
    </row>
    <row r="40" ht="16.25" customHeight="1" spans="1:8">
      <c r="A40" s="32" t="s">
        <v>130</v>
      </c>
      <c r="B40" s="31">
        <v>3091.457127</v>
      </c>
      <c r="C40" s="32" t="s">
        <v>131</v>
      </c>
      <c r="D40" s="31">
        <v>3091.457127</v>
      </c>
      <c r="E40" s="32" t="s">
        <v>131</v>
      </c>
      <c r="F40" s="31">
        <v>3091.457127</v>
      </c>
      <c r="G40" s="32" t="s">
        <v>131</v>
      </c>
      <c r="H40" s="31">
        <v>3091.457127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5" zoomScaleNormal="145" workbookViewId="0">
      <selection activeCell="E7" sqref="E7:J7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8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7" t="s">
        <v>31</v>
      </c>
      <c r="Y3" s="27"/>
    </row>
    <row r="4" ht="22.4" customHeight="1" spans="1:25">
      <c r="A4" s="36" t="s">
        <v>132</v>
      </c>
      <c r="B4" s="36" t="s">
        <v>133</v>
      </c>
      <c r="C4" s="36" t="s">
        <v>134</v>
      </c>
      <c r="D4" s="36" t="s">
        <v>135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128</v>
      </c>
      <c r="T4" s="36"/>
      <c r="U4" s="36"/>
      <c r="V4" s="36"/>
      <c r="W4" s="36"/>
      <c r="X4" s="36"/>
      <c r="Y4" s="36"/>
    </row>
    <row r="5" ht="22.4" customHeight="1" spans="1:25">
      <c r="A5" s="36"/>
      <c r="B5" s="36"/>
      <c r="C5" s="36"/>
      <c r="D5" s="36" t="s">
        <v>136</v>
      </c>
      <c r="E5" s="36" t="s">
        <v>137</v>
      </c>
      <c r="F5" s="36" t="s">
        <v>138</v>
      </c>
      <c r="G5" s="36" t="s">
        <v>139</v>
      </c>
      <c r="H5" s="36" t="s">
        <v>140</v>
      </c>
      <c r="I5" s="36" t="s">
        <v>141</v>
      </c>
      <c r="J5" s="36" t="s">
        <v>142</v>
      </c>
      <c r="K5" s="36"/>
      <c r="L5" s="36"/>
      <c r="M5" s="36"/>
      <c r="N5" s="36" t="s">
        <v>143</v>
      </c>
      <c r="O5" s="36" t="s">
        <v>144</v>
      </c>
      <c r="P5" s="36" t="s">
        <v>145</v>
      </c>
      <c r="Q5" s="36" t="s">
        <v>146</v>
      </c>
      <c r="R5" s="36" t="s">
        <v>147</v>
      </c>
      <c r="S5" s="36" t="s">
        <v>136</v>
      </c>
      <c r="T5" s="36" t="s">
        <v>137</v>
      </c>
      <c r="U5" s="36" t="s">
        <v>138</v>
      </c>
      <c r="V5" s="36" t="s">
        <v>139</v>
      </c>
      <c r="W5" s="36" t="s">
        <v>140</v>
      </c>
      <c r="X5" s="36" t="s">
        <v>141</v>
      </c>
      <c r="Y5" s="36" t="s">
        <v>148</v>
      </c>
    </row>
    <row r="6" ht="22.4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149</v>
      </c>
      <c r="K6" s="36" t="s">
        <v>150</v>
      </c>
      <c r="L6" s="36" t="s">
        <v>151</v>
      </c>
      <c r="M6" s="36" t="s">
        <v>140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8" customHeight="1" spans="1:25">
      <c r="A7" s="32"/>
      <c r="B7" s="32" t="s">
        <v>134</v>
      </c>
      <c r="C7" s="45">
        <v>3091.457127</v>
      </c>
      <c r="D7" s="45">
        <v>3091.457127</v>
      </c>
      <c r="E7" s="45">
        <v>3001.457127</v>
      </c>
      <c r="F7" s="45"/>
      <c r="G7" s="45"/>
      <c r="H7" s="45"/>
      <c r="I7" s="45"/>
      <c r="J7" s="45">
        <v>90</v>
      </c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ht="22.8" customHeight="1" spans="1:25">
      <c r="A8" s="30" t="s">
        <v>152</v>
      </c>
      <c r="B8" s="30" t="s">
        <v>4</v>
      </c>
      <c r="C8" s="45">
        <v>3091.457127</v>
      </c>
      <c r="D8" s="45">
        <v>3091.457127</v>
      </c>
      <c r="E8" s="45">
        <v>3001.457127</v>
      </c>
      <c r="F8" s="45"/>
      <c r="G8" s="45"/>
      <c r="H8" s="45"/>
      <c r="I8" s="45"/>
      <c r="J8" s="45">
        <v>90</v>
      </c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ht="22.8" customHeight="1" spans="1:25">
      <c r="A9" s="63" t="s">
        <v>153</v>
      </c>
      <c r="B9" s="63" t="s">
        <v>154</v>
      </c>
      <c r="C9" s="39">
        <v>3091.457127</v>
      </c>
      <c r="D9" s="39">
        <v>3091.457127</v>
      </c>
      <c r="E9" s="25">
        <v>3001.457127</v>
      </c>
      <c r="F9" s="25"/>
      <c r="G9" s="25"/>
      <c r="H9" s="25"/>
      <c r="I9" s="25"/>
      <c r="J9" s="25">
        <v>90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15" zoomScaleNormal="115" workbookViewId="0">
      <selection activeCell="G13" sqref="G1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28"/>
      <c r="D1" s="51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27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8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4"/>
      <c r="B6" s="44"/>
      <c r="C6" s="44"/>
      <c r="D6" s="53" t="s">
        <v>134</v>
      </c>
      <c r="E6" s="53"/>
      <c r="F6" s="54">
        <v>3091.457127</v>
      </c>
      <c r="G6" s="54">
        <v>2718.577127</v>
      </c>
      <c r="H6" s="54">
        <v>372.88</v>
      </c>
      <c r="I6" s="54"/>
      <c r="J6" s="53"/>
      <c r="K6" s="53"/>
    </row>
    <row r="7" ht="22.8" customHeight="1" spans="1:11">
      <c r="A7" s="55"/>
      <c r="B7" s="55"/>
      <c r="C7" s="55"/>
      <c r="D7" s="56" t="s">
        <v>152</v>
      </c>
      <c r="E7" s="56" t="s">
        <v>4</v>
      </c>
      <c r="F7" s="57">
        <v>3091.457127</v>
      </c>
      <c r="G7" s="57">
        <v>2718.577127</v>
      </c>
      <c r="H7" s="57">
        <v>372.88</v>
      </c>
      <c r="I7" s="57"/>
      <c r="J7" s="62"/>
      <c r="K7" s="62"/>
    </row>
    <row r="8" ht="22.8" customHeight="1" spans="1:11">
      <c r="A8" s="55"/>
      <c r="B8" s="55"/>
      <c r="C8" s="55"/>
      <c r="D8" s="56" t="s">
        <v>153</v>
      </c>
      <c r="E8" s="56" t="s">
        <v>154</v>
      </c>
      <c r="F8" s="57">
        <v>3091.457127</v>
      </c>
      <c r="G8" s="57">
        <v>2718.577127</v>
      </c>
      <c r="H8" s="57">
        <v>372.88</v>
      </c>
      <c r="I8" s="57"/>
      <c r="J8" s="62"/>
      <c r="K8" s="62"/>
    </row>
    <row r="9" ht="22.8" customHeight="1" spans="1:11">
      <c r="A9" s="58" t="s">
        <v>166</v>
      </c>
      <c r="B9" s="58" t="s">
        <v>167</v>
      </c>
      <c r="C9" s="58" t="s">
        <v>168</v>
      </c>
      <c r="D9" s="59" t="s">
        <v>169</v>
      </c>
      <c r="E9" s="60" t="s">
        <v>170</v>
      </c>
      <c r="F9" s="61">
        <v>2258.275315</v>
      </c>
      <c r="G9" s="61">
        <v>2258.275315</v>
      </c>
      <c r="H9" s="61"/>
      <c r="I9" s="61"/>
      <c r="J9" s="60"/>
      <c r="K9" s="60"/>
    </row>
    <row r="10" ht="22.8" customHeight="1" spans="1:11">
      <c r="A10" s="58" t="s">
        <v>166</v>
      </c>
      <c r="B10" s="58" t="s">
        <v>167</v>
      </c>
      <c r="C10" s="58" t="s">
        <v>171</v>
      </c>
      <c r="D10" s="59" t="s">
        <v>172</v>
      </c>
      <c r="E10" s="60" t="s">
        <v>173</v>
      </c>
      <c r="F10" s="61">
        <v>372.88</v>
      </c>
      <c r="G10" s="61"/>
      <c r="H10" s="61">
        <v>372.88</v>
      </c>
      <c r="I10" s="61"/>
      <c r="J10" s="60"/>
      <c r="K10" s="60"/>
    </row>
    <row r="11" ht="22.8" customHeight="1" spans="1:11">
      <c r="A11" s="58" t="s">
        <v>174</v>
      </c>
      <c r="B11" s="58" t="s">
        <v>175</v>
      </c>
      <c r="C11" s="58" t="s">
        <v>175</v>
      </c>
      <c r="D11" s="59" t="s">
        <v>176</v>
      </c>
      <c r="E11" s="60" t="s">
        <v>177</v>
      </c>
      <c r="F11" s="61">
        <v>219.836848</v>
      </c>
      <c r="G11" s="61">
        <v>219.836848</v>
      </c>
      <c r="H11" s="61"/>
      <c r="I11" s="61"/>
      <c r="J11" s="60"/>
      <c r="K11" s="60"/>
    </row>
    <row r="12" ht="22.8" customHeight="1" spans="1:11">
      <c r="A12" s="58" t="s">
        <v>178</v>
      </c>
      <c r="B12" s="58" t="s">
        <v>179</v>
      </c>
      <c r="C12" s="58" t="s">
        <v>168</v>
      </c>
      <c r="D12" s="59" t="s">
        <v>180</v>
      </c>
      <c r="E12" s="60" t="s">
        <v>181</v>
      </c>
      <c r="F12" s="61">
        <v>75.587328</v>
      </c>
      <c r="G12" s="61">
        <v>75.587328</v>
      </c>
      <c r="H12" s="61"/>
      <c r="I12" s="61"/>
      <c r="J12" s="60"/>
      <c r="K12" s="60"/>
    </row>
    <row r="13" ht="22.8" customHeight="1" spans="1:11">
      <c r="A13" s="58" t="s">
        <v>182</v>
      </c>
      <c r="B13" s="58" t="s">
        <v>183</v>
      </c>
      <c r="C13" s="58" t="s">
        <v>168</v>
      </c>
      <c r="D13" s="59" t="s">
        <v>184</v>
      </c>
      <c r="E13" s="60" t="s">
        <v>185</v>
      </c>
      <c r="F13" s="61">
        <v>164.877636</v>
      </c>
      <c r="G13" s="61">
        <v>164.877636</v>
      </c>
      <c r="H13" s="61"/>
      <c r="I13" s="61"/>
      <c r="J13" s="60"/>
      <c r="K13" s="60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75" zoomScaleNormal="175" workbookViewId="0">
      <selection activeCell="H13" sqref="H1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775" customWidth="1"/>
    <col min="9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8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19.8" customHeight="1" spans="1:20">
      <c r="A4" s="36" t="s">
        <v>155</v>
      </c>
      <c r="B4" s="36"/>
      <c r="C4" s="36"/>
      <c r="D4" s="36" t="s">
        <v>186</v>
      </c>
      <c r="E4" s="36" t="s">
        <v>187</v>
      </c>
      <c r="F4" s="36" t="s">
        <v>188</v>
      </c>
      <c r="G4" s="36" t="s">
        <v>189</v>
      </c>
      <c r="H4" s="36" t="s">
        <v>190</v>
      </c>
      <c r="I4" s="36" t="s">
        <v>191</v>
      </c>
      <c r="J4" s="36" t="s">
        <v>192</v>
      </c>
      <c r="K4" s="36" t="s">
        <v>193</v>
      </c>
      <c r="L4" s="36" t="s">
        <v>194</v>
      </c>
      <c r="M4" s="36" t="s">
        <v>195</v>
      </c>
      <c r="N4" s="36" t="s">
        <v>196</v>
      </c>
      <c r="O4" s="36" t="s">
        <v>197</v>
      </c>
      <c r="P4" s="36" t="s">
        <v>198</v>
      </c>
      <c r="Q4" s="36" t="s">
        <v>199</v>
      </c>
      <c r="R4" s="36" t="s">
        <v>200</v>
      </c>
      <c r="S4" s="36" t="s">
        <v>201</v>
      </c>
      <c r="T4" s="36" t="s">
        <v>202</v>
      </c>
    </row>
    <row r="5" ht="20.7" customHeight="1" spans="1:20">
      <c r="A5" s="36" t="s">
        <v>163</v>
      </c>
      <c r="B5" s="36" t="s">
        <v>164</v>
      </c>
      <c r="C5" s="36" t="s">
        <v>165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8" customHeight="1" spans="1:20">
      <c r="A6" s="32"/>
      <c r="B6" s="32"/>
      <c r="C6" s="32"/>
      <c r="D6" s="32"/>
      <c r="E6" s="32" t="s">
        <v>134</v>
      </c>
      <c r="F6" s="31">
        <v>3091.457127</v>
      </c>
      <c r="G6" s="31">
        <v>1834.282112</v>
      </c>
      <c r="H6" s="31">
        <v>1245.439015</v>
      </c>
      <c r="I6" s="31"/>
      <c r="J6" s="31"/>
      <c r="K6" s="31"/>
      <c r="L6" s="31"/>
      <c r="M6" s="31"/>
      <c r="N6" s="31"/>
      <c r="O6" s="31">
        <v>11.736</v>
      </c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 t="s">
        <v>152</v>
      </c>
      <c r="E7" s="30" t="s">
        <v>4</v>
      </c>
      <c r="F7" s="31">
        <v>3091.457127</v>
      </c>
      <c r="G7" s="31">
        <v>1834.282112</v>
      </c>
      <c r="H7" s="31">
        <v>1245.439015</v>
      </c>
      <c r="I7" s="31"/>
      <c r="J7" s="31"/>
      <c r="K7" s="31"/>
      <c r="L7" s="31"/>
      <c r="M7" s="31"/>
      <c r="N7" s="31"/>
      <c r="O7" s="31">
        <v>11.736</v>
      </c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 t="s">
        <v>153</v>
      </c>
      <c r="E8" s="38" t="s">
        <v>154</v>
      </c>
      <c r="F8" s="50">
        <v>3091.457127</v>
      </c>
      <c r="G8" s="50">
        <v>1834.282112</v>
      </c>
      <c r="H8" s="50">
        <v>1245.439015</v>
      </c>
      <c r="I8" s="50"/>
      <c r="J8" s="50"/>
      <c r="K8" s="50"/>
      <c r="L8" s="50"/>
      <c r="M8" s="50"/>
      <c r="N8" s="50"/>
      <c r="O8" s="50">
        <v>11.736</v>
      </c>
      <c r="P8" s="50"/>
      <c r="Q8" s="50"/>
      <c r="R8" s="50"/>
      <c r="S8" s="50"/>
      <c r="T8" s="50"/>
    </row>
    <row r="9" ht="22.8" customHeight="1" spans="1:20">
      <c r="A9" s="41" t="s">
        <v>166</v>
      </c>
      <c r="B9" s="41" t="s">
        <v>167</v>
      </c>
      <c r="C9" s="41" t="s">
        <v>168</v>
      </c>
      <c r="D9" s="37" t="s">
        <v>203</v>
      </c>
      <c r="E9" s="42" t="s">
        <v>170</v>
      </c>
      <c r="F9" s="43">
        <v>2258.275315</v>
      </c>
      <c r="G9" s="43">
        <v>1373.9803</v>
      </c>
      <c r="H9" s="43">
        <v>872.559015</v>
      </c>
      <c r="I9" s="43"/>
      <c r="J9" s="43"/>
      <c r="K9" s="43"/>
      <c r="L9" s="43"/>
      <c r="M9" s="43"/>
      <c r="N9" s="43"/>
      <c r="O9" s="43">
        <v>11.736</v>
      </c>
      <c r="P9" s="43"/>
      <c r="Q9" s="43"/>
      <c r="R9" s="43"/>
      <c r="S9" s="43"/>
      <c r="T9" s="43"/>
    </row>
    <row r="10" ht="22.8" customHeight="1" spans="1:20">
      <c r="A10" s="41" t="s">
        <v>174</v>
      </c>
      <c r="B10" s="41" t="s">
        <v>175</v>
      </c>
      <c r="C10" s="41" t="s">
        <v>175</v>
      </c>
      <c r="D10" s="37" t="s">
        <v>203</v>
      </c>
      <c r="E10" s="42" t="s">
        <v>177</v>
      </c>
      <c r="F10" s="43">
        <v>219.836848</v>
      </c>
      <c r="G10" s="43">
        <v>219.836848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  <row r="11" ht="22.8" customHeight="1" spans="1:20">
      <c r="A11" s="41" t="s">
        <v>178</v>
      </c>
      <c r="B11" s="41" t="s">
        <v>179</v>
      </c>
      <c r="C11" s="41" t="s">
        <v>168</v>
      </c>
      <c r="D11" s="37" t="s">
        <v>203</v>
      </c>
      <c r="E11" s="42" t="s">
        <v>181</v>
      </c>
      <c r="F11" s="43">
        <v>75.587328</v>
      </c>
      <c r="G11" s="43">
        <v>75.587328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ht="22.8" customHeight="1" spans="1:20">
      <c r="A12" s="41" t="s">
        <v>182</v>
      </c>
      <c r="B12" s="41" t="s">
        <v>183</v>
      </c>
      <c r="C12" s="41" t="s">
        <v>168</v>
      </c>
      <c r="D12" s="37" t="s">
        <v>203</v>
      </c>
      <c r="E12" s="42" t="s">
        <v>185</v>
      </c>
      <c r="F12" s="43">
        <v>164.877636</v>
      </c>
      <c r="G12" s="43">
        <v>164.877636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</row>
    <row r="13" ht="22.8" customHeight="1" spans="1:20">
      <c r="A13" s="41" t="s">
        <v>166</v>
      </c>
      <c r="B13" s="41" t="s">
        <v>167</v>
      </c>
      <c r="C13" s="41" t="s">
        <v>171</v>
      </c>
      <c r="D13" s="37" t="s">
        <v>203</v>
      </c>
      <c r="E13" s="42" t="s">
        <v>173</v>
      </c>
      <c r="F13" s="43">
        <v>372.88</v>
      </c>
      <c r="G13" s="43"/>
      <c r="H13" s="43">
        <v>372.88</v>
      </c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60" zoomScaleNormal="160" workbookViewId="0">
      <selection activeCell="K6" sqref="G6 K6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28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7" t="s">
        <v>31</v>
      </c>
      <c r="U3" s="27"/>
    </row>
    <row r="4" ht="22.4" customHeight="1" spans="1:21">
      <c r="A4" s="36" t="s">
        <v>155</v>
      </c>
      <c r="B4" s="36"/>
      <c r="C4" s="36"/>
      <c r="D4" s="36" t="s">
        <v>186</v>
      </c>
      <c r="E4" s="36" t="s">
        <v>187</v>
      </c>
      <c r="F4" s="36" t="s">
        <v>204</v>
      </c>
      <c r="G4" s="36" t="s">
        <v>158</v>
      </c>
      <c r="H4" s="36"/>
      <c r="I4" s="36"/>
      <c r="J4" s="36"/>
      <c r="K4" s="36" t="s">
        <v>159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5" customHeight="1" spans="1:21">
      <c r="A5" s="36" t="s">
        <v>163</v>
      </c>
      <c r="B5" s="36" t="s">
        <v>164</v>
      </c>
      <c r="C5" s="36" t="s">
        <v>165</v>
      </c>
      <c r="D5" s="36"/>
      <c r="E5" s="36"/>
      <c r="F5" s="36"/>
      <c r="G5" s="36" t="s">
        <v>134</v>
      </c>
      <c r="H5" s="36" t="s">
        <v>205</v>
      </c>
      <c r="I5" s="36" t="s">
        <v>206</v>
      </c>
      <c r="J5" s="36" t="s">
        <v>197</v>
      </c>
      <c r="K5" s="36" t="s">
        <v>134</v>
      </c>
      <c r="L5" s="36" t="s">
        <v>207</v>
      </c>
      <c r="M5" s="36" t="s">
        <v>208</v>
      </c>
      <c r="N5" s="36" t="s">
        <v>209</v>
      </c>
      <c r="O5" s="36" t="s">
        <v>199</v>
      </c>
      <c r="P5" s="36" t="s">
        <v>210</v>
      </c>
      <c r="Q5" s="36" t="s">
        <v>211</v>
      </c>
      <c r="R5" s="36" t="s">
        <v>212</v>
      </c>
      <c r="S5" s="36" t="s">
        <v>195</v>
      </c>
      <c r="T5" s="36" t="s">
        <v>198</v>
      </c>
      <c r="U5" s="36" t="s">
        <v>202</v>
      </c>
    </row>
    <row r="6" ht="22.8" customHeight="1" spans="1:21">
      <c r="A6" s="32"/>
      <c r="B6" s="32"/>
      <c r="C6" s="32"/>
      <c r="D6" s="32"/>
      <c r="E6" s="32" t="s">
        <v>134</v>
      </c>
      <c r="F6" s="31">
        <v>3091.457127</v>
      </c>
      <c r="G6" s="31">
        <v>2718.577127</v>
      </c>
      <c r="H6" s="31">
        <v>1834.282112</v>
      </c>
      <c r="I6" s="31">
        <v>872.559015</v>
      </c>
      <c r="J6" s="31">
        <v>11.736</v>
      </c>
      <c r="K6" s="31">
        <v>372.88</v>
      </c>
      <c r="L6" s="31"/>
      <c r="M6" s="31">
        <v>372.88</v>
      </c>
      <c r="N6" s="31"/>
      <c r="O6" s="31"/>
      <c r="P6" s="31"/>
      <c r="Q6" s="31"/>
      <c r="R6" s="31"/>
      <c r="S6" s="31"/>
      <c r="T6" s="31"/>
      <c r="U6" s="31"/>
    </row>
    <row r="7" ht="22.8" customHeight="1" spans="1:21">
      <c r="A7" s="32"/>
      <c r="B7" s="32"/>
      <c r="C7" s="32"/>
      <c r="D7" s="30" t="s">
        <v>152</v>
      </c>
      <c r="E7" s="30" t="s">
        <v>4</v>
      </c>
      <c r="F7" s="45">
        <v>3091.457127</v>
      </c>
      <c r="G7" s="31">
        <v>2718.577127</v>
      </c>
      <c r="H7" s="31">
        <v>1834.282112</v>
      </c>
      <c r="I7" s="31">
        <v>872.559015</v>
      </c>
      <c r="J7" s="31">
        <v>11.736</v>
      </c>
      <c r="K7" s="31">
        <v>372.88</v>
      </c>
      <c r="L7" s="31">
        <v>0</v>
      </c>
      <c r="M7" s="31">
        <v>372.88</v>
      </c>
      <c r="N7" s="31"/>
      <c r="O7" s="31"/>
      <c r="P7" s="31"/>
      <c r="Q7" s="31"/>
      <c r="R7" s="31"/>
      <c r="S7" s="31"/>
      <c r="T7" s="31"/>
      <c r="U7" s="31"/>
    </row>
    <row r="8" ht="22.8" customHeight="1" spans="1:21">
      <c r="A8" s="40"/>
      <c r="B8" s="40"/>
      <c r="C8" s="40"/>
      <c r="D8" s="38" t="s">
        <v>153</v>
      </c>
      <c r="E8" s="38" t="s">
        <v>154</v>
      </c>
      <c r="F8" s="45">
        <v>3091.457127</v>
      </c>
      <c r="G8" s="31">
        <v>2718.577127</v>
      </c>
      <c r="H8" s="31">
        <v>1834.282112</v>
      </c>
      <c r="I8" s="31">
        <v>872.559015</v>
      </c>
      <c r="J8" s="31">
        <v>11.736</v>
      </c>
      <c r="K8" s="31">
        <v>372.88</v>
      </c>
      <c r="L8" s="31">
        <v>0</v>
      </c>
      <c r="M8" s="31">
        <v>372.88</v>
      </c>
      <c r="N8" s="31"/>
      <c r="O8" s="31"/>
      <c r="P8" s="31"/>
      <c r="Q8" s="31"/>
      <c r="R8" s="31"/>
      <c r="S8" s="31"/>
      <c r="T8" s="31"/>
      <c r="U8" s="31"/>
    </row>
    <row r="9" ht="22.8" customHeight="1" spans="1:21">
      <c r="A9" s="41" t="s">
        <v>166</v>
      </c>
      <c r="B9" s="41" t="s">
        <v>167</v>
      </c>
      <c r="C9" s="41" t="s">
        <v>168</v>
      </c>
      <c r="D9" s="37" t="s">
        <v>203</v>
      </c>
      <c r="E9" s="42" t="s">
        <v>170</v>
      </c>
      <c r="F9" s="39">
        <v>2258.275315</v>
      </c>
      <c r="G9" s="25">
        <v>2258.275315</v>
      </c>
      <c r="H9" s="25">
        <v>1373.9803</v>
      </c>
      <c r="I9" s="25">
        <v>872.559015</v>
      </c>
      <c r="J9" s="25">
        <v>11.736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8" customHeight="1" spans="1:21">
      <c r="A10" s="41" t="s">
        <v>174</v>
      </c>
      <c r="B10" s="41" t="s">
        <v>175</v>
      </c>
      <c r="C10" s="41" t="s">
        <v>175</v>
      </c>
      <c r="D10" s="37" t="s">
        <v>203</v>
      </c>
      <c r="E10" s="42" t="s">
        <v>177</v>
      </c>
      <c r="F10" s="39">
        <v>219.836848</v>
      </c>
      <c r="G10" s="25">
        <v>219.836848</v>
      </c>
      <c r="H10" s="25">
        <v>219.836848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8" customHeight="1" spans="1:21">
      <c r="A11" s="41" t="s">
        <v>178</v>
      </c>
      <c r="B11" s="41" t="s">
        <v>179</v>
      </c>
      <c r="C11" s="41" t="s">
        <v>168</v>
      </c>
      <c r="D11" s="37" t="s">
        <v>203</v>
      </c>
      <c r="E11" s="42" t="s">
        <v>181</v>
      </c>
      <c r="F11" s="39">
        <v>75.587328</v>
      </c>
      <c r="G11" s="25">
        <v>75.587328</v>
      </c>
      <c r="H11" s="25">
        <v>75.587328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8" customHeight="1" spans="1:21">
      <c r="A12" s="41" t="s">
        <v>182</v>
      </c>
      <c r="B12" s="41" t="s">
        <v>183</v>
      </c>
      <c r="C12" s="41" t="s">
        <v>168</v>
      </c>
      <c r="D12" s="37" t="s">
        <v>203</v>
      </c>
      <c r="E12" s="42" t="s">
        <v>185</v>
      </c>
      <c r="F12" s="39">
        <v>164.877636</v>
      </c>
      <c r="G12" s="25">
        <v>164.877636</v>
      </c>
      <c r="H12" s="25">
        <v>164.877636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8" customHeight="1" spans="1:21">
      <c r="A13" s="41" t="s">
        <v>166</v>
      </c>
      <c r="B13" s="41" t="s">
        <v>167</v>
      </c>
      <c r="C13" s="41" t="s">
        <v>171</v>
      </c>
      <c r="D13" s="37" t="s">
        <v>203</v>
      </c>
      <c r="E13" s="42" t="s">
        <v>173</v>
      </c>
      <c r="F13" s="39">
        <v>372.88</v>
      </c>
      <c r="G13" s="25"/>
      <c r="H13" s="25"/>
      <c r="I13" s="25"/>
      <c r="J13" s="25"/>
      <c r="K13" s="25">
        <v>372.88</v>
      </c>
      <c r="L13" s="25"/>
      <c r="M13" s="25">
        <v>372.88</v>
      </c>
      <c r="N13" s="25"/>
      <c r="O13" s="25"/>
      <c r="P13" s="25"/>
      <c r="Q13" s="25"/>
      <c r="R13" s="25"/>
      <c r="S13" s="25"/>
      <c r="T13" s="25"/>
      <c r="U13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workbookViewId="0">
      <selection activeCell="C14" sqref="C14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8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7" t="s">
        <v>31</v>
      </c>
      <c r="E3" s="28"/>
    </row>
    <row r="4" ht="20.2" customHeight="1" spans="1:5">
      <c r="A4" s="23" t="s">
        <v>32</v>
      </c>
      <c r="B4" s="23"/>
      <c r="C4" s="23" t="s">
        <v>33</v>
      </c>
      <c r="D4" s="23"/>
      <c r="E4" s="34"/>
    </row>
    <row r="5" ht="20.2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4"/>
    </row>
    <row r="6" ht="20.2" customHeight="1" spans="1:5">
      <c r="A6" s="32" t="s">
        <v>213</v>
      </c>
      <c r="B6" s="31">
        <v>3091.457127</v>
      </c>
      <c r="C6" s="32" t="s">
        <v>214</v>
      </c>
      <c r="D6" s="45">
        <v>3091.457127</v>
      </c>
      <c r="E6" s="35"/>
    </row>
    <row r="7" ht="20.2" customHeight="1" spans="1:5">
      <c r="A7" s="24" t="s">
        <v>215</v>
      </c>
      <c r="B7" s="25">
        <v>3091.457127</v>
      </c>
      <c r="C7" s="24" t="s">
        <v>40</v>
      </c>
      <c r="D7" s="39">
        <v>2631.155315</v>
      </c>
      <c r="E7" s="35"/>
    </row>
    <row r="8" ht="20.2" customHeight="1" spans="1:5">
      <c r="A8" s="24" t="s">
        <v>216</v>
      </c>
      <c r="B8" s="25">
        <v>2271.577127</v>
      </c>
      <c r="C8" s="24" t="s">
        <v>44</v>
      </c>
      <c r="D8" s="39"/>
      <c r="E8" s="35"/>
    </row>
    <row r="9" ht="31.05" customHeight="1" spans="1:5">
      <c r="A9" s="24" t="s">
        <v>47</v>
      </c>
      <c r="B9" s="25">
        <v>819.88</v>
      </c>
      <c r="C9" s="24" t="s">
        <v>48</v>
      </c>
      <c r="D9" s="39"/>
      <c r="E9" s="35"/>
    </row>
    <row r="10" ht="20.2" customHeight="1" spans="1:5">
      <c r="A10" s="24" t="s">
        <v>217</v>
      </c>
      <c r="B10" s="25"/>
      <c r="C10" s="24" t="s">
        <v>52</v>
      </c>
      <c r="D10" s="39"/>
      <c r="E10" s="35"/>
    </row>
    <row r="11" ht="20.2" customHeight="1" spans="1:5">
      <c r="A11" s="24" t="s">
        <v>218</v>
      </c>
      <c r="B11" s="25"/>
      <c r="C11" s="24" t="s">
        <v>56</v>
      </c>
      <c r="D11" s="39"/>
      <c r="E11" s="35"/>
    </row>
    <row r="12" ht="20.2" customHeight="1" spans="1:5">
      <c r="A12" s="24" t="s">
        <v>219</v>
      </c>
      <c r="B12" s="25"/>
      <c r="C12" s="24" t="s">
        <v>60</v>
      </c>
      <c r="D12" s="39"/>
      <c r="E12" s="35"/>
    </row>
    <row r="13" ht="20.2" customHeight="1" spans="1:5">
      <c r="A13" s="32" t="s">
        <v>220</v>
      </c>
      <c r="B13" s="31"/>
      <c r="C13" s="24" t="s">
        <v>64</v>
      </c>
      <c r="D13" s="39"/>
      <c r="E13" s="35"/>
    </row>
    <row r="14" ht="20.2" customHeight="1" spans="1:5">
      <c r="A14" s="24" t="s">
        <v>215</v>
      </c>
      <c r="B14" s="25"/>
      <c r="C14" s="24" t="s">
        <v>68</v>
      </c>
      <c r="D14" s="39">
        <v>219.836848</v>
      </c>
      <c r="E14" s="35"/>
    </row>
    <row r="15" ht="20.2" customHeight="1" spans="1:5">
      <c r="A15" s="24" t="s">
        <v>217</v>
      </c>
      <c r="B15" s="25"/>
      <c r="C15" s="24" t="s">
        <v>72</v>
      </c>
      <c r="D15" s="39"/>
      <c r="E15" s="35"/>
    </row>
    <row r="16" ht="20.2" customHeight="1" spans="1:5">
      <c r="A16" s="24" t="s">
        <v>218</v>
      </c>
      <c r="B16" s="25"/>
      <c r="C16" s="24" t="s">
        <v>76</v>
      </c>
      <c r="D16" s="39">
        <v>75.587328</v>
      </c>
      <c r="E16" s="35"/>
    </row>
    <row r="17" ht="20.2" customHeight="1" spans="1:5">
      <c r="A17" s="24" t="s">
        <v>219</v>
      </c>
      <c r="B17" s="25"/>
      <c r="C17" s="24" t="s">
        <v>80</v>
      </c>
      <c r="D17" s="39"/>
      <c r="E17" s="35"/>
    </row>
    <row r="18" ht="20.2" customHeight="1" spans="1:5">
      <c r="A18" s="24"/>
      <c r="B18" s="25"/>
      <c r="C18" s="24" t="s">
        <v>84</v>
      </c>
      <c r="D18" s="39"/>
      <c r="E18" s="35"/>
    </row>
    <row r="19" ht="20.2" customHeight="1" spans="1:5">
      <c r="A19" s="24"/>
      <c r="B19" s="24"/>
      <c r="C19" s="24" t="s">
        <v>88</v>
      </c>
      <c r="D19" s="39"/>
      <c r="E19" s="35"/>
    </row>
    <row r="20" ht="20.2" customHeight="1" spans="1:5">
      <c r="A20" s="24"/>
      <c r="B20" s="24"/>
      <c r="C20" s="24" t="s">
        <v>92</v>
      </c>
      <c r="D20" s="39"/>
      <c r="E20" s="35"/>
    </row>
    <row r="21" ht="20.2" customHeight="1" spans="1:5">
      <c r="A21" s="24"/>
      <c r="B21" s="24"/>
      <c r="C21" s="24" t="s">
        <v>96</v>
      </c>
      <c r="D21" s="39"/>
      <c r="E21" s="35"/>
    </row>
    <row r="22" ht="20.2" customHeight="1" spans="1:5">
      <c r="A22" s="24"/>
      <c r="B22" s="24"/>
      <c r="C22" s="24" t="s">
        <v>99</v>
      </c>
      <c r="D22" s="39"/>
      <c r="E22" s="35"/>
    </row>
    <row r="23" ht="20.2" customHeight="1" spans="1:5">
      <c r="A23" s="24"/>
      <c r="B23" s="24"/>
      <c r="C23" s="24" t="s">
        <v>102</v>
      </c>
      <c r="D23" s="39"/>
      <c r="E23" s="35"/>
    </row>
    <row r="24" ht="20.2" customHeight="1" spans="1:5">
      <c r="A24" s="24"/>
      <c r="B24" s="24"/>
      <c r="C24" s="24" t="s">
        <v>104</v>
      </c>
      <c r="D24" s="39"/>
      <c r="E24" s="35"/>
    </row>
    <row r="25" ht="20.2" customHeight="1" spans="1:5">
      <c r="A25" s="24"/>
      <c r="B25" s="24"/>
      <c r="C25" s="24" t="s">
        <v>106</v>
      </c>
      <c r="D25" s="39"/>
      <c r="E25" s="35"/>
    </row>
    <row r="26" ht="20.2" customHeight="1" spans="1:5">
      <c r="A26" s="24"/>
      <c r="B26" s="24"/>
      <c r="C26" s="24" t="s">
        <v>108</v>
      </c>
      <c r="D26" s="39">
        <v>164.877636</v>
      </c>
      <c r="E26" s="35"/>
    </row>
    <row r="27" ht="20.2" customHeight="1" spans="1:5">
      <c r="A27" s="24"/>
      <c r="B27" s="24"/>
      <c r="C27" s="24" t="s">
        <v>110</v>
      </c>
      <c r="D27" s="39"/>
      <c r="E27" s="35"/>
    </row>
    <row r="28" ht="20.2" customHeight="1" spans="1:5">
      <c r="A28" s="24"/>
      <c r="B28" s="24"/>
      <c r="C28" s="24" t="s">
        <v>112</v>
      </c>
      <c r="D28" s="39"/>
      <c r="E28" s="35"/>
    </row>
    <row r="29" ht="20.2" customHeight="1" spans="1:5">
      <c r="A29" s="24"/>
      <c r="B29" s="24"/>
      <c r="C29" s="24" t="s">
        <v>114</v>
      </c>
      <c r="D29" s="39"/>
      <c r="E29" s="35"/>
    </row>
    <row r="30" ht="20.2" customHeight="1" spans="1:5">
      <c r="A30" s="24"/>
      <c r="B30" s="24"/>
      <c r="C30" s="24" t="s">
        <v>116</v>
      </c>
      <c r="D30" s="39"/>
      <c r="E30" s="35"/>
    </row>
    <row r="31" ht="20.2" customHeight="1" spans="1:5">
      <c r="A31" s="24"/>
      <c r="B31" s="24"/>
      <c r="C31" s="24" t="s">
        <v>118</v>
      </c>
      <c r="D31" s="39"/>
      <c r="E31" s="35"/>
    </row>
    <row r="32" ht="20.2" customHeight="1" spans="1:5">
      <c r="A32" s="24"/>
      <c r="B32" s="24"/>
      <c r="C32" s="24" t="s">
        <v>120</v>
      </c>
      <c r="D32" s="39"/>
      <c r="E32" s="35"/>
    </row>
    <row r="33" ht="20.2" customHeight="1" spans="1:5">
      <c r="A33" s="24"/>
      <c r="B33" s="24"/>
      <c r="C33" s="24" t="s">
        <v>122</v>
      </c>
      <c r="D33" s="39"/>
      <c r="E33" s="35"/>
    </row>
    <row r="34" ht="20.2" customHeight="1" spans="1:5">
      <c r="A34" s="24"/>
      <c r="B34" s="24"/>
      <c r="C34" s="24" t="s">
        <v>123</v>
      </c>
      <c r="D34" s="39"/>
      <c r="E34" s="35"/>
    </row>
    <row r="35" ht="20.2" customHeight="1" spans="1:5">
      <c r="A35" s="24"/>
      <c r="B35" s="24"/>
      <c r="C35" s="24" t="s">
        <v>124</v>
      </c>
      <c r="D35" s="39"/>
      <c r="E35" s="35"/>
    </row>
    <row r="36" ht="20.2" customHeight="1" spans="1:5">
      <c r="A36" s="24"/>
      <c r="B36" s="24"/>
      <c r="C36" s="24" t="s">
        <v>125</v>
      </c>
      <c r="D36" s="39"/>
      <c r="E36" s="35"/>
    </row>
    <row r="37" ht="20.2" customHeight="1" spans="1:5">
      <c r="A37" s="24"/>
      <c r="B37" s="24"/>
      <c r="C37" s="24"/>
      <c r="D37" s="24"/>
      <c r="E37" s="35"/>
    </row>
    <row r="38" ht="20.2" customHeight="1" spans="1:5">
      <c r="A38" s="32"/>
      <c r="B38" s="32"/>
      <c r="C38" s="32" t="s">
        <v>221</v>
      </c>
      <c r="D38" s="31"/>
      <c r="E38" s="49"/>
    </row>
    <row r="39" ht="20.2" customHeight="1" spans="1:5">
      <c r="A39" s="32"/>
      <c r="B39" s="32"/>
      <c r="C39" s="32"/>
      <c r="D39" s="32"/>
      <c r="E39" s="49"/>
    </row>
    <row r="40" ht="20.2" customHeight="1" spans="1:5">
      <c r="A40" s="36" t="s">
        <v>222</v>
      </c>
      <c r="B40" s="31">
        <v>3091.457127</v>
      </c>
      <c r="C40" s="36" t="s">
        <v>223</v>
      </c>
      <c r="D40" s="45">
        <v>3091.457127</v>
      </c>
      <c r="E40" s="4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zoomScale="130" zoomScaleNormal="130" topLeftCell="A4" workbookViewId="0">
      <selection activeCell="H7" sqref="H7:J7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28"/>
      <c r="D1" s="28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7" t="s">
        <v>31</v>
      </c>
      <c r="K3" s="27"/>
    </row>
    <row r="4" ht="2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224</v>
      </c>
      <c r="I5" s="23"/>
      <c r="J5" s="23" t="s">
        <v>225</v>
      </c>
      <c r="K5" s="23"/>
    </row>
    <row r="6" ht="28.4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205</v>
      </c>
      <c r="I6" s="23" t="s">
        <v>197</v>
      </c>
      <c r="J6" s="23"/>
      <c r="K6" s="23"/>
    </row>
    <row r="7" ht="22.8" customHeight="1" spans="1:11">
      <c r="A7" s="24"/>
      <c r="B7" s="24"/>
      <c r="C7" s="24"/>
      <c r="D7" s="32"/>
      <c r="E7" s="32" t="s">
        <v>134</v>
      </c>
      <c r="F7" s="31">
        <v>3091.457127</v>
      </c>
      <c r="G7" s="31">
        <v>2718.577127</v>
      </c>
      <c r="H7" s="31">
        <v>1834.282112</v>
      </c>
      <c r="I7" s="31">
        <v>11.736</v>
      </c>
      <c r="J7" s="31">
        <v>872.559015</v>
      </c>
      <c r="K7" s="31">
        <v>372.88</v>
      </c>
    </row>
    <row r="8" ht="22.8" customHeight="1" spans="1:11">
      <c r="A8" s="24"/>
      <c r="B8" s="24"/>
      <c r="C8" s="24"/>
      <c r="D8" s="46">
        <v>905</v>
      </c>
      <c r="E8" s="30" t="s">
        <v>4</v>
      </c>
      <c r="F8" s="31">
        <v>3091.457127</v>
      </c>
      <c r="G8" s="31">
        <v>2718.577127</v>
      </c>
      <c r="H8" s="31">
        <v>1834.282112</v>
      </c>
      <c r="I8" s="31">
        <v>11.736</v>
      </c>
      <c r="J8" s="31">
        <v>872.559015</v>
      </c>
      <c r="K8" s="31">
        <v>372.88</v>
      </c>
    </row>
    <row r="9" ht="22.8" customHeight="1" spans="1:11">
      <c r="A9" s="24"/>
      <c r="B9" s="24"/>
      <c r="C9" s="24"/>
      <c r="D9" s="47">
        <v>905001</v>
      </c>
      <c r="E9" s="38" t="s">
        <v>4</v>
      </c>
      <c r="F9" s="31">
        <v>3091.457127</v>
      </c>
      <c r="G9" s="31">
        <v>2718.577127</v>
      </c>
      <c r="H9" s="31">
        <v>1834.282112</v>
      </c>
      <c r="I9" s="31">
        <v>11.736</v>
      </c>
      <c r="J9" s="31">
        <v>872.559015</v>
      </c>
      <c r="K9" s="31">
        <v>372.88</v>
      </c>
    </row>
    <row r="10" ht="22.8" customHeight="1" spans="1:11">
      <c r="A10" s="41">
        <v>201</v>
      </c>
      <c r="B10" s="24"/>
      <c r="C10" s="24"/>
      <c r="D10" s="37">
        <v>201</v>
      </c>
      <c r="E10" s="37" t="s">
        <v>226</v>
      </c>
      <c r="F10" s="25">
        <f t="shared" ref="F10:K10" si="0">F11</f>
        <v>2631.155315</v>
      </c>
      <c r="G10" s="25">
        <f t="shared" si="0"/>
        <v>2258.275315</v>
      </c>
      <c r="H10" s="25">
        <f t="shared" si="0"/>
        <v>1373.9803</v>
      </c>
      <c r="I10" s="25">
        <f t="shared" si="0"/>
        <v>11.736</v>
      </c>
      <c r="J10" s="25">
        <f t="shared" si="0"/>
        <v>872.559015</v>
      </c>
      <c r="K10" s="25">
        <f t="shared" si="0"/>
        <v>372.88</v>
      </c>
    </row>
    <row r="11" ht="22.8" customHeight="1" spans="1:11">
      <c r="A11" s="41">
        <v>201</v>
      </c>
      <c r="B11" s="41" t="s">
        <v>167</v>
      </c>
      <c r="C11" s="24"/>
      <c r="D11" s="37">
        <v>20138</v>
      </c>
      <c r="E11" s="37" t="s">
        <v>227</v>
      </c>
      <c r="F11" s="25">
        <f t="shared" ref="F11:K11" si="1">F12+F13</f>
        <v>2631.155315</v>
      </c>
      <c r="G11" s="25">
        <f t="shared" si="1"/>
        <v>2258.275315</v>
      </c>
      <c r="H11" s="25">
        <f t="shared" si="1"/>
        <v>1373.9803</v>
      </c>
      <c r="I11" s="25">
        <f t="shared" si="1"/>
        <v>11.736</v>
      </c>
      <c r="J11" s="25">
        <f t="shared" si="1"/>
        <v>872.559015</v>
      </c>
      <c r="K11" s="25">
        <f t="shared" si="1"/>
        <v>372.88</v>
      </c>
    </row>
    <row r="12" ht="22.8" customHeight="1" spans="1:11">
      <c r="A12" s="41" t="s">
        <v>166</v>
      </c>
      <c r="B12" s="41" t="s">
        <v>167</v>
      </c>
      <c r="C12" s="41" t="s">
        <v>168</v>
      </c>
      <c r="D12" s="48">
        <v>2013801</v>
      </c>
      <c r="E12" s="24" t="s">
        <v>228</v>
      </c>
      <c r="F12" s="25">
        <v>2258.275315</v>
      </c>
      <c r="G12" s="25">
        <v>2258.275315</v>
      </c>
      <c r="H12" s="39">
        <v>1373.9803</v>
      </c>
      <c r="I12" s="39">
        <v>11.736</v>
      </c>
      <c r="J12" s="39">
        <v>872.559015</v>
      </c>
      <c r="K12" s="39"/>
    </row>
    <row r="13" ht="22.8" customHeight="1" spans="1:11">
      <c r="A13" s="41" t="s">
        <v>166</v>
      </c>
      <c r="B13" s="41" t="s">
        <v>167</v>
      </c>
      <c r="C13" s="41" t="s">
        <v>171</v>
      </c>
      <c r="D13" s="48">
        <v>2013899</v>
      </c>
      <c r="E13" s="24" t="s">
        <v>229</v>
      </c>
      <c r="F13" s="25">
        <v>372.88</v>
      </c>
      <c r="G13" s="25"/>
      <c r="H13" s="39"/>
      <c r="I13" s="39"/>
      <c r="J13" s="39"/>
      <c r="K13" s="39">
        <v>372.88</v>
      </c>
    </row>
    <row r="14" ht="22.8" customHeight="1" spans="1:11">
      <c r="A14" s="41" t="s">
        <v>174</v>
      </c>
      <c r="B14" s="41"/>
      <c r="C14" s="41"/>
      <c r="D14" s="37">
        <v>208</v>
      </c>
      <c r="E14" s="24" t="s">
        <v>230</v>
      </c>
      <c r="F14" s="25">
        <v>219.836848</v>
      </c>
      <c r="G14" s="25">
        <v>219.836848</v>
      </c>
      <c r="H14" s="39">
        <v>219.836848</v>
      </c>
      <c r="I14" s="39"/>
      <c r="J14" s="39"/>
      <c r="K14" s="39"/>
    </row>
    <row r="15" ht="22.8" customHeight="1" spans="1:11">
      <c r="A15" s="41" t="s">
        <v>174</v>
      </c>
      <c r="B15" s="41" t="s">
        <v>175</v>
      </c>
      <c r="C15" s="41"/>
      <c r="D15" s="37">
        <v>20805</v>
      </c>
      <c r="E15" s="24" t="s">
        <v>231</v>
      </c>
      <c r="F15" s="25">
        <v>219.836848</v>
      </c>
      <c r="G15" s="25">
        <v>219.836848</v>
      </c>
      <c r="H15" s="39">
        <v>219.836848</v>
      </c>
      <c r="I15" s="39"/>
      <c r="J15" s="39"/>
      <c r="K15" s="39"/>
    </row>
    <row r="16" ht="22.8" customHeight="1" spans="1:11">
      <c r="A16" s="41" t="s">
        <v>174</v>
      </c>
      <c r="B16" s="41" t="s">
        <v>175</v>
      </c>
      <c r="C16" s="41" t="s">
        <v>175</v>
      </c>
      <c r="D16" s="48">
        <v>2080505</v>
      </c>
      <c r="E16" s="24" t="s">
        <v>232</v>
      </c>
      <c r="F16" s="25">
        <v>219.836848</v>
      </c>
      <c r="G16" s="25">
        <v>219.836848</v>
      </c>
      <c r="H16" s="39">
        <v>219.836848</v>
      </c>
      <c r="I16" s="39"/>
      <c r="J16" s="39"/>
      <c r="K16" s="39"/>
    </row>
    <row r="17" ht="22.8" customHeight="1" spans="1:11">
      <c r="A17" s="41" t="s">
        <v>178</v>
      </c>
      <c r="B17" s="41"/>
      <c r="C17" s="41"/>
      <c r="D17" s="37">
        <v>210</v>
      </c>
      <c r="E17" s="24" t="s">
        <v>233</v>
      </c>
      <c r="F17" s="25">
        <v>75.587328</v>
      </c>
      <c r="G17" s="25">
        <v>75.587328</v>
      </c>
      <c r="H17" s="39">
        <v>75.587328</v>
      </c>
      <c r="I17" s="39"/>
      <c r="J17" s="39"/>
      <c r="K17" s="39"/>
    </row>
    <row r="18" ht="22.8" customHeight="1" spans="1:11">
      <c r="A18" s="41" t="s">
        <v>178</v>
      </c>
      <c r="B18" s="41" t="s">
        <v>179</v>
      </c>
      <c r="C18" s="41"/>
      <c r="D18" s="37">
        <v>21011</v>
      </c>
      <c r="E18" s="24" t="s">
        <v>234</v>
      </c>
      <c r="F18" s="25">
        <v>75.587328</v>
      </c>
      <c r="G18" s="25">
        <v>75.587328</v>
      </c>
      <c r="H18" s="39">
        <v>75.587328</v>
      </c>
      <c r="I18" s="39"/>
      <c r="J18" s="39"/>
      <c r="K18" s="39"/>
    </row>
    <row r="19" ht="22.8" customHeight="1" spans="1:11">
      <c r="A19" s="41" t="s">
        <v>178</v>
      </c>
      <c r="B19" s="41" t="s">
        <v>179</v>
      </c>
      <c r="C19" s="41" t="s">
        <v>168</v>
      </c>
      <c r="D19" s="48">
        <v>2101101</v>
      </c>
      <c r="E19" s="24" t="s">
        <v>235</v>
      </c>
      <c r="F19" s="25">
        <v>75.587328</v>
      </c>
      <c r="G19" s="25">
        <v>75.587328</v>
      </c>
      <c r="H19" s="39">
        <v>75.587328</v>
      </c>
      <c r="I19" s="39"/>
      <c r="J19" s="39"/>
      <c r="K19" s="39"/>
    </row>
    <row r="20" ht="22.8" customHeight="1" spans="1:11">
      <c r="A20" s="41" t="s">
        <v>182</v>
      </c>
      <c r="B20" s="41"/>
      <c r="C20" s="41"/>
      <c r="D20" s="37">
        <v>221</v>
      </c>
      <c r="E20" s="24" t="s">
        <v>236</v>
      </c>
      <c r="F20" s="25">
        <v>164.877636</v>
      </c>
      <c r="G20" s="25">
        <v>164.877636</v>
      </c>
      <c r="H20" s="39">
        <v>164.877636</v>
      </c>
      <c r="I20" s="39"/>
      <c r="J20" s="39"/>
      <c r="K20" s="39"/>
    </row>
    <row r="21" ht="22.8" customHeight="1" spans="1:11">
      <c r="A21" s="41" t="s">
        <v>182</v>
      </c>
      <c r="B21" s="41" t="s">
        <v>183</v>
      </c>
      <c r="C21" s="41"/>
      <c r="D21" s="37">
        <v>22102</v>
      </c>
      <c r="E21" s="24" t="s">
        <v>237</v>
      </c>
      <c r="F21" s="25">
        <v>164.877636</v>
      </c>
      <c r="G21" s="25">
        <v>164.877636</v>
      </c>
      <c r="H21" s="39">
        <v>164.877636</v>
      </c>
      <c r="I21" s="39"/>
      <c r="J21" s="39"/>
      <c r="K21" s="39"/>
    </row>
    <row r="22" ht="22.8" customHeight="1" spans="1:11">
      <c r="A22" s="41" t="s">
        <v>182</v>
      </c>
      <c r="B22" s="41" t="s">
        <v>183</v>
      </c>
      <c r="C22" s="41" t="s">
        <v>168</v>
      </c>
      <c r="D22" s="48">
        <v>2210201</v>
      </c>
      <c r="E22" s="24" t="s">
        <v>238</v>
      </c>
      <c r="F22" s="25">
        <v>164.877636</v>
      </c>
      <c r="G22" s="25">
        <v>164.877636</v>
      </c>
      <c r="H22" s="39">
        <v>164.877636</v>
      </c>
      <c r="I22" s="39"/>
      <c r="J22" s="39"/>
      <c r="K22" s="3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洛</cp:lastModifiedBy>
  <dcterms:created xsi:type="dcterms:W3CDTF">2022-03-09T03:26:00Z</dcterms:created>
  <dcterms:modified xsi:type="dcterms:W3CDTF">2023-09-24T12:31:29Z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1FE811CA1450405B825A1D54A1BC7E80_12</vt:lpwstr>
  </property>
  <property fmtid="{D5CDD505-2E9C-101B-9397-08002B2CF9AE}" pid="3" name="KSOProductBuildVer">
    <vt:lpwstr>2052-11.1.0.10009</vt:lpwstr>
  </property>
</Properties>
</file>