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90" windowHeight="12390" tabRatio="634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<sst xmlns="http://schemas.openxmlformats.org/spreadsheetml/2006/main" count="960" uniqueCount="446">
  <si>
    <t>2022年部门预算公开表</t>
  </si>
  <si>
    <t>单位编码：</t>
  </si>
  <si>
    <t>900002</t>
  </si>
  <si>
    <t>单位名称：</t>
  </si>
  <si>
    <t>醴陵市场服务中心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</si>
  <si>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</si>
  <si>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</si>
  <si>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</si>
  <si>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</si>
  <si>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</si>
  <si>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</si>
  <si>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</si>
  <si>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</si>
  <si>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</si>
  <si>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</si>
  <si>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</si>
  <si>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</si>
  <si>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</si>
  <si>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</si>
  <si>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</si>
  <si>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</si>
  <si>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</si>
  <si>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</si>
  <si>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</si>
  <si>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</si>
  <si>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</si>
  <si>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</si>
  <si>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</si>
  <si>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</si>
  <si>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</si>
  <si>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单位：900002-醴陵市场服务中心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</si>
  <si>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</si>
  <si>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</si>
  <si>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</si>
  <si>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</si>
  <si>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</si>
  <si>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</si>
  <si>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</si>
  <si>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</si>
  <si>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</si>
  <si>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</si>
  <si>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</si>
  <si>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</si>
  <si>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</si>
  <si>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</si>
  <si>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</si>
  <si>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</si>
  <si>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</si>
  <si>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</si>
  <si>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</si>
  <si>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</si>
  <si>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</si>
  <si>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</si>
  <si>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</si>
  <si>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</si>
  <si>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</si>
  <si>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</si>
  <si>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</si>
  <si>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</si>
  <si>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</si>
  <si>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</si>
  <si>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</si>
  <si>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</si>
  <si>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</si>
  <si>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</si>
  <si>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</si>
  <si>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</si>
  <si>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</si>
  <si>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</si>
  <si>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</si>
  <si>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</si>
  <si>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</si>
  <si>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</si>
  <si>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</si>
  <si>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</si>
  <si>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</si>
  <si>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</si>
  <si>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</si>
  <si>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</si>
  <si>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</si>
  <si>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</si>
  <si>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</si>
  <si>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</si>
  <si>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</si>
  <si>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</si>
  <si>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</si>
  <si>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</si>
  <si>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</si>
  <si>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</si>
  <si>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</si>
  <si>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</si>
  <si>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</si>
  <si>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</si>
  <si>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</si>
  <si>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</si>
  <si>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</si>
  <si>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</si>
  <si>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</si>
  <si>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</si>
  <si>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</si>
  <si>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</si>
  <si>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</si>
  <si>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</si>
  <si>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</si>
  <si>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</si>
  <si>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</si>
  <si>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</si>
  <si>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</si>
  <si>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</si>
  <si>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</si>
  <si>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</si>
  <si>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</si>
  <si>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</si>
  <si>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</si>
  <si>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</si>
  <si>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</si>
  <si>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</si>
  <si>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</si>
  <si>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</si>
  <si>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</si>
  <si>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</si>
  <si>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</si>
  <si>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</si>
  <si>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</si>
  <si>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</si>
  <si>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</si>
  <si>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</si>
  <si>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</si>
  <si>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</si>
  <si>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</si>
  <si>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</si>
  <si>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</si>
  <si>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</si>
  <si>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</si>
  <si>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</si>
  <si>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</si>
  <si>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</si>
  <si>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</si>
  <si>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</si>
  <si>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</si>
  <si>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</si>
  <si>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</si>
  <si>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</si>
  <si>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</si>
  <si>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</si>
  <si>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</si>
  <si>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</si>
  <si>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</si>
  <si>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</si>
  <si>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</si>
  <si>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</si>
  <si>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</si>
  <si>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</si>
  <si>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醴陵市商务旅游和粮食局</t>
  </si>
  <si>
    <t xml:space="preserve">  900002</t>
  </si>
  <si>
    <t xml:space="preserve">  醴陵市场服务中心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</si>
  <si>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</si>
  <si>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</si>
  <si>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</si>
  <si>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</si>
  <si>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</si>
  <si>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</si>
  <si>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</si>
  <si>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</si>
  <si>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</si>
  <si>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</si>
  <si>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</si>
  <si>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</si>
  <si>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</si>
  <si>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</si>
  <si>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</si>
  <si>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</si>
  <si>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</si>
  <si>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</si>
  <si>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</si>
  <si>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</si>
  <si>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</si>
  <si>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</si>
  <si>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</si>
  <si>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</si>
  <si>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</si>
  <si>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</si>
  <si>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</si>
  <si>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</si>
  <si>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</si>
  <si>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</si>
  <si>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</si>
  <si>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</si>
  <si>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</si>
  <si>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</si>
  <si>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</si>
  <si>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</si>
  <si>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</si>
  <si>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</si>
  <si>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</si>
  <si>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</si>
  <si>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</si>
  <si>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</si>
  <si>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</si>
  <si>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</si>
  <si>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</si>
  <si>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</si>
  <si>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</si>
  <si>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</si>
  <si>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</si>
  <si>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</si>
  <si>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</si>
  <si>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</si>
  <si>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</si>
  <si>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</si>
  <si>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</si>
  <si>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</si>
  <si>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</si>
  <si>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</si>
  <si>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</si>
  <si>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</si>
  <si>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</si>
  <si>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</si>
  <si>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</si>
  <si>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</si>
  <si>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</si>
  <si>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</si>
  <si>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</si>
  <si>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</si>
  <si>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</si>
  <si>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 (室) 及相关机构事务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</si>
  <si>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</si>
  <si>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</si>
  <si>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</si>
  <si>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</si>
  <si>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</si>
  <si>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</si>
  <si>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</si>
  <si>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</si>
  <si>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</si>
  <si>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</si>
  <si>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</si>
  <si>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</si>
  <si>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</si>
  <si>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</si>
  <si>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</si>
  <si>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</si>
  <si>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</si>
  <si>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</si>
  <si>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</si>
  <si>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</si>
  <si>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</si>
  <si>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</si>
  <si>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</si>
  <si>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</si>
  <si>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</si>
  <si>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</si>
  <si>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</si>
  <si>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</si>
  <si>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</si>
  <si>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</si>
  <si>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</si>
  <si>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</si>
  <si>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</si>
  <si>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</si>
  <si>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</si>
  <si>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</si>
  <si>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</si>
  <si>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</si>
  <si>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</si>
  <si>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</si>
  <si>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</si>
  <si>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</si>
  <si>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</si>
  <si>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</si>
  <si>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</si>
  <si>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</si>
  <si>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</si>
  <si>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</si>
  <si>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</si>
  <si>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</si>
  <si>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</si>
  <si>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</si>
  <si>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</si>
  <si>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</si>
  <si>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</si>
  <si>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</si>
  <si>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</si>
  <si>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</si>
  <si>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</si>
  <si>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</si>
  <si>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</si>
  <si>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</si>
  <si>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</si>
  <si>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</si>
  <si>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</si>
  <si>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</si>
  <si>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</si>
  <si>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</si>
  <si>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</si>
  <si>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</si>
  <si>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</si>
  <si>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</si>
  <si>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</si>
  <si>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</si>
  <si>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</si>
  <si>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</si>
  <si>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</si>
  <si>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</si>
  <si>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</si>
  <si>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</si>
  <si>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</si>
  <si>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</si>
  <si>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</si>
  <si>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</si>
  <si>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</si>
  <si>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</si>
  <si>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</si>
  <si>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</si>
  <si>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</si>
  <si>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</si>
  <si>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</si>
  <si>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</si>
  <si>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</si>
  <si>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</si>
  <si>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</si>
  <si>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</si>
  <si>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</si>
  <si>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</si>
  <si>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</si>
  <si>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</si>
  <si>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</si>
  <si>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</si>
  <si>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</si>
  <si>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</si>
  <si>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</si>
  <si>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</si>
  <si>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</si>
  <si>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</si>
  <si>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</si>
  <si>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</si>
  <si>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</si>
  <si>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</si>
  <si>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</si>
  <si>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</si>
  <si>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</si>
  <si>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单位：醴陵市场服务中心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</si>
  <si>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</si>
  <si>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</si>
  <si>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</si>
  <si>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</si>
  <si>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</si>
  <si>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</si>
  <si>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</si>
  <si>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</si>
  <si>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</si>
  <si>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负责国有市场的日常管理与维护，有偿收取租贷服务费。</t>
  </si>
  <si>
    <t>产出指标</t>
  </si>
  <si>
    <t>重点工作任务完成</t>
  </si>
  <si>
    <t>国有市场的日常管理与维护</t>
  </si>
  <si>
    <t>时间型</t>
  </si>
  <si>
    <t>按时完成</t>
  </si>
  <si>
    <t>履职目标实现</t>
  </si>
  <si>
    <t>持续做好疫情防控，保持市场繁荣与稳定。</t>
  </si>
  <si>
    <t>质量型</t>
  </si>
  <si>
    <t>按质完成</t>
  </si>
  <si>
    <t>效益指标</t>
  </si>
  <si>
    <t>履职效益</t>
  </si>
  <si>
    <t>完成租金收入97.2万元</t>
  </si>
  <si>
    <t>数值型</t>
  </si>
  <si>
    <t>将出租经营的门面租金及时足额上缴非税</t>
  </si>
  <si>
    <t>满意度</t>
  </si>
  <si>
    <t>得到商户肯定和好评</t>
  </si>
  <si>
    <t>单位：</t>
  </si>
  <si>
    <t>900002-醴陵市场服务中心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</si>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</sst>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2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.775" defaultRowHeight="13.5" outlineLevelRow="4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2"/>
      <c r="B4" s="73"/>
      <c r="C4" s="30"/>
      <c r="D4" s="72" t="s">
        <v>1</v>
      </c>
      <c r="E4" s="73" t="s">
        <v>2</v>
      </c>
      <c r="F4" s="73"/>
      <c r="G4" s="73"/>
      <c r="H4" s="73"/>
      <c r="I4" s="30"/>
    </row>
    <row r="5" ht="54.3" customHeight="1" spans="1:9">
      <c r="A5" s="72"/>
      <c r="B5" s="73"/>
      <c r="C5" s="30"/>
      <c r="D5" s="72" t="s">
        <v>3</v>
      </c>
      <c r="E5" s="73" t="s">
        <v>4</v>
      </c>
      <c r="F5" s="73"/>
      <c r="G5" s="73"/>
      <c r="H5" s="73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9" sqref="F9:F12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">
      <c r="A1" s="30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9" t="s">
        <v>31</v>
      </c>
      <c r="N3" s="29"/>
    </row>
    <row r="4" ht="42.3" customHeight="1" spans="1:14">
      <c r="A4" s="23" t="s">
        <v>156</v>
      </c>
      <c r="B4" s="23"/>
      <c r="C4" s="23"/>
      <c r="D4" s="23" t="s">
        <v>184</v>
      </c>
      <c r="E4" s="23" t="s">
        <v>185</v>
      </c>
      <c r="F4" s="23" t="s">
        <v>202</v>
      </c>
      <c r="G4" s="23" t="s">
        <v>187</v>
      </c>
      <c r="H4" s="23"/>
      <c r="I4" s="23"/>
      <c r="J4" s="23"/>
      <c r="K4" s="23"/>
      <c r="L4" s="23" t="s">
        <v>191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236</v>
      </c>
      <c r="I5" s="23" t="s">
        <v>237</v>
      </c>
      <c r="J5" s="23" t="s">
        <v>235</v>
      </c>
      <c r="K5" s="23" t="s">
        <v>238</v>
      </c>
      <c r="L5" s="23" t="s">
        <v>134</v>
      </c>
      <c r="M5" s="23" t="s">
        <v>203</v>
      </c>
      <c r="N5" s="23" t="s">
        <v>239</v>
      </c>
    </row>
    <row r="6" ht="22.8" customHeight="1" spans="1:14">
      <c r="A6" s="34"/>
      <c r="B6" s="34"/>
      <c r="C6" s="34"/>
      <c r="D6" s="34"/>
      <c r="E6" s="34" t="s">
        <v>134</v>
      </c>
      <c r="F6" s="47">
        <v>123.558176</v>
      </c>
      <c r="G6" s="47"/>
      <c r="H6" s="47"/>
      <c r="I6" s="47"/>
      <c r="J6" s="47"/>
      <c r="K6" s="47"/>
      <c r="L6" s="47">
        <v>123.558176</v>
      </c>
      <c r="M6" s="47">
        <v>123.558176</v>
      </c>
      <c r="N6" s="47"/>
    </row>
    <row r="7" ht="22.8" customHeight="1" spans="1:14">
      <c r="A7" s="34"/>
      <c r="B7" s="34"/>
      <c r="C7" s="34"/>
      <c r="D7" s="32" t="s">
        <v>152</v>
      </c>
      <c r="E7" s="32" t="s">
        <v>153</v>
      </c>
      <c r="F7" s="47">
        <v>123.558176</v>
      </c>
      <c r="G7" s="47"/>
      <c r="H7" s="47"/>
      <c r="I7" s="47"/>
      <c r="J7" s="47"/>
      <c r="K7" s="47"/>
      <c r="L7" s="47">
        <v>123.558176</v>
      </c>
      <c r="M7" s="47">
        <v>123.558176</v>
      </c>
      <c r="N7" s="47"/>
    </row>
    <row r="8" ht="22.8" customHeight="1" spans="1:14">
      <c r="A8" s="34"/>
      <c r="B8" s="34"/>
      <c r="C8" s="34"/>
      <c r="D8" s="40" t="s">
        <v>154</v>
      </c>
      <c r="E8" s="40" t="s">
        <v>155</v>
      </c>
      <c r="F8" s="47">
        <v>123.558176</v>
      </c>
      <c r="G8" s="47"/>
      <c r="H8" s="47"/>
      <c r="I8" s="47"/>
      <c r="J8" s="47"/>
      <c r="K8" s="47"/>
      <c r="L8" s="47">
        <v>123.558176</v>
      </c>
      <c r="M8" s="47">
        <v>123.558176</v>
      </c>
      <c r="N8" s="47"/>
    </row>
    <row r="9" ht="22.8" customHeight="1" spans="1:14">
      <c r="A9" s="43" t="s">
        <v>167</v>
      </c>
      <c r="B9" s="43" t="s">
        <v>168</v>
      </c>
      <c r="C9" s="43" t="s">
        <v>169</v>
      </c>
      <c r="D9" s="39" t="s">
        <v>201</v>
      </c>
      <c r="E9" s="24" t="s">
        <v>171</v>
      </c>
      <c r="F9" s="25">
        <v>92.9189</v>
      </c>
      <c r="G9" s="25"/>
      <c r="H9" s="41"/>
      <c r="I9" s="41"/>
      <c r="J9" s="41"/>
      <c r="K9" s="41"/>
      <c r="L9" s="25">
        <v>92.9189</v>
      </c>
      <c r="M9" s="41">
        <v>92.9189</v>
      </c>
      <c r="N9" s="41"/>
    </row>
    <row r="10" ht="22.8" customHeight="1" spans="1:14">
      <c r="A10" s="43" t="s">
        <v>172</v>
      </c>
      <c r="B10" s="43" t="s">
        <v>173</v>
      </c>
      <c r="C10" s="43" t="s">
        <v>173</v>
      </c>
      <c r="D10" s="39" t="s">
        <v>201</v>
      </c>
      <c r="E10" s="24" t="s">
        <v>175</v>
      </c>
      <c r="F10" s="25">
        <v>15.567024</v>
      </c>
      <c r="G10" s="25"/>
      <c r="H10" s="41"/>
      <c r="I10" s="41"/>
      <c r="J10" s="41"/>
      <c r="K10" s="41"/>
      <c r="L10" s="25">
        <v>15.567024</v>
      </c>
      <c r="M10" s="41">
        <v>15.567024</v>
      </c>
      <c r="N10" s="41"/>
    </row>
    <row r="11" ht="22.8" customHeight="1" spans="1:14">
      <c r="A11" s="43" t="s">
        <v>176</v>
      </c>
      <c r="B11" s="43" t="s">
        <v>177</v>
      </c>
      <c r="C11" s="43" t="s">
        <v>178</v>
      </c>
      <c r="D11" s="39" t="s">
        <v>201</v>
      </c>
      <c r="E11" s="24" t="s">
        <v>180</v>
      </c>
      <c r="F11" s="25">
        <v>6.021984</v>
      </c>
      <c r="G11" s="25"/>
      <c r="H11" s="41"/>
      <c r="I11" s="41"/>
      <c r="J11" s="41"/>
      <c r="K11" s="41"/>
      <c r="L11" s="25">
        <v>6.021984</v>
      </c>
      <c r="M11" s="41">
        <v>6.021984</v>
      </c>
      <c r="N11" s="41"/>
    </row>
    <row r="12" ht="22.8" customHeight="1" spans="1:14">
      <c r="A12" s="43" t="s">
        <v>181</v>
      </c>
      <c r="B12" s="43" t="s">
        <v>178</v>
      </c>
      <c r="C12" s="43" t="s">
        <v>169</v>
      </c>
      <c r="D12" s="39" t="s">
        <v>201</v>
      </c>
      <c r="E12" s="24" t="s">
        <v>183</v>
      </c>
      <c r="F12" s="25">
        <v>9.050268</v>
      </c>
      <c r="G12" s="25"/>
      <c r="H12" s="41"/>
      <c r="I12" s="41"/>
      <c r="J12" s="41"/>
      <c r="K12" s="41"/>
      <c r="L12" s="25">
        <v>9.050268</v>
      </c>
      <c r="M12" s="41">
        <v>9.050268</v>
      </c>
      <c r="N12" s="4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1">
      <c r="A1" s="30"/>
    </row>
    <row r="2" ht="49.95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9" t="s">
        <v>31</v>
      </c>
      <c r="V3" s="29"/>
    </row>
    <row r="4" ht="26.7" customHeight="1" spans="1:22">
      <c r="A4" s="23" t="s">
        <v>156</v>
      </c>
      <c r="B4" s="23"/>
      <c r="C4" s="23"/>
      <c r="D4" s="23" t="s">
        <v>184</v>
      </c>
      <c r="E4" s="23" t="s">
        <v>185</v>
      </c>
      <c r="F4" s="23" t="s">
        <v>202</v>
      </c>
      <c r="G4" s="23" t="s">
        <v>240</v>
      </c>
      <c r="H4" s="23"/>
      <c r="I4" s="23"/>
      <c r="J4" s="23"/>
      <c r="K4" s="23"/>
      <c r="L4" s="23" t="s">
        <v>241</v>
      </c>
      <c r="M4" s="23"/>
      <c r="N4" s="23"/>
      <c r="O4" s="23"/>
      <c r="P4" s="23"/>
      <c r="Q4" s="23"/>
      <c r="R4" s="23" t="s">
        <v>235</v>
      </c>
      <c r="S4" s="23" t="s">
        <v>242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243</v>
      </c>
      <c r="I5" s="23" t="s">
        <v>244</v>
      </c>
      <c r="J5" s="23" t="s">
        <v>245</v>
      </c>
      <c r="K5" s="23" t="s">
        <v>246</v>
      </c>
      <c r="L5" s="23" t="s">
        <v>134</v>
      </c>
      <c r="M5" s="23" t="s">
        <v>247</v>
      </c>
      <c r="N5" s="23" t="s">
        <v>248</v>
      </c>
      <c r="O5" s="23" t="s">
        <v>249</v>
      </c>
      <c r="P5" s="23" t="s">
        <v>250</v>
      </c>
      <c r="Q5" s="23" t="s">
        <v>251</v>
      </c>
      <c r="R5" s="23"/>
      <c r="S5" s="23" t="s">
        <v>134</v>
      </c>
      <c r="T5" s="23" t="s">
        <v>252</v>
      </c>
      <c r="U5" s="23" t="s">
        <v>253</v>
      </c>
      <c r="V5" s="23" t="s">
        <v>238</v>
      </c>
    </row>
    <row r="6" ht="22.8" customHeight="1" spans="1:22">
      <c r="A6" s="34"/>
      <c r="B6" s="34"/>
      <c r="C6" s="34"/>
      <c r="D6" s="34"/>
      <c r="E6" s="34" t="s">
        <v>134</v>
      </c>
      <c r="F6" s="33">
        <v>123.558176</v>
      </c>
      <c r="G6" s="33">
        <v>92.9189</v>
      </c>
      <c r="H6" s="33">
        <v>64.8196</v>
      </c>
      <c r="I6" s="33">
        <v>24.156</v>
      </c>
      <c r="J6" s="33">
        <v>3.9433</v>
      </c>
      <c r="K6" s="33"/>
      <c r="L6" s="33">
        <v>19.489008</v>
      </c>
      <c r="M6" s="33">
        <v>15.567024</v>
      </c>
      <c r="N6" s="33"/>
      <c r="O6" s="33">
        <v>3.921984</v>
      </c>
      <c r="P6" s="33"/>
      <c r="Q6" s="33"/>
      <c r="R6" s="33">
        <v>9.050268</v>
      </c>
      <c r="S6" s="33">
        <v>2.1</v>
      </c>
      <c r="T6" s="33"/>
      <c r="U6" s="33">
        <v>2.1</v>
      </c>
      <c r="V6" s="33"/>
    </row>
    <row r="7" ht="22.8" customHeight="1" spans="1:22">
      <c r="A7" s="34"/>
      <c r="B7" s="34"/>
      <c r="C7" s="34"/>
      <c r="D7" s="32" t="s">
        <v>152</v>
      </c>
      <c r="E7" s="32" t="s">
        <v>153</v>
      </c>
      <c r="F7" s="33">
        <v>123.558176</v>
      </c>
      <c r="G7" s="33">
        <v>92.9189</v>
      </c>
      <c r="H7" s="33">
        <v>64.8196</v>
      </c>
      <c r="I7" s="33">
        <v>24.156</v>
      </c>
      <c r="J7" s="33">
        <v>3.9433</v>
      </c>
      <c r="K7" s="33"/>
      <c r="L7" s="33">
        <v>19.489008</v>
      </c>
      <c r="M7" s="33">
        <v>15.567024</v>
      </c>
      <c r="N7" s="33"/>
      <c r="O7" s="33">
        <v>3.921984</v>
      </c>
      <c r="P7" s="33"/>
      <c r="Q7" s="33"/>
      <c r="R7" s="33">
        <v>9.050268</v>
      </c>
      <c r="S7" s="33">
        <v>2.1</v>
      </c>
      <c r="T7" s="33"/>
      <c r="U7" s="33">
        <v>2.1</v>
      </c>
      <c r="V7" s="33"/>
    </row>
    <row r="8" ht="22.8" customHeight="1" spans="1:22">
      <c r="A8" s="34"/>
      <c r="B8" s="34"/>
      <c r="C8" s="34"/>
      <c r="D8" s="40" t="s">
        <v>154</v>
      </c>
      <c r="E8" s="40" t="s">
        <v>155</v>
      </c>
      <c r="F8" s="33">
        <v>123.558176</v>
      </c>
      <c r="G8" s="33">
        <v>92.9189</v>
      </c>
      <c r="H8" s="33">
        <v>64.8196</v>
      </c>
      <c r="I8" s="33">
        <v>24.156</v>
      </c>
      <c r="J8" s="33">
        <v>3.9433</v>
      </c>
      <c r="K8" s="33"/>
      <c r="L8" s="33">
        <v>19.489008</v>
      </c>
      <c r="M8" s="33">
        <v>15.567024</v>
      </c>
      <c r="N8" s="33"/>
      <c r="O8" s="33">
        <v>3.921984</v>
      </c>
      <c r="P8" s="33"/>
      <c r="Q8" s="33"/>
      <c r="R8" s="33">
        <v>9.050268</v>
      </c>
      <c r="S8" s="33">
        <v>2.1</v>
      </c>
      <c r="T8" s="33"/>
      <c r="U8" s="33">
        <v>2.1</v>
      </c>
      <c r="V8" s="33"/>
    </row>
    <row r="9" ht="22.8" customHeight="1" spans="1:22">
      <c r="A9" s="43" t="s">
        <v>167</v>
      </c>
      <c r="B9" s="43" t="s">
        <v>168</v>
      </c>
      <c r="C9" s="43" t="s">
        <v>169</v>
      </c>
      <c r="D9" s="39" t="s">
        <v>201</v>
      </c>
      <c r="E9" s="24" t="s">
        <v>171</v>
      </c>
      <c r="F9" s="25">
        <v>92.9189</v>
      </c>
      <c r="G9" s="41">
        <v>92.9189</v>
      </c>
      <c r="H9" s="41">
        <v>64.8196</v>
      </c>
      <c r="I9" s="41">
        <v>24.156</v>
      </c>
      <c r="J9" s="41">
        <v>3.9433</v>
      </c>
      <c r="K9" s="41"/>
      <c r="L9" s="25"/>
      <c r="M9" s="41"/>
      <c r="N9" s="41"/>
      <c r="O9" s="41"/>
      <c r="P9" s="41"/>
      <c r="Q9" s="41"/>
      <c r="R9" s="41"/>
      <c r="S9" s="25"/>
      <c r="T9" s="41"/>
      <c r="U9" s="41"/>
      <c r="V9" s="41"/>
    </row>
    <row r="10" ht="22.8" customHeight="1" spans="1:22">
      <c r="A10" s="43" t="s">
        <v>172</v>
      </c>
      <c r="B10" s="43" t="s">
        <v>173</v>
      </c>
      <c r="C10" s="43" t="s">
        <v>173</v>
      </c>
      <c r="D10" s="39" t="s">
        <v>201</v>
      </c>
      <c r="E10" s="24" t="s">
        <v>175</v>
      </c>
      <c r="F10" s="25">
        <v>15.567024</v>
      </c>
      <c r="G10" s="41"/>
      <c r="H10" s="41"/>
      <c r="I10" s="41"/>
      <c r="J10" s="41"/>
      <c r="K10" s="41"/>
      <c r="L10" s="25">
        <v>15.567024</v>
      </c>
      <c r="M10" s="41">
        <v>15.567024</v>
      </c>
      <c r="N10" s="41"/>
      <c r="O10" s="41"/>
      <c r="P10" s="41"/>
      <c r="Q10" s="41"/>
      <c r="R10" s="41"/>
      <c r="S10" s="25"/>
      <c r="T10" s="41"/>
      <c r="U10" s="41"/>
      <c r="V10" s="41"/>
    </row>
    <row r="11" ht="22.8" customHeight="1" spans="1:22">
      <c r="A11" s="43" t="s">
        <v>176</v>
      </c>
      <c r="B11" s="43" t="s">
        <v>177</v>
      </c>
      <c r="C11" s="43" t="s">
        <v>178</v>
      </c>
      <c r="D11" s="39" t="s">
        <v>201</v>
      </c>
      <c r="E11" s="24" t="s">
        <v>180</v>
      </c>
      <c r="F11" s="25">
        <v>6.021984</v>
      </c>
      <c r="G11" s="41"/>
      <c r="H11" s="41"/>
      <c r="I11" s="41"/>
      <c r="J11" s="41"/>
      <c r="K11" s="41"/>
      <c r="L11" s="25">
        <v>3.921984</v>
      </c>
      <c r="M11" s="41"/>
      <c r="N11" s="41"/>
      <c r="O11" s="41">
        <v>3.921984</v>
      </c>
      <c r="P11" s="41"/>
      <c r="Q11" s="41"/>
      <c r="R11" s="41"/>
      <c r="S11" s="25">
        <v>2.1</v>
      </c>
      <c r="T11" s="41"/>
      <c r="U11" s="41">
        <v>2.1</v>
      </c>
      <c r="V11" s="41"/>
    </row>
    <row r="12" ht="22.8" customHeight="1" spans="1:22">
      <c r="A12" s="43" t="s">
        <v>181</v>
      </c>
      <c r="B12" s="43" t="s">
        <v>178</v>
      </c>
      <c r="C12" s="43" t="s">
        <v>169</v>
      </c>
      <c r="D12" s="39" t="s">
        <v>201</v>
      </c>
      <c r="E12" s="24" t="s">
        <v>183</v>
      </c>
      <c r="F12" s="25">
        <v>9.050268</v>
      </c>
      <c r="G12" s="41"/>
      <c r="H12" s="41"/>
      <c r="I12" s="41"/>
      <c r="J12" s="41"/>
      <c r="K12" s="41"/>
      <c r="L12" s="25"/>
      <c r="M12" s="41"/>
      <c r="N12" s="41"/>
      <c r="O12" s="41"/>
      <c r="P12" s="41"/>
      <c r="Q12" s="41"/>
      <c r="R12" s="41">
        <v>9.050268</v>
      </c>
      <c r="S12" s="25"/>
      <c r="T12" s="41"/>
      <c r="U12" s="41"/>
      <c r="V12" s="4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">
      <c r="A1" s="30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9" t="s">
        <v>31</v>
      </c>
      <c r="K3" s="29"/>
    </row>
    <row r="4" ht="23.25" customHeight="1" spans="1:11">
      <c r="A4" s="23" t="s">
        <v>156</v>
      </c>
      <c r="B4" s="23"/>
      <c r="C4" s="23"/>
      <c r="D4" s="23" t="s">
        <v>184</v>
      </c>
      <c r="E4" s="23" t="s">
        <v>185</v>
      </c>
      <c r="F4" s="23" t="s">
        <v>254</v>
      </c>
      <c r="G4" s="23" t="s">
        <v>255</v>
      </c>
      <c r="H4" s="23" t="s">
        <v>256</v>
      </c>
      <c r="I4" s="23" t="s">
        <v>257</v>
      </c>
      <c r="J4" s="23" t="s">
        <v>258</v>
      </c>
      <c r="K4" s="23" t="s">
        <v>259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4"/>
      <c r="B6" s="34"/>
      <c r="C6" s="34"/>
      <c r="D6" s="34"/>
      <c r="E6" s="34" t="s">
        <v>134</v>
      </c>
      <c r="F6" s="33">
        <v>0.828</v>
      </c>
      <c r="G6" s="33"/>
      <c r="H6" s="33"/>
      <c r="I6" s="33"/>
      <c r="J6" s="33"/>
      <c r="K6" s="33">
        <v>0.828</v>
      </c>
    </row>
    <row r="7" ht="22.8" customHeight="1" spans="1:11">
      <c r="A7" s="34"/>
      <c r="B7" s="34"/>
      <c r="C7" s="34"/>
      <c r="D7" s="32" t="s">
        <v>152</v>
      </c>
      <c r="E7" s="32" t="s">
        <v>153</v>
      </c>
      <c r="F7" s="33">
        <v>0.828</v>
      </c>
      <c r="G7" s="33"/>
      <c r="H7" s="33"/>
      <c r="I7" s="33"/>
      <c r="J7" s="33"/>
      <c r="K7" s="33">
        <v>0.828</v>
      </c>
    </row>
    <row r="8" ht="22.8" customHeight="1" spans="1:11">
      <c r="A8" s="34"/>
      <c r="B8" s="34"/>
      <c r="C8" s="34"/>
      <c r="D8" s="40" t="s">
        <v>154</v>
      </c>
      <c r="E8" s="40" t="s">
        <v>155</v>
      </c>
      <c r="F8" s="33">
        <v>0.828</v>
      </c>
      <c r="G8" s="33"/>
      <c r="H8" s="33"/>
      <c r="I8" s="33"/>
      <c r="J8" s="33"/>
      <c r="K8" s="33">
        <v>0.828</v>
      </c>
    </row>
    <row r="9" ht="22.8" customHeight="1" spans="1:11">
      <c r="A9" s="43" t="s">
        <v>167</v>
      </c>
      <c r="B9" s="43" t="s">
        <v>168</v>
      </c>
      <c r="C9" s="43" t="s">
        <v>169</v>
      </c>
      <c r="D9" s="39" t="s">
        <v>201</v>
      </c>
      <c r="E9" s="24" t="s">
        <v>171</v>
      </c>
      <c r="F9" s="25">
        <v>0.828</v>
      </c>
      <c r="G9" s="41"/>
      <c r="H9" s="41"/>
      <c r="I9" s="41"/>
      <c r="J9" s="41"/>
      <c r="K9" s="41">
        <v>0.828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">
      <c r="A1" s="30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9" t="s">
        <v>31</v>
      </c>
      <c r="R3" s="29"/>
    </row>
    <row r="4" ht="24.15" customHeight="1" spans="1:18">
      <c r="A4" s="23" t="s">
        <v>156</v>
      </c>
      <c r="B4" s="23"/>
      <c r="C4" s="23"/>
      <c r="D4" s="23" t="s">
        <v>184</v>
      </c>
      <c r="E4" s="23" t="s">
        <v>185</v>
      </c>
      <c r="F4" s="23" t="s">
        <v>254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  <c r="L4" s="23" t="s">
        <v>265</v>
      </c>
      <c r="M4" s="23" t="s">
        <v>266</v>
      </c>
      <c r="N4" s="23" t="s">
        <v>256</v>
      </c>
      <c r="O4" s="23" t="s">
        <v>267</v>
      </c>
      <c r="P4" s="23" t="s">
        <v>268</v>
      </c>
      <c r="Q4" s="23" t="s">
        <v>257</v>
      </c>
      <c r="R4" s="23" t="s">
        <v>259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4"/>
      <c r="B6" s="34"/>
      <c r="C6" s="34"/>
      <c r="D6" s="34"/>
      <c r="E6" s="34" t="s">
        <v>134</v>
      </c>
      <c r="F6" s="33">
        <v>0.828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0.828</v>
      </c>
    </row>
    <row r="7" ht="22.8" customHeight="1" spans="1:18">
      <c r="A7" s="34"/>
      <c r="B7" s="34"/>
      <c r="C7" s="34"/>
      <c r="D7" s="32" t="s">
        <v>152</v>
      </c>
      <c r="E7" s="32" t="s">
        <v>153</v>
      </c>
      <c r="F7" s="33">
        <v>0.828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0.828</v>
      </c>
    </row>
    <row r="8" ht="22.8" customHeight="1" spans="1:18">
      <c r="A8" s="34"/>
      <c r="B8" s="34"/>
      <c r="C8" s="34"/>
      <c r="D8" s="40" t="s">
        <v>154</v>
      </c>
      <c r="E8" s="40" t="s">
        <v>155</v>
      </c>
      <c r="F8" s="33">
        <v>0.828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0.828</v>
      </c>
    </row>
    <row r="9" ht="22.8" customHeight="1" spans="1:18">
      <c r="A9" s="43" t="s">
        <v>167</v>
      </c>
      <c r="B9" s="43" t="s">
        <v>168</v>
      </c>
      <c r="C9" s="43" t="s">
        <v>169</v>
      </c>
      <c r="D9" s="39" t="s">
        <v>201</v>
      </c>
      <c r="E9" s="24" t="s">
        <v>171</v>
      </c>
      <c r="F9" s="25">
        <v>0.828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>
        <v>0.828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3" workbookViewId="0">
      <selection activeCell="S24" sqref="S24:S25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1">
      <c r="A1" s="30"/>
    </row>
    <row r="2" ht="36.15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8.5" customHeight="1" spans="1:20">
      <c r="A4" s="23" t="s">
        <v>156</v>
      </c>
      <c r="B4" s="23"/>
      <c r="C4" s="23"/>
      <c r="D4" s="23" t="s">
        <v>184</v>
      </c>
      <c r="E4" s="23" t="s">
        <v>185</v>
      </c>
      <c r="F4" s="23" t="s">
        <v>254</v>
      </c>
      <c r="G4" s="23" t="s">
        <v>188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191</v>
      </c>
      <c r="S4" s="23"/>
      <c r="T4" s="23"/>
    </row>
    <row r="5" ht="36.15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269</v>
      </c>
      <c r="I5" s="23" t="s">
        <v>270</v>
      </c>
      <c r="J5" s="23" t="s">
        <v>271</v>
      </c>
      <c r="K5" s="23" t="s">
        <v>272</v>
      </c>
      <c r="L5" s="23" t="s">
        <v>273</v>
      </c>
      <c r="M5" s="23" t="s">
        <v>274</v>
      </c>
      <c r="N5" s="23" t="s">
        <v>275</v>
      </c>
      <c r="O5" s="23" t="s">
        <v>276</v>
      </c>
      <c r="P5" s="23" t="s">
        <v>277</v>
      </c>
      <c r="Q5" s="23" t="s">
        <v>278</v>
      </c>
      <c r="R5" s="23" t="s">
        <v>134</v>
      </c>
      <c r="S5" s="23" t="s">
        <v>279</v>
      </c>
      <c r="T5" s="23" t="s">
        <v>239</v>
      </c>
    </row>
    <row r="6" ht="22.8" customHeight="1" spans="1:20">
      <c r="A6" s="34"/>
      <c r="B6" s="34"/>
      <c r="C6" s="34"/>
      <c r="D6" s="34"/>
      <c r="E6" s="34" t="s">
        <v>134</v>
      </c>
      <c r="F6" s="47">
        <v>215.000945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215.000945</v>
      </c>
      <c r="S6" s="47">
        <v>215.000945</v>
      </c>
      <c r="T6" s="47"/>
    </row>
    <row r="7" ht="22.8" customHeight="1" spans="1:20">
      <c r="A7" s="34"/>
      <c r="B7" s="34"/>
      <c r="C7" s="34"/>
      <c r="D7" s="32" t="s">
        <v>152</v>
      </c>
      <c r="E7" s="32" t="s">
        <v>153</v>
      </c>
      <c r="F7" s="47">
        <v>215.000945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>
        <v>215.000945</v>
      </c>
      <c r="S7" s="47">
        <v>215.000945</v>
      </c>
      <c r="T7" s="47"/>
    </row>
    <row r="8" ht="22.8" customHeight="1" spans="1:20">
      <c r="A8" s="34"/>
      <c r="B8" s="34"/>
      <c r="C8" s="34"/>
      <c r="D8" s="40" t="s">
        <v>154</v>
      </c>
      <c r="E8" s="40" t="s">
        <v>155</v>
      </c>
      <c r="F8" s="47">
        <v>215.000945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>
        <v>215.000945</v>
      </c>
      <c r="S8" s="47">
        <v>215.000945</v>
      </c>
      <c r="T8" s="47"/>
    </row>
    <row r="9" ht="22.8" customHeight="1" spans="1:20">
      <c r="A9" s="43" t="s">
        <v>167</v>
      </c>
      <c r="B9" s="43" t="s">
        <v>168</v>
      </c>
      <c r="C9" s="43" t="s">
        <v>169</v>
      </c>
      <c r="D9" s="39" t="s">
        <v>201</v>
      </c>
      <c r="E9" s="24" t="s">
        <v>171</v>
      </c>
      <c r="F9" s="25">
        <v>215.000945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>
        <v>215.000945</v>
      </c>
      <c r="S9" s="41">
        <v>215.000945</v>
      </c>
      <c r="T9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4" sqref="G4:AG6"/>
    </sheetView>
  </sheetViews>
  <sheetFormatPr defaultColWidth="9.775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1">
      <c r="A1" s="30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9" t="s">
        <v>31</v>
      </c>
      <c r="AG3" s="29"/>
    </row>
    <row r="4" ht="25.05" customHeight="1" spans="1:33">
      <c r="A4" s="23" t="s">
        <v>156</v>
      </c>
      <c r="B4" s="23"/>
      <c r="C4" s="23"/>
      <c r="D4" s="23" t="s">
        <v>184</v>
      </c>
      <c r="E4" s="23" t="s">
        <v>185</v>
      </c>
      <c r="F4" s="23" t="s">
        <v>280</v>
      </c>
      <c r="G4" s="23" t="s">
        <v>281</v>
      </c>
      <c r="H4" s="23" t="s">
        <v>282</v>
      </c>
      <c r="I4" s="23" t="s">
        <v>283</v>
      </c>
      <c r="J4" s="23" t="s">
        <v>284</v>
      </c>
      <c r="K4" s="23" t="s">
        <v>285</v>
      </c>
      <c r="L4" s="23" t="s">
        <v>286</v>
      </c>
      <c r="M4" s="23" t="s">
        <v>287</v>
      </c>
      <c r="N4" s="23" t="s">
        <v>288</v>
      </c>
      <c r="O4" s="23" t="s">
        <v>289</v>
      </c>
      <c r="P4" s="23" t="s">
        <v>290</v>
      </c>
      <c r="Q4" s="23" t="s">
        <v>275</v>
      </c>
      <c r="R4" s="23" t="s">
        <v>277</v>
      </c>
      <c r="S4" s="23" t="s">
        <v>291</v>
      </c>
      <c r="T4" s="23" t="s">
        <v>270</v>
      </c>
      <c r="U4" s="23" t="s">
        <v>271</v>
      </c>
      <c r="V4" s="23" t="s">
        <v>274</v>
      </c>
      <c r="W4" s="23" t="s">
        <v>292</v>
      </c>
      <c r="X4" s="23" t="s">
        <v>293</v>
      </c>
      <c r="Y4" s="23" t="s">
        <v>294</v>
      </c>
      <c r="Z4" s="23" t="s">
        <v>295</v>
      </c>
      <c r="AA4" s="23" t="s">
        <v>273</v>
      </c>
      <c r="AB4" s="23" t="s">
        <v>296</v>
      </c>
      <c r="AC4" s="23" t="s">
        <v>297</v>
      </c>
      <c r="AD4" s="23" t="s">
        <v>276</v>
      </c>
      <c r="AE4" s="23" t="s">
        <v>298</v>
      </c>
      <c r="AF4" s="23" t="s">
        <v>299</v>
      </c>
      <c r="AG4" s="23" t="s">
        <v>278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8"/>
      <c r="B6" s="46"/>
      <c r="C6" s="46"/>
      <c r="D6" s="24"/>
      <c r="E6" s="24" t="s">
        <v>134</v>
      </c>
      <c r="F6" s="47">
        <v>215.000945</v>
      </c>
      <c r="G6" s="47">
        <v>3.3</v>
      </c>
      <c r="H6" s="47">
        <v>6.5</v>
      </c>
      <c r="I6" s="47"/>
      <c r="J6" s="47"/>
      <c r="K6" s="47">
        <v>3</v>
      </c>
      <c r="L6" s="47">
        <v>9</v>
      </c>
      <c r="M6" s="47"/>
      <c r="N6" s="47"/>
      <c r="O6" s="47">
        <v>3.84</v>
      </c>
      <c r="P6" s="47"/>
      <c r="Q6" s="47"/>
      <c r="R6" s="47">
        <v>17</v>
      </c>
      <c r="S6" s="47"/>
      <c r="T6" s="47">
        <v>0.5</v>
      </c>
      <c r="U6" s="47"/>
      <c r="V6" s="47"/>
      <c r="W6" s="47"/>
      <c r="X6" s="47"/>
      <c r="Y6" s="47"/>
      <c r="Z6" s="47">
        <v>27.16</v>
      </c>
      <c r="AA6" s="47"/>
      <c r="AB6" s="47">
        <v>2.080378</v>
      </c>
      <c r="AC6" s="47">
        <v>3.120567</v>
      </c>
      <c r="AD6" s="47"/>
      <c r="AE6" s="47">
        <v>9.192</v>
      </c>
      <c r="AF6" s="47"/>
      <c r="AG6" s="47">
        <v>130.308</v>
      </c>
    </row>
    <row r="7" ht="22.8" customHeight="1" spans="1:33">
      <c r="A7" s="34"/>
      <c r="B7" s="34"/>
      <c r="C7" s="34"/>
      <c r="D7" s="32" t="s">
        <v>152</v>
      </c>
      <c r="E7" s="32" t="s">
        <v>153</v>
      </c>
      <c r="F7" s="47">
        <v>215.000945</v>
      </c>
      <c r="G7" s="47">
        <v>3.3</v>
      </c>
      <c r="H7" s="47">
        <v>6.5</v>
      </c>
      <c r="I7" s="47"/>
      <c r="J7" s="47"/>
      <c r="K7" s="47">
        <v>3</v>
      </c>
      <c r="L7" s="47">
        <v>9</v>
      </c>
      <c r="M7" s="47"/>
      <c r="N7" s="47"/>
      <c r="O7" s="47">
        <v>3.84</v>
      </c>
      <c r="P7" s="47"/>
      <c r="Q7" s="47"/>
      <c r="R7" s="47">
        <v>17</v>
      </c>
      <c r="S7" s="47"/>
      <c r="T7" s="47">
        <v>0.5</v>
      </c>
      <c r="U7" s="47"/>
      <c r="V7" s="47"/>
      <c r="W7" s="47"/>
      <c r="X7" s="47"/>
      <c r="Y7" s="47"/>
      <c r="Z7" s="47">
        <v>27.16</v>
      </c>
      <c r="AA7" s="47"/>
      <c r="AB7" s="47">
        <v>2.080378</v>
      </c>
      <c r="AC7" s="47">
        <v>3.120567</v>
      </c>
      <c r="AD7" s="47"/>
      <c r="AE7" s="47">
        <v>9.192</v>
      </c>
      <c r="AF7" s="47"/>
      <c r="AG7" s="47">
        <v>130.308</v>
      </c>
    </row>
    <row r="8" ht="22.8" customHeight="1" spans="1:33">
      <c r="A8" s="34"/>
      <c r="B8" s="34"/>
      <c r="C8" s="34"/>
      <c r="D8" s="40" t="s">
        <v>154</v>
      </c>
      <c r="E8" s="40" t="s">
        <v>155</v>
      </c>
      <c r="F8" s="47">
        <v>215.000945</v>
      </c>
      <c r="G8" s="47">
        <v>3.3</v>
      </c>
      <c r="H8" s="47">
        <v>6.5</v>
      </c>
      <c r="I8" s="47"/>
      <c r="J8" s="47"/>
      <c r="K8" s="47">
        <v>3</v>
      </c>
      <c r="L8" s="47">
        <v>9</v>
      </c>
      <c r="M8" s="47"/>
      <c r="N8" s="47"/>
      <c r="O8" s="47">
        <v>3.84</v>
      </c>
      <c r="P8" s="47"/>
      <c r="Q8" s="47"/>
      <c r="R8" s="47">
        <v>17</v>
      </c>
      <c r="S8" s="47"/>
      <c r="T8" s="47">
        <v>0.5</v>
      </c>
      <c r="U8" s="47"/>
      <c r="V8" s="47"/>
      <c r="W8" s="47"/>
      <c r="X8" s="47"/>
      <c r="Y8" s="47"/>
      <c r="Z8" s="47">
        <v>27.16</v>
      </c>
      <c r="AA8" s="47"/>
      <c r="AB8" s="47">
        <v>2.080378</v>
      </c>
      <c r="AC8" s="47">
        <v>3.120567</v>
      </c>
      <c r="AD8" s="47"/>
      <c r="AE8" s="47">
        <v>9.192</v>
      </c>
      <c r="AF8" s="47"/>
      <c r="AG8" s="47">
        <v>130.308</v>
      </c>
    </row>
    <row r="9" ht="22.8" customHeight="1" spans="1:33">
      <c r="A9" s="43" t="s">
        <v>167</v>
      </c>
      <c r="B9" s="43" t="s">
        <v>168</v>
      </c>
      <c r="C9" s="43" t="s">
        <v>169</v>
      </c>
      <c r="D9" s="39" t="s">
        <v>201</v>
      </c>
      <c r="E9" s="24" t="s">
        <v>171</v>
      </c>
      <c r="F9" s="41">
        <v>215.000945</v>
      </c>
      <c r="G9" s="41">
        <v>3.3</v>
      </c>
      <c r="H9" s="41">
        <v>6.5</v>
      </c>
      <c r="I9" s="41"/>
      <c r="J9" s="41"/>
      <c r="K9" s="41">
        <v>3</v>
      </c>
      <c r="L9" s="41">
        <v>9</v>
      </c>
      <c r="M9" s="41"/>
      <c r="N9" s="41"/>
      <c r="O9" s="41">
        <v>3.84</v>
      </c>
      <c r="P9" s="41"/>
      <c r="Q9" s="41"/>
      <c r="R9" s="41">
        <v>17</v>
      </c>
      <c r="S9" s="41"/>
      <c r="T9" s="41">
        <v>0.5</v>
      </c>
      <c r="U9" s="41"/>
      <c r="V9" s="41"/>
      <c r="W9" s="41"/>
      <c r="X9" s="41"/>
      <c r="Y9" s="41"/>
      <c r="Z9" s="41">
        <v>27.16</v>
      </c>
      <c r="AA9" s="41"/>
      <c r="AB9" s="41">
        <v>2.080378</v>
      </c>
      <c r="AC9" s="41">
        <v>3.120567</v>
      </c>
      <c r="AD9" s="41"/>
      <c r="AE9" s="41">
        <v>9.192</v>
      </c>
      <c r="AF9" s="41"/>
      <c r="AG9" s="41">
        <v>130.308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1">
      <c r="A1" s="30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300</v>
      </c>
      <c r="B4" s="23" t="s">
        <v>301</v>
      </c>
      <c r="C4" s="23" t="s">
        <v>302</v>
      </c>
      <c r="D4" s="23" t="s">
        <v>303</v>
      </c>
      <c r="E4" s="23" t="s">
        <v>304</v>
      </c>
      <c r="F4" s="23"/>
      <c r="G4" s="23"/>
      <c r="H4" s="23" t="s">
        <v>305</v>
      </c>
    </row>
    <row r="5" ht="25.8" customHeight="1" spans="1:8">
      <c r="A5" s="23"/>
      <c r="B5" s="23"/>
      <c r="C5" s="23"/>
      <c r="D5" s="23"/>
      <c r="E5" s="23" t="s">
        <v>136</v>
      </c>
      <c r="F5" s="23" t="s">
        <v>306</v>
      </c>
      <c r="G5" s="23" t="s">
        <v>307</v>
      </c>
      <c r="H5" s="23"/>
    </row>
    <row r="6" ht="22.8" customHeight="1" spans="1:8">
      <c r="A6" s="34"/>
      <c r="B6" s="34" t="s">
        <v>134</v>
      </c>
      <c r="C6" s="33">
        <v>0</v>
      </c>
      <c r="D6" s="33"/>
      <c r="E6" s="33"/>
      <c r="F6" s="33"/>
      <c r="G6" s="33"/>
      <c r="H6" s="33"/>
    </row>
    <row r="7" ht="22.8" customHeight="1" spans="1:8">
      <c r="A7" s="32" t="s">
        <v>152</v>
      </c>
      <c r="B7" s="32" t="s">
        <v>153</v>
      </c>
      <c r="C7" s="33"/>
      <c r="D7" s="33"/>
      <c r="E7" s="33"/>
      <c r="F7" s="33"/>
      <c r="G7" s="33"/>
      <c r="H7" s="33"/>
    </row>
    <row r="8" ht="22.8" customHeight="1" spans="1:8">
      <c r="A8" s="39" t="s">
        <v>154</v>
      </c>
      <c r="B8" s="39" t="s">
        <v>155</v>
      </c>
      <c r="C8" s="41"/>
      <c r="D8" s="41"/>
      <c r="E8" s="25"/>
      <c r="F8" s="41"/>
      <c r="G8" s="41"/>
      <c r="H8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1">
      <c r="A1" s="30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308</v>
      </c>
      <c r="E4" s="23"/>
      <c r="F4" s="23"/>
      <c r="G4" s="23"/>
      <c r="H4" s="23" t="s">
        <v>160</v>
      </c>
    </row>
    <row r="5" ht="19.8" customHeight="1" spans="1:8">
      <c r="A5" s="23"/>
      <c r="B5" s="23"/>
      <c r="C5" s="23"/>
      <c r="D5" s="23" t="s">
        <v>136</v>
      </c>
      <c r="E5" s="23" t="s">
        <v>222</v>
      </c>
      <c r="F5" s="23"/>
      <c r="G5" s="23" t="s">
        <v>223</v>
      </c>
      <c r="H5" s="23"/>
    </row>
    <row r="6" ht="27.6" customHeight="1" spans="1:8">
      <c r="A6" s="23"/>
      <c r="B6" s="23"/>
      <c r="C6" s="23"/>
      <c r="D6" s="23"/>
      <c r="E6" s="23" t="s">
        <v>203</v>
      </c>
      <c r="F6" s="23" t="s">
        <v>195</v>
      </c>
      <c r="G6" s="23"/>
      <c r="H6" s="23"/>
    </row>
    <row r="7" ht="22.8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0"/>
      <c r="B9" s="40"/>
      <c r="C9" s="33"/>
      <c r="D9" s="33"/>
      <c r="E9" s="33"/>
      <c r="F9" s="33"/>
      <c r="G9" s="33"/>
      <c r="H9" s="33"/>
    </row>
    <row r="10" ht="22.8" customHeight="1" spans="1:8">
      <c r="A10" s="40"/>
      <c r="B10" s="40"/>
      <c r="C10" s="33"/>
      <c r="D10" s="33"/>
      <c r="E10" s="33"/>
      <c r="F10" s="33"/>
      <c r="G10" s="33"/>
      <c r="H10" s="33"/>
    </row>
    <row r="11" ht="22.8" customHeight="1" spans="1:8">
      <c r="A11" s="40"/>
      <c r="B11" s="40"/>
      <c r="C11" s="33"/>
      <c r="D11" s="33"/>
      <c r="E11" s="33"/>
      <c r="F11" s="33"/>
      <c r="G11" s="33"/>
      <c r="H11" s="33"/>
    </row>
    <row r="12" ht="22.8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1">
      <c r="A1" s="30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7.6" customHeight="1" spans="1:20">
      <c r="A4" s="23" t="s">
        <v>156</v>
      </c>
      <c r="B4" s="23"/>
      <c r="C4" s="23"/>
      <c r="D4" s="23" t="s">
        <v>184</v>
      </c>
      <c r="E4" s="23" t="s">
        <v>185</v>
      </c>
      <c r="F4" s="23" t="s">
        <v>186</v>
      </c>
      <c r="G4" s="23" t="s">
        <v>187</v>
      </c>
      <c r="H4" s="23" t="s">
        <v>188</v>
      </c>
      <c r="I4" s="23" t="s">
        <v>189</v>
      </c>
      <c r="J4" s="23" t="s">
        <v>190</v>
      </c>
      <c r="K4" s="23" t="s">
        <v>191</v>
      </c>
      <c r="L4" s="23" t="s">
        <v>192</v>
      </c>
      <c r="M4" s="23" t="s">
        <v>193</v>
      </c>
      <c r="N4" s="23" t="s">
        <v>194</v>
      </c>
      <c r="O4" s="23" t="s">
        <v>195</v>
      </c>
      <c r="P4" s="23" t="s">
        <v>196</v>
      </c>
      <c r="Q4" s="23" t="s">
        <v>197</v>
      </c>
      <c r="R4" s="23" t="s">
        <v>198</v>
      </c>
      <c r="S4" s="23" t="s">
        <v>199</v>
      </c>
      <c r="T4" s="23" t="s">
        <v>200</v>
      </c>
    </row>
    <row r="5" ht="19.8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1">
      <c r="A1" s="30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9" t="s">
        <v>31</v>
      </c>
      <c r="Q3" s="29"/>
      <c r="R3" s="29"/>
      <c r="S3" s="29"/>
      <c r="T3" s="29"/>
    </row>
    <row r="4" ht="29.25" customHeight="1" spans="1:20">
      <c r="A4" s="23" t="s">
        <v>156</v>
      </c>
      <c r="B4" s="23"/>
      <c r="C4" s="23"/>
      <c r="D4" s="23" t="s">
        <v>184</v>
      </c>
      <c r="E4" s="23" t="s">
        <v>185</v>
      </c>
      <c r="F4" s="23" t="s">
        <v>202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49.95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203</v>
      </c>
      <c r="I5" s="23" t="s">
        <v>204</v>
      </c>
      <c r="J5" s="23" t="s">
        <v>195</v>
      </c>
      <c r="K5" s="23" t="s">
        <v>134</v>
      </c>
      <c r="L5" s="23" t="s">
        <v>206</v>
      </c>
      <c r="M5" s="23" t="s">
        <v>207</v>
      </c>
      <c r="N5" s="23" t="s">
        <v>197</v>
      </c>
      <c r="O5" s="23" t="s">
        <v>208</v>
      </c>
      <c r="P5" s="23" t="s">
        <v>209</v>
      </c>
      <c r="Q5" s="23" t="s">
        <v>210</v>
      </c>
      <c r="R5" s="23" t="s">
        <v>193</v>
      </c>
      <c r="S5" s="23" t="s">
        <v>196</v>
      </c>
      <c r="T5" s="23" t="s">
        <v>200</v>
      </c>
    </row>
    <row r="6" ht="22.8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0" workbookViewId="0">
      <selection activeCell="C26" sqref="C26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7" customHeight="1" spans="1:3">
      <c r="A1" s="30"/>
      <c r="B1" s="31" t="s">
        <v>5</v>
      </c>
      <c r="C1" s="31"/>
    </row>
    <row r="2" ht="25.05" customHeight="1" spans="2:3">
      <c r="B2" s="31"/>
      <c r="C2" s="31"/>
    </row>
    <row r="3" ht="31.05" customHeight="1" spans="2:3">
      <c r="B3" s="67" t="s">
        <v>6</v>
      </c>
      <c r="C3" s="67"/>
    </row>
    <row r="4" ht="32.55" customHeight="1" spans="2:3">
      <c r="B4" s="68">
        <v>1</v>
      </c>
      <c r="C4" s="69" t="s">
        <v>7</v>
      </c>
    </row>
    <row r="5" ht="32.55" customHeight="1" spans="2:3">
      <c r="B5" s="68">
        <v>2</v>
      </c>
      <c r="C5" s="70" t="s">
        <v>8</v>
      </c>
    </row>
    <row r="6" ht="32.55" customHeight="1" spans="2:3">
      <c r="B6" s="68">
        <v>3</v>
      </c>
      <c r="C6" s="69" t="s">
        <v>9</v>
      </c>
    </row>
    <row r="7" ht="32.55" customHeight="1" spans="2:3">
      <c r="B7" s="68">
        <v>4</v>
      </c>
      <c r="C7" s="69" t="s">
        <v>10</v>
      </c>
    </row>
    <row r="8" ht="32.55" customHeight="1" spans="2:3">
      <c r="B8" s="68">
        <v>5</v>
      </c>
      <c r="C8" s="69" t="s">
        <v>11</v>
      </c>
    </row>
    <row r="9" ht="32.55" customHeight="1" spans="2:3">
      <c r="B9" s="68">
        <v>6</v>
      </c>
      <c r="C9" s="69" t="s">
        <v>12</v>
      </c>
    </row>
    <row r="10" ht="32.55" customHeight="1" spans="2:3">
      <c r="B10" s="68">
        <v>7</v>
      </c>
      <c r="C10" s="69" t="s">
        <v>13</v>
      </c>
    </row>
    <row r="11" ht="32.55" customHeight="1" spans="2:3">
      <c r="B11" s="68">
        <v>8</v>
      </c>
      <c r="C11" s="69" t="s">
        <v>14</v>
      </c>
    </row>
    <row r="12" ht="32.55" customHeight="1" spans="2:3">
      <c r="B12" s="68">
        <v>9</v>
      </c>
      <c r="C12" s="69" t="s">
        <v>15</v>
      </c>
    </row>
    <row r="13" ht="32.55" customHeight="1" spans="2:3">
      <c r="B13" s="68">
        <v>10</v>
      </c>
      <c r="C13" s="69" t="s">
        <v>16</v>
      </c>
    </row>
    <row r="14" ht="32.55" customHeight="1" spans="2:3">
      <c r="B14" s="68">
        <v>11</v>
      </c>
      <c r="C14" s="69" t="s">
        <v>17</v>
      </c>
    </row>
    <row r="15" ht="32.55" customHeight="1" spans="2:3">
      <c r="B15" s="68">
        <v>12</v>
      </c>
      <c r="C15" s="69" t="s">
        <v>18</v>
      </c>
    </row>
    <row r="16" ht="32.55" customHeight="1" spans="2:3">
      <c r="B16" s="68">
        <v>13</v>
      </c>
      <c r="C16" s="69" t="s">
        <v>19</v>
      </c>
    </row>
    <row r="17" ht="32.55" customHeight="1" spans="2:3">
      <c r="B17" s="68">
        <v>14</v>
      </c>
      <c r="C17" s="69" t="s">
        <v>20</v>
      </c>
    </row>
    <row r="18" ht="32.55" customHeight="1" spans="2:3">
      <c r="B18" s="68">
        <v>15</v>
      </c>
      <c r="C18" s="69" t="s">
        <v>21</v>
      </c>
    </row>
    <row r="19" ht="32.55" customHeight="1" spans="2:3">
      <c r="B19" s="68">
        <v>16</v>
      </c>
      <c r="C19" s="69" t="s">
        <v>22</v>
      </c>
    </row>
    <row r="20" ht="32.55" customHeight="1" spans="2:3">
      <c r="B20" s="68">
        <v>17</v>
      </c>
      <c r="C20" s="69" t="s">
        <v>23</v>
      </c>
    </row>
    <row r="21" ht="32.55" customHeight="1" spans="2:3">
      <c r="B21" s="68">
        <v>18</v>
      </c>
      <c r="C21" s="69" t="s">
        <v>24</v>
      </c>
    </row>
    <row r="22" ht="32.55" customHeight="1" spans="2:3">
      <c r="B22" s="68">
        <v>19</v>
      </c>
      <c r="C22" s="69" t="s">
        <v>25</v>
      </c>
    </row>
    <row r="23" ht="32.55" customHeight="1" spans="2:3">
      <c r="B23" s="68">
        <v>20</v>
      </c>
      <c r="C23" s="69" t="s">
        <v>26</v>
      </c>
    </row>
    <row r="24" ht="32.55" customHeight="1" spans="2:3">
      <c r="B24" s="68">
        <v>21</v>
      </c>
      <c r="C24" s="69" t="s">
        <v>27</v>
      </c>
    </row>
    <row r="25" ht="32.55" customHeight="1" spans="2:3">
      <c r="B25" s="68">
        <v>22</v>
      </c>
      <c r="C25" s="69" t="s">
        <v>28</v>
      </c>
    </row>
    <row r="26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1">
      <c r="A1" s="30"/>
    </row>
    <row r="2" ht="38.85" customHeight="1" spans="1:8">
      <c r="A2" s="21" t="s">
        <v>309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19.8" customHeight="1" spans="1:8">
      <c r="A4" s="23" t="s">
        <v>157</v>
      </c>
      <c r="B4" s="23" t="s">
        <v>158</v>
      </c>
      <c r="C4" s="23" t="s">
        <v>134</v>
      </c>
      <c r="D4" s="23" t="s">
        <v>310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222</v>
      </c>
      <c r="F5" s="23"/>
      <c r="G5" s="23" t="s">
        <v>223</v>
      </c>
      <c r="H5" s="23"/>
    </row>
    <row r="6" ht="23.25" customHeight="1" spans="1:8">
      <c r="A6" s="23"/>
      <c r="B6" s="23"/>
      <c r="C6" s="23"/>
      <c r="D6" s="23"/>
      <c r="E6" s="23" t="s">
        <v>203</v>
      </c>
      <c r="F6" s="23" t="s">
        <v>195</v>
      </c>
      <c r="G6" s="23"/>
      <c r="H6" s="23"/>
    </row>
    <row r="7" ht="22.8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0"/>
      <c r="B9" s="40"/>
      <c r="C9" s="33"/>
      <c r="D9" s="33"/>
      <c r="E9" s="33"/>
      <c r="F9" s="33"/>
      <c r="G9" s="33"/>
      <c r="H9" s="33"/>
    </row>
    <row r="10" ht="22.8" customHeight="1" spans="1:8">
      <c r="A10" s="40"/>
      <c r="B10" s="40"/>
      <c r="C10" s="33"/>
      <c r="D10" s="33"/>
      <c r="E10" s="33"/>
      <c r="F10" s="33"/>
      <c r="G10" s="33"/>
      <c r="H10" s="33"/>
    </row>
    <row r="11" ht="22.8" customHeight="1" spans="1:8">
      <c r="A11" s="40"/>
      <c r="B11" s="40"/>
      <c r="C11" s="33"/>
      <c r="D11" s="33"/>
      <c r="E11" s="33"/>
      <c r="F11" s="33"/>
      <c r="G11" s="33"/>
      <c r="H11" s="33"/>
    </row>
    <row r="12" ht="22.8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1">
      <c r="A1" s="30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25.05" customHeight="1" spans="1:8">
      <c r="A4" s="23" t="s">
        <v>157</v>
      </c>
      <c r="B4" s="23" t="s">
        <v>158</v>
      </c>
      <c r="C4" s="23" t="s">
        <v>134</v>
      </c>
      <c r="D4" s="23" t="s">
        <v>311</v>
      </c>
      <c r="E4" s="23"/>
      <c r="F4" s="23"/>
      <c r="G4" s="23"/>
      <c r="H4" s="23" t="s">
        <v>160</v>
      </c>
    </row>
    <row r="5" ht="25.8" customHeight="1" spans="1:8">
      <c r="A5" s="23"/>
      <c r="B5" s="23"/>
      <c r="C5" s="23"/>
      <c r="D5" s="23" t="s">
        <v>136</v>
      </c>
      <c r="E5" s="23" t="s">
        <v>222</v>
      </c>
      <c r="F5" s="23"/>
      <c r="G5" s="23" t="s">
        <v>223</v>
      </c>
      <c r="H5" s="23"/>
    </row>
    <row r="6" ht="35.4" customHeight="1" spans="1:8">
      <c r="A6" s="23"/>
      <c r="B6" s="23"/>
      <c r="C6" s="23"/>
      <c r="D6" s="23"/>
      <c r="E6" s="23" t="s">
        <v>203</v>
      </c>
      <c r="F6" s="23" t="s">
        <v>195</v>
      </c>
      <c r="G6" s="23"/>
      <c r="H6" s="23"/>
    </row>
    <row r="7" ht="22.8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0"/>
      <c r="B9" s="40"/>
      <c r="C9" s="33"/>
      <c r="D9" s="33"/>
      <c r="E9" s="33"/>
      <c r="F9" s="33"/>
      <c r="G9" s="33"/>
      <c r="H9" s="33"/>
    </row>
    <row r="10" ht="22.8" customHeight="1" spans="1:8">
      <c r="A10" s="40"/>
      <c r="B10" s="40"/>
      <c r="C10" s="33"/>
      <c r="D10" s="33"/>
      <c r="E10" s="33"/>
      <c r="F10" s="33"/>
      <c r="G10" s="33"/>
      <c r="H10" s="33"/>
    </row>
    <row r="11" ht="22.8" customHeight="1" spans="1:8">
      <c r="A11" s="40"/>
      <c r="B11" s="40"/>
      <c r="C11" s="33"/>
      <c r="D11" s="33"/>
      <c r="E11" s="33"/>
      <c r="F11" s="33"/>
      <c r="G11" s="33"/>
      <c r="H11" s="33"/>
    </row>
    <row r="12" ht="22.8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.775" defaultRowHeight="13.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15" width="7.66666666666667" customWidth="1"/>
    <col min="16" max="18" width="9.775" customWidth="1"/>
  </cols>
  <sheetData>
    <row r="1" ht="16.35" customHeight="1" spans="1:1">
      <c r="A1" s="30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9" t="s">
        <v>31</v>
      </c>
      <c r="O3" s="29"/>
    </row>
    <row r="4" ht="26.1" customHeight="1" spans="1:15">
      <c r="A4" s="23" t="s">
        <v>184</v>
      </c>
      <c r="B4" s="36"/>
      <c r="C4" s="23" t="s">
        <v>312</v>
      </c>
      <c r="D4" s="23" t="s">
        <v>313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314</v>
      </c>
      <c r="O4" s="23"/>
    </row>
    <row r="5" ht="31.95" customHeight="1" spans="1:15">
      <c r="A5" s="23"/>
      <c r="B5" s="36"/>
      <c r="C5" s="23"/>
      <c r="D5" s="23" t="s">
        <v>315</v>
      </c>
      <c r="E5" s="23" t="s">
        <v>137</v>
      </c>
      <c r="F5" s="23"/>
      <c r="G5" s="23"/>
      <c r="H5" s="23"/>
      <c r="I5" s="23"/>
      <c r="J5" s="23"/>
      <c r="K5" s="23" t="s">
        <v>316</v>
      </c>
      <c r="L5" s="23" t="s">
        <v>139</v>
      </c>
      <c r="M5" s="23" t="s">
        <v>140</v>
      </c>
      <c r="N5" s="23" t="s">
        <v>317</v>
      </c>
      <c r="O5" s="23" t="s">
        <v>318</v>
      </c>
    </row>
    <row r="6" ht="44.85" customHeight="1" spans="1:15">
      <c r="A6" s="23"/>
      <c r="B6" s="36"/>
      <c r="C6" s="23"/>
      <c r="D6" s="23"/>
      <c r="E6" s="23" t="s">
        <v>319</v>
      </c>
      <c r="F6" s="23" t="s">
        <v>320</v>
      </c>
      <c r="G6" s="23" t="s">
        <v>321</v>
      </c>
      <c r="H6" s="23" t="s">
        <v>322</v>
      </c>
      <c r="I6" s="23" t="s">
        <v>323</v>
      </c>
      <c r="J6" s="23" t="s">
        <v>324</v>
      </c>
      <c r="K6" s="23"/>
      <c r="L6" s="23"/>
      <c r="M6" s="23"/>
      <c r="N6" s="23"/>
      <c r="O6" s="23"/>
    </row>
    <row r="7" ht="22.8" customHeight="1" spans="1:15">
      <c r="A7" s="34"/>
      <c r="B7" s="37"/>
      <c r="C7" s="38" t="s">
        <v>134</v>
      </c>
      <c r="D7" s="33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ht="22.8" customHeight="1" spans="1:15">
      <c r="A8" s="32"/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ht="22.8" customHeight="1" spans="1:15">
      <c r="A9" s="39"/>
      <c r="B9" s="37"/>
      <c r="C9" s="3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G12" sqref="G12"/>
    </sheetView>
  </sheetViews>
  <sheetFormatPr defaultColWidth="9.775" defaultRowHeight="13.5" outlineLevelRow="6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5" customHeight="1" spans="1:13">
      <c r="A2" s="30"/>
      <c r="B2" s="30"/>
      <c r="C2" s="31" t="s">
        <v>325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9" t="s">
        <v>31</v>
      </c>
      <c r="M3" s="29"/>
    </row>
    <row r="4" ht="33.6" customHeight="1" spans="1:13">
      <c r="A4" s="23" t="s">
        <v>184</v>
      </c>
      <c r="B4" s="23" t="s">
        <v>326</v>
      </c>
      <c r="C4" s="23" t="s">
        <v>327</v>
      </c>
      <c r="D4" s="23" t="s">
        <v>328</v>
      </c>
      <c r="E4" s="23" t="s">
        <v>329</v>
      </c>
      <c r="F4" s="23"/>
      <c r="G4" s="23"/>
      <c r="H4" s="23"/>
      <c r="I4" s="23"/>
      <c r="J4" s="23"/>
      <c r="K4" s="23"/>
      <c r="L4" s="23"/>
      <c r="M4" s="23"/>
    </row>
    <row r="5" ht="36.15" customHeight="1" spans="1:13">
      <c r="A5" s="23"/>
      <c r="B5" s="23"/>
      <c r="C5" s="23"/>
      <c r="D5" s="23"/>
      <c r="E5" s="23" t="s">
        <v>330</v>
      </c>
      <c r="F5" s="23" t="s">
        <v>331</v>
      </c>
      <c r="G5" s="23" t="s">
        <v>332</v>
      </c>
      <c r="H5" s="23" t="s">
        <v>333</v>
      </c>
      <c r="I5" s="23" t="s">
        <v>334</v>
      </c>
      <c r="J5" s="23" t="s">
        <v>335</v>
      </c>
      <c r="K5" s="23" t="s">
        <v>336</v>
      </c>
      <c r="L5" s="23" t="s">
        <v>337</v>
      </c>
      <c r="M5" s="23" t="s">
        <v>338</v>
      </c>
    </row>
    <row r="6" ht="28.5" customHeight="1" spans="1:13">
      <c r="A6" s="32"/>
      <c r="B6" s="32" t="s">
        <v>339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05" customHeight="1" spans="1:13">
      <c r="A7" s="24"/>
      <c r="B7" s="24"/>
      <c r="C7" s="25"/>
      <c r="D7" s="24"/>
      <c r="E7" s="34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pane xSplit="18885" topLeftCell="A1" activePane="topLeft"/>
      <selection activeCell="L22" sqref="L22"/>
      <selection pane="topRight"/>
    </sheetView>
  </sheetViews>
  <sheetFormatPr defaultColWidth="9.775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3" width="11.4416666666667" customWidth="1"/>
    <col min="14" max="16" width="9.775" customWidth="1"/>
    <col min="17" max="17" width="24.4416666666667" customWidth="1"/>
    <col min="18" max="18" width="15.775" customWidth="1"/>
    <col min="19" max="19" width="9.775" customWidth="1"/>
  </cols>
  <sheetData>
    <row r="1" ht="42.3" customHeight="1" spans="1:18">
      <c r="A1" s="21" t="s">
        <v>340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9" t="s">
        <v>31</v>
      </c>
      <c r="R2" s="29"/>
    </row>
    <row r="3" ht="21.6" customHeight="1" spans="1:18">
      <c r="A3" s="23" t="s">
        <v>300</v>
      </c>
      <c r="B3" s="23" t="s">
        <v>301</v>
      </c>
      <c r="C3" s="23" t="s">
        <v>342</v>
      </c>
      <c r="D3" s="23"/>
      <c r="E3" s="23"/>
      <c r="F3" s="23"/>
      <c r="G3" s="23"/>
      <c r="H3" s="23"/>
      <c r="I3" s="23"/>
      <c r="J3" s="23" t="s">
        <v>343</v>
      </c>
      <c r="K3" s="23" t="s">
        <v>344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327</v>
      </c>
      <c r="D4" s="23" t="s">
        <v>345</v>
      </c>
      <c r="E4" s="23"/>
      <c r="F4" s="23"/>
      <c r="G4" s="23"/>
      <c r="H4" s="23" t="s">
        <v>346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347</v>
      </c>
      <c r="F5" s="23" t="s">
        <v>141</v>
      </c>
      <c r="G5" s="23" t="s">
        <v>348</v>
      </c>
      <c r="H5" s="23" t="s">
        <v>159</v>
      </c>
      <c r="I5" s="23" t="s">
        <v>160</v>
      </c>
      <c r="J5" s="23"/>
      <c r="K5" s="23" t="s">
        <v>330</v>
      </c>
      <c r="L5" s="23" t="s">
        <v>331</v>
      </c>
      <c r="M5" s="23" t="s">
        <v>332</v>
      </c>
      <c r="N5" s="23" t="s">
        <v>337</v>
      </c>
      <c r="O5" s="23" t="s">
        <v>333</v>
      </c>
      <c r="P5" s="23" t="s">
        <v>349</v>
      </c>
      <c r="Q5" s="23" t="s">
        <v>350</v>
      </c>
      <c r="R5" s="23" t="s">
        <v>338</v>
      </c>
    </row>
    <row r="6" ht="19.8" customHeight="1" spans="1:18">
      <c r="A6" s="24" t="s">
        <v>2</v>
      </c>
      <c r="B6" s="24" t="s">
        <v>4</v>
      </c>
      <c r="C6" s="25">
        <v>339.387121</v>
      </c>
      <c r="D6" s="25">
        <v>339.387121</v>
      </c>
      <c r="E6" s="25"/>
      <c r="F6" s="25"/>
      <c r="G6" s="25"/>
      <c r="H6" s="25">
        <v>339.387121</v>
      </c>
      <c r="I6" s="25"/>
      <c r="J6" s="24" t="s">
        <v>351</v>
      </c>
      <c r="K6" s="26" t="s">
        <v>352</v>
      </c>
      <c r="L6" s="26" t="s">
        <v>353</v>
      </c>
      <c r="M6" s="26" t="s">
        <v>354</v>
      </c>
      <c r="N6" s="26" t="s">
        <v>355</v>
      </c>
      <c r="O6" s="26" t="s">
        <v>356</v>
      </c>
      <c r="P6" s="26"/>
      <c r="Q6" s="26" t="s">
        <v>354</v>
      </c>
      <c r="R6" s="26"/>
    </row>
    <row r="7" ht="22.9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357</v>
      </c>
      <c r="M7" s="27" t="s">
        <v>358</v>
      </c>
      <c r="N7" s="26" t="s">
        <v>359</v>
      </c>
      <c r="O7" s="26" t="s">
        <v>360</v>
      </c>
      <c r="P7" s="26"/>
      <c r="Q7" s="26" t="s">
        <v>358</v>
      </c>
      <c r="R7" s="26"/>
    </row>
    <row r="8" ht="18.9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361</v>
      </c>
      <c r="L8" s="26" t="s">
        <v>362</v>
      </c>
      <c r="M8" s="27" t="s">
        <v>363</v>
      </c>
      <c r="N8" s="26" t="s">
        <v>364</v>
      </c>
      <c r="O8" s="26">
        <v>101.5</v>
      </c>
      <c r="P8" s="26"/>
      <c r="Q8" s="26" t="s">
        <v>365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366</v>
      </c>
      <c r="M9" s="26" t="s">
        <v>367</v>
      </c>
      <c r="N9" s="26" t="s">
        <v>364</v>
      </c>
      <c r="O9" s="28">
        <v>0.98</v>
      </c>
      <c r="P9" s="26"/>
      <c r="Q9" s="26" t="s">
        <v>367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368</v>
      </c>
      <c r="B2" s="7" t="s">
        <v>369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370</v>
      </c>
      <c r="B3" s="9"/>
      <c r="C3" s="8" t="s">
        <v>371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222</v>
      </c>
      <c r="E4" s="12" t="s">
        <v>223</v>
      </c>
    </row>
    <row r="5" s="1" customFormat="1" spans="1:5">
      <c r="A5" s="13">
        <v>301</v>
      </c>
      <c r="B5" s="14" t="s">
        <v>203</v>
      </c>
      <c r="C5" s="15">
        <f t="shared" ref="C5:C68" si="0">D5+E5</f>
        <v>123.558176</v>
      </c>
      <c r="D5" s="15">
        <f>SUM(D6:D18)</f>
        <v>123.558176</v>
      </c>
      <c r="E5" s="15">
        <f>SUM(E6:E18)</f>
        <v>0</v>
      </c>
    </row>
    <row r="6" s="1" customFormat="1" spans="1:5">
      <c r="A6" s="16">
        <v>30101</v>
      </c>
      <c r="B6" s="17" t="s">
        <v>372</v>
      </c>
      <c r="C6" s="15">
        <f t="shared" si="0"/>
        <v>64.8196</v>
      </c>
      <c r="D6" s="15">
        <f>'9工资福利'!H6</f>
        <v>64.8196</v>
      </c>
      <c r="E6" s="15"/>
    </row>
    <row r="7" s="1" customFormat="1" spans="1:5">
      <c r="A7" s="16">
        <v>30102</v>
      </c>
      <c r="B7" s="17" t="s">
        <v>373</v>
      </c>
      <c r="C7" s="15">
        <f t="shared" si="0"/>
        <v>24.156</v>
      </c>
      <c r="D7" s="15">
        <f>'9工资福利'!I6</f>
        <v>24.156</v>
      </c>
      <c r="E7" s="15"/>
    </row>
    <row r="8" s="1" customFormat="1" spans="1:5">
      <c r="A8" s="16">
        <v>30103</v>
      </c>
      <c r="B8" s="17" t="s">
        <v>374</v>
      </c>
      <c r="C8" s="15">
        <f t="shared" si="0"/>
        <v>3.9433</v>
      </c>
      <c r="D8" s="15">
        <f>'9工资福利'!J6</f>
        <v>3.9433</v>
      </c>
      <c r="E8" s="15"/>
    </row>
    <row r="9" s="1" customFormat="1" spans="1:5">
      <c r="A9" s="16">
        <v>30106</v>
      </c>
      <c r="B9" s="17" t="s">
        <v>375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376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377</v>
      </c>
      <c r="C11" s="15">
        <f t="shared" si="0"/>
        <v>15.567024</v>
      </c>
      <c r="D11" s="15">
        <f>'9工资福利'!M6</f>
        <v>15.567024</v>
      </c>
      <c r="E11" s="15"/>
    </row>
    <row r="12" s="1" customFormat="1" spans="1:5">
      <c r="A12" s="16">
        <v>30109</v>
      </c>
      <c r="B12" s="17" t="s">
        <v>378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379</v>
      </c>
      <c r="C13" s="15">
        <f t="shared" si="0"/>
        <v>3.921984</v>
      </c>
      <c r="D13" s="15">
        <f>'9工资福利'!O6</f>
        <v>3.921984</v>
      </c>
      <c r="E13" s="15"/>
    </row>
    <row r="14" s="1" customFormat="1" spans="1:5">
      <c r="A14" s="16">
        <v>30111</v>
      </c>
      <c r="B14" s="17" t="s">
        <v>380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381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382</v>
      </c>
      <c r="C16" s="15">
        <f t="shared" si="0"/>
        <v>9.050268</v>
      </c>
      <c r="D16" s="15">
        <f>'9工资福利'!R6</f>
        <v>9.050268</v>
      </c>
      <c r="E16" s="15"/>
    </row>
    <row r="17" s="1" customFormat="1" spans="1:5">
      <c r="A17" s="16">
        <v>30114</v>
      </c>
      <c r="B17" s="17" t="s">
        <v>383</v>
      </c>
      <c r="C17" s="15">
        <f t="shared" si="0"/>
        <v>2.1</v>
      </c>
      <c r="D17" s="15">
        <f>'9工资福利'!U6</f>
        <v>2.1</v>
      </c>
      <c r="E17" s="15"/>
    </row>
    <row r="18" s="1" customFormat="1" spans="1:5">
      <c r="A18" s="16">
        <v>30199</v>
      </c>
      <c r="B18" s="17" t="s">
        <v>384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279</v>
      </c>
      <c r="C19" s="15">
        <f t="shared" si="0"/>
        <v>215.000945</v>
      </c>
      <c r="D19" s="15">
        <f>SUM(D20:D46)</f>
        <v>0</v>
      </c>
      <c r="E19" s="15">
        <f>SUM(E20:E46)</f>
        <v>215.000945</v>
      </c>
    </row>
    <row r="20" s="1" customFormat="1" spans="1:5">
      <c r="A20" s="16">
        <v>30201</v>
      </c>
      <c r="B20" s="17" t="s">
        <v>385</v>
      </c>
      <c r="C20" s="15">
        <f t="shared" si="0"/>
        <v>3.3</v>
      </c>
      <c r="D20" s="15"/>
      <c r="E20" s="15">
        <v>3.3</v>
      </c>
    </row>
    <row r="21" s="1" customFormat="1" spans="1:5">
      <c r="A21" s="16">
        <v>30202</v>
      </c>
      <c r="B21" s="17" t="s">
        <v>386</v>
      </c>
      <c r="C21" s="15">
        <f t="shared" si="0"/>
        <v>6.5</v>
      </c>
      <c r="D21" s="15"/>
      <c r="E21" s="15">
        <v>6.5</v>
      </c>
    </row>
    <row r="22" s="1" customFormat="1" spans="1:5">
      <c r="A22" s="16">
        <v>30203</v>
      </c>
      <c r="B22" s="17" t="s">
        <v>387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388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389</v>
      </c>
      <c r="C24" s="15">
        <f t="shared" si="0"/>
        <v>3</v>
      </c>
      <c r="D24" s="15"/>
      <c r="E24" s="15">
        <v>3</v>
      </c>
    </row>
    <row r="25" s="1" customFormat="1" spans="1:5">
      <c r="A25" s="16">
        <v>30206</v>
      </c>
      <c r="B25" s="17" t="s">
        <v>390</v>
      </c>
      <c r="C25" s="15">
        <f t="shared" si="0"/>
        <v>9</v>
      </c>
      <c r="D25" s="15"/>
      <c r="E25" s="15">
        <v>9</v>
      </c>
    </row>
    <row r="26" s="1" customFormat="1" spans="1:5">
      <c r="A26" s="16">
        <v>30207</v>
      </c>
      <c r="B26" s="17" t="s">
        <v>391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392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393</v>
      </c>
      <c r="C28" s="15">
        <f t="shared" si="0"/>
        <v>3.84</v>
      </c>
      <c r="D28" s="15"/>
      <c r="E28" s="15">
        <v>3.84</v>
      </c>
    </row>
    <row r="29" s="1" customFormat="1" spans="1:5">
      <c r="A29" s="16">
        <v>30211</v>
      </c>
      <c r="B29" s="17" t="s">
        <v>394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395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396</v>
      </c>
      <c r="C31" s="15">
        <f t="shared" si="0"/>
        <v>17</v>
      </c>
      <c r="D31" s="15"/>
      <c r="E31" s="15">
        <v>17</v>
      </c>
    </row>
    <row r="32" s="1" customFormat="1" spans="1:5">
      <c r="A32" s="16">
        <v>30214</v>
      </c>
      <c r="B32" s="17" t="s">
        <v>397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398</v>
      </c>
      <c r="C33" s="15">
        <f t="shared" si="0"/>
        <v>0.5</v>
      </c>
      <c r="D33" s="15"/>
      <c r="E33" s="15">
        <v>0.5</v>
      </c>
    </row>
    <row r="34" s="1" customFormat="1" spans="1:5">
      <c r="A34" s="16">
        <v>30216</v>
      </c>
      <c r="B34" s="17" t="s">
        <v>399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400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401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402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403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404</v>
      </c>
      <c r="C39" s="15">
        <f t="shared" si="0"/>
        <v>27.16</v>
      </c>
      <c r="D39" s="15"/>
      <c r="E39" s="15">
        <v>27.16</v>
      </c>
    </row>
    <row r="40" s="1" customFormat="1" spans="1:5">
      <c r="A40" s="16">
        <v>30227</v>
      </c>
      <c r="B40" s="17" t="s">
        <v>405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406</v>
      </c>
      <c r="C41" s="15">
        <f t="shared" si="0"/>
        <v>2.080378</v>
      </c>
      <c r="D41" s="15"/>
      <c r="E41" s="15">
        <v>2.080378</v>
      </c>
    </row>
    <row r="42" s="1" customFormat="1" spans="1:5">
      <c r="A42" s="16">
        <v>30229</v>
      </c>
      <c r="B42" s="17" t="s">
        <v>407</v>
      </c>
      <c r="C42" s="15">
        <f t="shared" si="0"/>
        <v>3.120567</v>
      </c>
      <c r="D42" s="15"/>
      <c r="E42" s="15">
        <v>3.120567</v>
      </c>
    </row>
    <row r="43" s="1" customFormat="1" spans="1:5">
      <c r="A43" s="16">
        <v>30231</v>
      </c>
      <c r="B43" s="17" t="s">
        <v>408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409</v>
      </c>
      <c r="C44" s="15">
        <f t="shared" si="0"/>
        <v>9.192</v>
      </c>
      <c r="D44" s="15"/>
      <c r="E44" s="15">
        <v>9.192</v>
      </c>
    </row>
    <row r="45" s="1" customFormat="1" spans="1:5">
      <c r="A45" s="16">
        <v>30240</v>
      </c>
      <c r="B45" s="17" t="s">
        <v>410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411</v>
      </c>
      <c r="C46" s="15">
        <f t="shared" si="0"/>
        <v>130.308</v>
      </c>
      <c r="D46" s="15"/>
      <c r="E46" s="15">
        <v>130.308</v>
      </c>
    </row>
    <row r="47" s="1" customFormat="1" spans="1:5">
      <c r="A47" s="13">
        <v>303</v>
      </c>
      <c r="B47" s="14" t="s">
        <v>195</v>
      </c>
      <c r="C47" s="15">
        <f t="shared" si="0"/>
        <v>0.828</v>
      </c>
      <c r="D47" s="15">
        <f>SUM(D48:D59)</f>
        <v>0.828</v>
      </c>
      <c r="E47" s="15">
        <f>SUM(E48:E59)</f>
        <v>0</v>
      </c>
    </row>
    <row r="48" s="1" customFormat="1" spans="1:5">
      <c r="A48" s="16">
        <v>30301</v>
      </c>
      <c r="B48" s="17" t="s">
        <v>412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413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414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415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416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417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418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419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420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421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422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423</v>
      </c>
      <c r="C59" s="15">
        <f t="shared" si="0"/>
        <v>0.828</v>
      </c>
      <c r="D59" s="15">
        <f>'11个人家庭'!R6</f>
        <v>0.828</v>
      </c>
      <c r="E59" s="15"/>
    </row>
    <row r="60" s="1" customFormat="1" spans="1:5">
      <c r="A60" s="13">
        <v>307</v>
      </c>
      <c r="B60" s="14" t="s">
        <v>197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424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425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426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427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428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429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430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431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432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433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434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435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436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437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438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439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440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441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442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443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444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445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339.387121</v>
      </c>
      <c r="D85" s="20">
        <f>D80+D63+D60+D47+D19+D5</f>
        <v>124.386176</v>
      </c>
      <c r="E85" s="20">
        <f>E80+E63+E60+E47+E19+E5</f>
        <v>215.000945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4" workbookViewId="0">
      <selection activeCell="D25" sqref="D25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6.9" customHeight="1" spans="1:8">
      <c r="A1" s="30"/>
      <c r="H1" s="65"/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" customHeight="1" spans="1:8">
      <c r="A6" s="34" t="s">
        <v>39</v>
      </c>
      <c r="B6" s="25">
        <v>339.387121</v>
      </c>
      <c r="C6" s="24" t="s">
        <v>40</v>
      </c>
      <c r="D6" s="41">
        <v>308.747845</v>
      </c>
      <c r="E6" s="34" t="s">
        <v>41</v>
      </c>
      <c r="F6" s="33">
        <v>339.387121</v>
      </c>
      <c r="G6" s="24" t="s">
        <v>42</v>
      </c>
      <c r="H6" s="25"/>
    </row>
    <row r="7" ht="16.2" customHeight="1" spans="1:8">
      <c r="A7" s="24" t="s">
        <v>43</v>
      </c>
      <c r="B7" s="25">
        <v>237.887121</v>
      </c>
      <c r="C7" s="24" t="s">
        <v>44</v>
      </c>
      <c r="D7" s="41"/>
      <c r="E7" s="24" t="s">
        <v>45</v>
      </c>
      <c r="F7" s="25">
        <v>123.558176</v>
      </c>
      <c r="G7" s="24" t="s">
        <v>46</v>
      </c>
      <c r="H7" s="25"/>
    </row>
    <row r="8" ht="16.2" customHeight="1" spans="1:8">
      <c r="A8" s="34" t="s">
        <v>47</v>
      </c>
      <c r="B8" s="25">
        <v>101.5</v>
      </c>
      <c r="C8" s="24" t="s">
        <v>48</v>
      </c>
      <c r="D8" s="41"/>
      <c r="E8" s="24" t="s">
        <v>49</v>
      </c>
      <c r="F8" s="25">
        <v>215.000945</v>
      </c>
      <c r="G8" s="24" t="s">
        <v>50</v>
      </c>
      <c r="H8" s="25"/>
    </row>
    <row r="9" ht="16.2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>
        <v>0.828</v>
      </c>
      <c r="G9" s="24" t="s">
        <v>54</v>
      </c>
      <c r="H9" s="25"/>
    </row>
    <row r="10" ht="16.2" customHeight="1" spans="1:8">
      <c r="A10" s="24" t="s">
        <v>55</v>
      </c>
      <c r="B10" s="25"/>
      <c r="C10" s="24" t="s">
        <v>56</v>
      </c>
      <c r="D10" s="41"/>
      <c r="E10" s="34" t="s">
        <v>57</v>
      </c>
      <c r="F10" s="33"/>
      <c r="G10" s="24" t="s">
        <v>58</v>
      </c>
      <c r="H10" s="25">
        <v>338.559121</v>
      </c>
    </row>
    <row r="11" ht="16.2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6.2" customHeight="1" spans="1:8">
      <c r="A12" s="24" t="s">
        <v>63</v>
      </c>
      <c r="B12" s="25">
        <v>101.5</v>
      </c>
      <c r="C12" s="24" t="s">
        <v>64</v>
      </c>
      <c r="D12" s="41"/>
      <c r="E12" s="24" t="s">
        <v>65</v>
      </c>
      <c r="F12" s="25"/>
      <c r="G12" s="24" t="s">
        <v>66</v>
      </c>
      <c r="H12" s="25"/>
    </row>
    <row r="13" ht="16.2" customHeight="1" spans="1:8">
      <c r="A13" s="24" t="s">
        <v>67</v>
      </c>
      <c r="B13" s="25"/>
      <c r="C13" s="24" t="s">
        <v>68</v>
      </c>
      <c r="D13" s="41">
        <v>15.567024</v>
      </c>
      <c r="E13" s="24" t="s">
        <v>69</v>
      </c>
      <c r="F13" s="25"/>
      <c r="G13" s="24" t="s">
        <v>70</v>
      </c>
      <c r="H13" s="25"/>
    </row>
    <row r="14" ht="16.2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0.828</v>
      </c>
    </row>
    <row r="15" ht="16.2" customHeight="1" spans="1:8">
      <c r="A15" s="24" t="s">
        <v>75</v>
      </c>
      <c r="B15" s="25"/>
      <c r="C15" s="24" t="s">
        <v>76</v>
      </c>
      <c r="D15" s="41">
        <v>6.021984</v>
      </c>
      <c r="E15" s="24" t="s">
        <v>77</v>
      </c>
      <c r="F15" s="25"/>
      <c r="G15" s="24" t="s">
        <v>78</v>
      </c>
      <c r="H15" s="25"/>
    </row>
    <row r="16" ht="16.2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6.2" customHeight="1" spans="1:8">
      <c r="A17" s="24" t="s">
        <v>83</v>
      </c>
      <c r="B17" s="25"/>
      <c r="C17" s="24" t="s">
        <v>84</v>
      </c>
      <c r="D17" s="41"/>
      <c r="E17" s="24" t="s">
        <v>85</v>
      </c>
      <c r="F17" s="25"/>
      <c r="G17" s="24" t="s">
        <v>86</v>
      </c>
      <c r="H17" s="25"/>
    </row>
    <row r="18" ht="16.2" customHeight="1" spans="1:8">
      <c r="A18" s="24" t="s">
        <v>87</v>
      </c>
      <c r="B18" s="25"/>
      <c r="C18" s="24" t="s">
        <v>88</v>
      </c>
      <c r="D18" s="41"/>
      <c r="E18" s="24" t="s">
        <v>89</v>
      </c>
      <c r="F18" s="25"/>
      <c r="G18" s="24" t="s">
        <v>90</v>
      </c>
      <c r="H18" s="25"/>
    </row>
    <row r="19" ht="16.2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6.2" customHeight="1" spans="1:8">
      <c r="A20" s="34" t="s">
        <v>95</v>
      </c>
      <c r="B20" s="33"/>
      <c r="C20" s="24" t="s">
        <v>96</v>
      </c>
      <c r="D20" s="41"/>
      <c r="E20" s="24" t="s">
        <v>97</v>
      </c>
      <c r="F20" s="25"/>
      <c r="G20" s="24"/>
      <c r="H20" s="25"/>
    </row>
    <row r="21" ht="16.2" customHeight="1" spans="1:8">
      <c r="A21" s="34" t="s">
        <v>98</v>
      </c>
      <c r="B21" s="33"/>
      <c r="C21" s="24" t="s">
        <v>99</v>
      </c>
      <c r="D21" s="41"/>
      <c r="E21" s="34" t="s">
        <v>100</v>
      </c>
      <c r="F21" s="33"/>
      <c r="G21" s="24"/>
      <c r="H21" s="25"/>
    </row>
    <row r="22" ht="16.2" customHeight="1" spans="1:8">
      <c r="A22" s="34" t="s">
        <v>101</v>
      </c>
      <c r="B22" s="33"/>
      <c r="C22" s="24" t="s">
        <v>102</v>
      </c>
      <c r="D22" s="41"/>
      <c r="E22" s="24"/>
      <c r="F22" s="24"/>
      <c r="G22" s="24"/>
      <c r="H22" s="25"/>
    </row>
    <row r="23" ht="16.2" customHeight="1" spans="1:8">
      <c r="A23" s="34" t="s">
        <v>103</v>
      </c>
      <c r="B23" s="33"/>
      <c r="C23" s="24" t="s">
        <v>104</v>
      </c>
      <c r="D23" s="41"/>
      <c r="E23" s="24"/>
      <c r="F23" s="24"/>
      <c r="G23" s="24"/>
      <c r="H23" s="25"/>
    </row>
    <row r="24" ht="16.2" customHeight="1" spans="1:8">
      <c r="A24" s="34" t="s">
        <v>105</v>
      </c>
      <c r="B24" s="33"/>
      <c r="C24" s="24" t="s">
        <v>106</v>
      </c>
      <c r="D24" s="41"/>
      <c r="E24" s="24"/>
      <c r="F24" s="24"/>
      <c r="G24" s="24"/>
      <c r="H24" s="25"/>
    </row>
    <row r="25" ht="16.2" customHeight="1" spans="1:8">
      <c r="A25" s="24" t="s">
        <v>107</v>
      </c>
      <c r="B25" s="25"/>
      <c r="C25" s="24" t="s">
        <v>108</v>
      </c>
      <c r="D25" s="41">
        <v>9.050268</v>
      </c>
      <c r="E25" s="24"/>
      <c r="F25" s="24"/>
      <c r="G25" s="24"/>
      <c r="H25" s="25"/>
    </row>
    <row r="26" ht="16.2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6.2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6.2" customHeight="1" spans="1:8">
      <c r="A28" s="34" t="s">
        <v>113</v>
      </c>
      <c r="B28" s="33"/>
      <c r="C28" s="24" t="s">
        <v>114</v>
      </c>
      <c r="D28" s="41"/>
      <c r="E28" s="24"/>
      <c r="F28" s="24"/>
      <c r="G28" s="24"/>
      <c r="H28" s="25"/>
    </row>
    <row r="29" ht="16.2" customHeight="1" spans="1:8">
      <c r="A29" s="34" t="s">
        <v>115</v>
      </c>
      <c r="B29" s="33"/>
      <c r="C29" s="24" t="s">
        <v>116</v>
      </c>
      <c r="D29" s="41"/>
      <c r="E29" s="24"/>
      <c r="F29" s="24"/>
      <c r="G29" s="24"/>
      <c r="H29" s="25"/>
    </row>
    <row r="30" ht="16.2" customHeight="1" spans="1:8">
      <c r="A30" s="34" t="s">
        <v>117</v>
      </c>
      <c r="B30" s="33"/>
      <c r="C30" s="24" t="s">
        <v>118</v>
      </c>
      <c r="D30" s="41"/>
      <c r="E30" s="24"/>
      <c r="F30" s="24"/>
      <c r="G30" s="24"/>
      <c r="H30" s="25"/>
    </row>
    <row r="31" ht="16.2" customHeight="1" spans="1:8">
      <c r="A31" s="34" t="s">
        <v>119</v>
      </c>
      <c r="B31" s="33"/>
      <c r="C31" s="24" t="s">
        <v>120</v>
      </c>
      <c r="D31" s="41"/>
      <c r="E31" s="24"/>
      <c r="F31" s="24"/>
      <c r="G31" s="24"/>
      <c r="H31" s="25"/>
    </row>
    <row r="32" ht="16.2" customHeight="1" spans="1:8">
      <c r="A32" s="34" t="s">
        <v>121</v>
      </c>
      <c r="B32" s="33"/>
      <c r="C32" s="24" t="s">
        <v>122</v>
      </c>
      <c r="D32" s="41"/>
      <c r="E32" s="24"/>
      <c r="F32" s="24"/>
      <c r="G32" s="24"/>
      <c r="H32" s="25"/>
    </row>
    <row r="33" ht="16.2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6.2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6.2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6.2" customHeight="1" spans="1:8">
      <c r="A36" s="24"/>
      <c r="B36" s="24"/>
      <c r="C36" s="24"/>
      <c r="D36" s="24"/>
      <c r="E36" s="24"/>
      <c r="F36" s="24"/>
      <c r="G36" s="24"/>
      <c r="H36" s="24"/>
    </row>
    <row r="37" ht="16.2" customHeight="1" spans="1:8">
      <c r="A37" s="34" t="s">
        <v>126</v>
      </c>
      <c r="B37" s="33">
        <v>339.387121</v>
      </c>
      <c r="C37" s="34" t="s">
        <v>127</v>
      </c>
      <c r="D37" s="33">
        <v>339.387121</v>
      </c>
      <c r="E37" s="34" t="s">
        <v>127</v>
      </c>
      <c r="F37" s="33">
        <v>339.387121</v>
      </c>
      <c r="G37" s="34" t="s">
        <v>127</v>
      </c>
      <c r="H37" s="33">
        <v>339.387121</v>
      </c>
    </row>
    <row r="38" ht="16.2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6.2" customHeight="1" spans="1:8">
      <c r="A39" s="24"/>
      <c r="B39" s="25"/>
      <c r="C39" s="24"/>
      <c r="D39" s="25"/>
      <c r="E39" s="34"/>
      <c r="F39" s="33"/>
      <c r="G39" s="34"/>
      <c r="H39" s="33"/>
    </row>
    <row r="40" ht="16.2" customHeight="1" spans="1:8">
      <c r="A40" s="34" t="s">
        <v>130</v>
      </c>
      <c r="B40" s="33">
        <v>339.387121</v>
      </c>
      <c r="C40" s="34" t="s">
        <v>131</v>
      </c>
      <c r="D40" s="33">
        <v>339.387121</v>
      </c>
      <c r="E40" s="34" t="s">
        <v>131</v>
      </c>
      <c r="F40" s="33">
        <v>339.387121</v>
      </c>
      <c r="G40" s="34" t="s">
        <v>131</v>
      </c>
      <c r="H40" s="33">
        <v>339.387121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0" zoomScaleNormal="160"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  <col min="26" max="26" width="9.775" customWidth="1"/>
  </cols>
  <sheetData>
    <row r="1" ht="16.35" customHeight="1" spans="1:1">
      <c r="A1" s="3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9" t="s">
        <v>31</v>
      </c>
      <c r="Y3" s="29"/>
    </row>
    <row r="4" ht="22.35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34"/>
      <c r="B7" s="34" t="s">
        <v>134</v>
      </c>
      <c r="C7" s="47">
        <v>339.387121</v>
      </c>
      <c r="D7" s="47">
        <v>339.387121</v>
      </c>
      <c r="E7" s="47">
        <v>339.387121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32" t="s">
        <v>152</v>
      </c>
      <c r="B8" s="32" t="s">
        <v>153</v>
      </c>
      <c r="C8" s="47">
        <v>339.387121</v>
      </c>
      <c r="D8" s="47">
        <v>339.387121</v>
      </c>
      <c r="E8" s="47">
        <v>339.387121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64" t="s">
        <v>154</v>
      </c>
      <c r="B9" s="64" t="s">
        <v>155</v>
      </c>
      <c r="C9" s="41">
        <v>339.387121</v>
      </c>
      <c r="D9" s="41">
        <v>339.387121</v>
      </c>
      <c r="E9" s="25">
        <v>339.387121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30" zoomScaleNormal="130" workbookViewId="0">
      <selection activeCell="F11" sqref="F11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4">
      <c r="A1" s="30"/>
      <c r="D1" s="52"/>
    </row>
    <row r="2" ht="31.95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.0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29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8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6"/>
      <c r="B6" s="46"/>
      <c r="C6" s="46"/>
      <c r="D6" s="54" t="s">
        <v>134</v>
      </c>
      <c r="E6" s="54"/>
      <c r="F6" s="55">
        <v>339.387121</v>
      </c>
      <c r="G6" s="55">
        <v>339.387121</v>
      </c>
      <c r="H6" s="55"/>
      <c r="I6" s="55"/>
      <c r="J6" s="54"/>
      <c r="K6" s="54"/>
    </row>
    <row r="7" ht="22.8" customHeight="1" spans="1:11">
      <c r="A7" s="56"/>
      <c r="B7" s="56"/>
      <c r="C7" s="56"/>
      <c r="D7" s="57" t="s">
        <v>152</v>
      </c>
      <c r="E7" s="57" t="s">
        <v>153</v>
      </c>
      <c r="F7" s="58">
        <v>339.387121</v>
      </c>
      <c r="G7" s="58">
        <v>339.387121</v>
      </c>
      <c r="H7" s="58"/>
      <c r="I7" s="58"/>
      <c r="J7" s="63"/>
      <c r="K7" s="63"/>
    </row>
    <row r="8" ht="22.8" customHeight="1" spans="1:11">
      <c r="A8" s="56"/>
      <c r="B8" s="56"/>
      <c r="C8" s="56"/>
      <c r="D8" s="57" t="s">
        <v>154</v>
      </c>
      <c r="E8" s="57" t="s">
        <v>155</v>
      </c>
      <c r="F8" s="58">
        <v>339.387121</v>
      </c>
      <c r="G8" s="58">
        <v>339.387121</v>
      </c>
      <c r="H8" s="58"/>
      <c r="I8" s="58"/>
      <c r="J8" s="63"/>
      <c r="K8" s="63"/>
    </row>
    <row r="9" ht="22.8" customHeight="1" spans="1:11">
      <c r="A9" s="59" t="s">
        <v>167</v>
      </c>
      <c r="B9" s="59" t="s">
        <v>168</v>
      </c>
      <c r="C9" s="59" t="s">
        <v>169</v>
      </c>
      <c r="D9" s="60" t="s">
        <v>170</v>
      </c>
      <c r="E9" s="61" t="s">
        <v>171</v>
      </c>
      <c r="F9" s="62">
        <v>308.747845</v>
      </c>
      <c r="G9" s="62">
        <v>308.747845</v>
      </c>
      <c r="H9" s="62"/>
      <c r="I9" s="62"/>
      <c r="J9" s="61"/>
      <c r="K9" s="61"/>
    </row>
    <row r="10" ht="22.8" customHeight="1" spans="1:11">
      <c r="A10" s="59" t="s">
        <v>172</v>
      </c>
      <c r="B10" s="59" t="s">
        <v>173</v>
      </c>
      <c r="C10" s="59" t="s">
        <v>173</v>
      </c>
      <c r="D10" s="60" t="s">
        <v>174</v>
      </c>
      <c r="E10" s="61" t="s">
        <v>175</v>
      </c>
      <c r="F10" s="62">
        <v>15.567024</v>
      </c>
      <c r="G10" s="62">
        <v>15.567024</v>
      </c>
      <c r="H10" s="62"/>
      <c r="I10" s="62"/>
      <c r="J10" s="61"/>
      <c r="K10" s="61"/>
    </row>
    <row r="11" ht="22.8" customHeight="1" spans="1:11">
      <c r="A11" s="59" t="s">
        <v>176</v>
      </c>
      <c r="B11" s="59" t="s">
        <v>177</v>
      </c>
      <c r="C11" s="59" t="s">
        <v>178</v>
      </c>
      <c r="D11" s="60" t="s">
        <v>179</v>
      </c>
      <c r="E11" s="61" t="s">
        <v>180</v>
      </c>
      <c r="F11" s="62">
        <v>6.021984</v>
      </c>
      <c r="G11" s="62">
        <v>6.021984</v>
      </c>
      <c r="H11" s="62"/>
      <c r="I11" s="62"/>
      <c r="J11" s="61"/>
      <c r="K11" s="61"/>
    </row>
    <row r="12" ht="22.8" customHeight="1" spans="1:11">
      <c r="A12" s="59" t="s">
        <v>181</v>
      </c>
      <c r="B12" s="59" t="s">
        <v>178</v>
      </c>
      <c r="C12" s="59" t="s">
        <v>169</v>
      </c>
      <c r="D12" s="60" t="s">
        <v>182</v>
      </c>
      <c r="E12" s="61" t="s">
        <v>183</v>
      </c>
      <c r="F12" s="62">
        <v>9.050268</v>
      </c>
      <c r="G12" s="62">
        <v>9.050268</v>
      </c>
      <c r="H12" s="62"/>
      <c r="I12" s="62"/>
      <c r="J12" s="61"/>
      <c r="K12" s="61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45" zoomScaleNormal="145" workbookViewId="0">
      <selection activeCell="K9" sqref="K9:O9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1">
      <c r="A1" s="30"/>
    </row>
    <row r="2" ht="42.3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19.8" customHeight="1" spans="1:20">
      <c r="A4" s="38" t="s">
        <v>156</v>
      </c>
      <c r="B4" s="38"/>
      <c r="C4" s="38"/>
      <c r="D4" s="38" t="s">
        <v>184</v>
      </c>
      <c r="E4" s="38" t="s">
        <v>185</v>
      </c>
      <c r="F4" s="38" t="s">
        <v>186</v>
      </c>
      <c r="G4" s="38" t="s">
        <v>187</v>
      </c>
      <c r="H4" s="38" t="s">
        <v>188</v>
      </c>
      <c r="I4" s="38" t="s">
        <v>189</v>
      </c>
      <c r="J4" s="38" t="s">
        <v>190</v>
      </c>
      <c r="K4" s="38" t="s">
        <v>191</v>
      </c>
      <c r="L4" s="38" t="s">
        <v>192</v>
      </c>
      <c r="M4" s="38" t="s">
        <v>193</v>
      </c>
      <c r="N4" s="38" t="s">
        <v>194</v>
      </c>
      <c r="O4" s="38" t="s">
        <v>195</v>
      </c>
      <c r="P4" s="38" t="s">
        <v>196</v>
      </c>
      <c r="Q4" s="38" t="s">
        <v>197</v>
      </c>
      <c r="R4" s="38" t="s">
        <v>198</v>
      </c>
      <c r="S4" s="38" t="s">
        <v>199</v>
      </c>
      <c r="T4" s="38" t="s">
        <v>200</v>
      </c>
    </row>
    <row r="5" ht="20.7" customHeight="1" spans="1:20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34"/>
      <c r="B6" s="34"/>
      <c r="C6" s="34"/>
      <c r="D6" s="34"/>
      <c r="E6" s="34" t="s">
        <v>134</v>
      </c>
      <c r="F6" s="33">
        <v>339.387121</v>
      </c>
      <c r="G6" s="33"/>
      <c r="H6" s="33"/>
      <c r="I6" s="33"/>
      <c r="J6" s="33"/>
      <c r="K6" s="33">
        <v>338.559121</v>
      </c>
      <c r="L6" s="33"/>
      <c r="M6" s="33"/>
      <c r="N6" s="33"/>
      <c r="O6" s="33">
        <v>0.828</v>
      </c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 t="s">
        <v>152</v>
      </c>
      <c r="E7" s="32" t="s">
        <v>153</v>
      </c>
      <c r="F7" s="33">
        <v>339.387121</v>
      </c>
      <c r="G7" s="33"/>
      <c r="H7" s="33"/>
      <c r="I7" s="33"/>
      <c r="J7" s="33"/>
      <c r="K7" s="33">
        <v>338.559121</v>
      </c>
      <c r="L7" s="33"/>
      <c r="M7" s="33"/>
      <c r="N7" s="33"/>
      <c r="O7" s="33">
        <v>0.828</v>
      </c>
      <c r="P7" s="33"/>
      <c r="Q7" s="33"/>
      <c r="R7" s="33"/>
      <c r="S7" s="33"/>
      <c r="T7" s="33"/>
    </row>
    <row r="8" ht="22.8" customHeight="1" spans="1:20">
      <c r="A8" s="42"/>
      <c r="B8" s="42"/>
      <c r="C8" s="42"/>
      <c r="D8" s="40" t="s">
        <v>154</v>
      </c>
      <c r="E8" s="40" t="s">
        <v>155</v>
      </c>
      <c r="F8" s="51">
        <v>339.387121</v>
      </c>
      <c r="G8" s="51"/>
      <c r="H8" s="51"/>
      <c r="I8" s="51"/>
      <c r="J8" s="51"/>
      <c r="K8" s="51">
        <v>338.559121</v>
      </c>
      <c r="L8" s="51"/>
      <c r="M8" s="51"/>
      <c r="N8" s="51"/>
      <c r="O8" s="51">
        <v>0.828</v>
      </c>
      <c r="P8" s="51"/>
      <c r="Q8" s="51"/>
      <c r="R8" s="51"/>
      <c r="S8" s="51"/>
      <c r="T8" s="51"/>
    </row>
    <row r="9" ht="22.8" customHeight="1" spans="1:20">
      <c r="A9" s="43" t="s">
        <v>167</v>
      </c>
      <c r="B9" s="43" t="s">
        <v>168</v>
      </c>
      <c r="C9" s="43" t="s">
        <v>169</v>
      </c>
      <c r="D9" s="39" t="s">
        <v>201</v>
      </c>
      <c r="E9" s="44" t="s">
        <v>171</v>
      </c>
      <c r="F9" s="45">
        <v>308.747845</v>
      </c>
      <c r="G9" s="45"/>
      <c r="H9" s="45"/>
      <c r="I9" s="45"/>
      <c r="J9" s="45"/>
      <c r="K9" s="45">
        <v>307.919845</v>
      </c>
      <c r="L9" s="45"/>
      <c r="M9" s="45"/>
      <c r="N9" s="45"/>
      <c r="O9" s="45">
        <v>0.828</v>
      </c>
      <c r="P9" s="45"/>
      <c r="Q9" s="45"/>
      <c r="R9" s="45"/>
      <c r="S9" s="45"/>
      <c r="T9" s="45"/>
    </row>
    <row r="10" ht="22.8" customHeight="1" spans="1:20">
      <c r="A10" s="43" t="s">
        <v>172</v>
      </c>
      <c r="B10" s="43" t="s">
        <v>173</v>
      </c>
      <c r="C10" s="43" t="s">
        <v>173</v>
      </c>
      <c r="D10" s="39" t="s">
        <v>201</v>
      </c>
      <c r="E10" s="44" t="s">
        <v>175</v>
      </c>
      <c r="F10" s="45">
        <v>15.567024</v>
      </c>
      <c r="G10" s="45"/>
      <c r="H10" s="45"/>
      <c r="I10" s="45"/>
      <c r="J10" s="45"/>
      <c r="K10" s="45">
        <v>15.567024</v>
      </c>
      <c r="L10" s="45"/>
      <c r="M10" s="45"/>
      <c r="N10" s="45"/>
      <c r="O10" s="45"/>
      <c r="P10" s="45"/>
      <c r="Q10" s="45"/>
      <c r="R10" s="45"/>
      <c r="S10" s="45"/>
      <c r="T10" s="45"/>
    </row>
    <row r="11" ht="22.8" customHeight="1" spans="1:20">
      <c r="A11" s="43" t="s">
        <v>176</v>
      </c>
      <c r="B11" s="43" t="s">
        <v>177</v>
      </c>
      <c r="C11" s="43" t="s">
        <v>178</v>
      </c>
      <c r="D11" s="39" t="s">
        <v>201</v>
      </c>
      <c r="E11" s="44" t="s">
        <v>180</v>
      </c>
      <c r="F11" s="45">
        <v>6.021984</v>
      </c>
      <c r="G11" s="45"/>
      <c r="H11" s="45"/>
      <c r="I11" s="45"/>
      <c r="J11" s="45"/>
      <c r="K11" s="45">
        <v>6.021984</v>
      </c>
      <c r="L11" s="45"/>
      <c r="M11" s="45"/>
      <c r="N11" s="45"/>
      <c r="O11" s="45"/>
      <c r="P11" s="45"/>
      <c r="Q11" s="45"/>
      <c r="R11" s="45"/>
      <c r="S11" s="45"/>
      <c r="T11" s="45"/>
    </row>
    <row r="12" ht="22.8" customHeight="1" spans="1:20">
      <c r="A12" s="43" t="s">
        <v>181</v>
      </c>
      <c r="B12" s="43" t="s">
        <v>178</v>
      </c>
      <c r="C12" s="43" t="s">
        <v>169</v>
      </c>
      <c r="D12" s="39" t="s">
        <v>201</v>
      </c>
      <c r="E12" s="44" t="s">
        <v>183</v>
      </c>
      <c r="F12" s="45">
        <v>9.050268</v>
      </c>
      <c r="G12" s="45"/>
      <c r="H12" s="45"/>
      <c r="I12" s="45"/>
      <c r="J12" s="45"/>
      <c r="K12" s="45">
        <v>9.050268</v>
      </c>
      <c r="L12" s="45"/>
      <c r="M12" s="45"/>
      <c r="N12" s="45"/>
      <c r="O12" s="45"/>
      <c r="P12" s="45"/>
      <c r="Q12" s="45"/>
      <c r="R12" s="45"/>
      <c r="S12" s="45"/>
      <c r="T12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45" zoomScaleNormal="145" workbookViewId="0">
      <selection activeCell="J11" sqref="J1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1">
      <c r="A1" s="3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31</v>
      </c>
      <c r="U3" s="29"/>
    </row>
    <row r="4" ht="22.35" customHeight="1" spans="1:21">
      <c r="A4" s="38" t="s">
        <v>156</v>
      </c>
      <c r="B4" s="38"/>
      <c r="C4" s="38"/>
      <c r="D4" s="38" t="s">
        <v>184</v>
      </c>
      <c r="E4" s="38" t="s">
        <v>185</v>
      </c>
      <c r="F4" s="38" t="s">
        <v>202</v>
      </c>
      <c r="G4" s="38" t="s">
        <v>159</v>
      </c>
      <c r="H4" s="38"/>
      <c r="I4" s="38"/>
      <c r="J4" s="38"/>
      <c r="K4" s="38" t="s">
        <v>160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164</v>
      </c>
      <c r="B5" s="38" t="s">
        <v>165</v>
      </c>
      <c r="C5" s="38" t="s">
        <v>166</v>
      </c>
      <c r="D5" s="38"/>
      <c r="E5" s="38"/>
      <c r="F5" s="38"/>
      <c r="G5" s="38" t="s">
        <v>134</v>
      </c>
      <c r="H5" s="38" t="s">
        <v>203</v>
      </c>
      <c r="I5" s="38" t="s">
        <v>204</v>
      </c>
      <c r="J5" s="38" t="s">
        <v>195</v>
      </c>
      <c r="K5" s="38" t="s">
        <v>134</v>
      </c>
      <c r="L5" s="38" t="s">
        <v>205</v>
      </c>
      <c r="M5" s="38" t="s">
        <v>206</v>
      </c>
      <c r="N5" s="38" t="s">
        <v>207</v>
      </c>
      <c r="O5" s="38" t="s">
        <v>197</v>
      </c>
      <c r="P5" s="38" t="s">
        <v>208</v>
      </c>
      <c r="Q5" s="38" t="s">
        <v>209</v>
      </c>
      <c r="R5" s="38" t="s">
        <v>210</v>
      </c>
      <c r="S5" s="38" t="s">
        <v>193</v>
      </c>
      <c r="T5" s="38" t="s">
        <v>196</v>
      </c>
      <c r="U5" s="38" t="s">
        <v>200</v>
      </c>
    </row>
    <row r="6" ht="22.8" customHeight="1" spans="1:21">
      <c r="A6" s="34"/>
      <c r="B6" s="34"/>
      <c r="C6" s="34"/>
      <c r="D6" s="34"/>
      <c r="E6" s="34" t="s">
        <v>134</v>
      </c>
      <c r="F6" s="33">
        <v>339.387121</v>
      </c>
      <c r="G6" s="33">
        <v>339.387121</v>
      </c>
      <c r="H6" s="33">
        <v>123.558176</v>
      </c>
      <c r="I6" s="33">
        <v>215.000945</v>
      </c>
      <c r="J6" s="33">
        <v>0.828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8" customHeight="1" spans="1:21">
      <c r="A7" s="34"/>
      <c r="B7" s="34"/>
      <c r="C7" s="34"/>
      <c r="D7" s="32" t="s">
        <v>152</v>
      </c>
      <c r="E7" s="32" t="s">
        <v>153</v>
      </c>
      <c r="F7" s="47">
        <v>339.387121</v>
      </c>
      <c r="G7" s="33">
        <v>339.387121</v>
      </c>
      <c r="H7" s="33">
        <v>123.558176</v>
      </c>
      <c r="I7" s="33">
        <v>215.000945</v>
      </c>
      <c r="J7" s="33">
        <v>0.828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8" customHeight="1" spans="1:21">
      <c r="A8" s="42"/>
      <c r="B8" s="42"/>
      <c r="C8" s="42"/>
      <c r="D8" s="40" t="s">
        <v>154</v>
      </c>
      <c r="E8" s="40" t="s">
        <v>155</v>
      </c>
      <c r="F8" s="47">
        <v>339.387121</v>
      </c>
      <c r="G8" s="33">
        <v>339.387121</v>
      </c>
      <c r="H8" s="33">
        <v>123.558176</v>
      </c>
      <c r="I8" s="33">
        <v>215.000945</v>
      </c>
      <c r="J8" s="33">
        <v>0.828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22.8" customHeight="1" spans="1:21">
      <c r="A9" s="43" t="s">
        <v>167</v>
      </c>
      <c r="B9" s="43" t="s">
        <v>168</v>
      </c>
      <c r="C9" s="43" t="s">
        <v>169</v>
      </c>
      <c r="D9" s="39" t="s">
        <v>201</v>
      </c>
      <c r="E9" s="44" t="s">
        <v>171</v>
      </c>
      <c r="F9" s="41">
        <v>308.747845</v>
      </c>
      <c r="G9" s="25">
        <v>308.747845</v>
      </c>
      <c r="H9" s="25">
        <v>92.9189</v>
      </c>
      <c r="I9" s="25">
        <v>215.000945</v>
      </c>
      <c r="J9" s="25">
        <v>0.828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3" t="s">
        <v>172</v>
      </c>
      <c r="B10" s="43" t="s">
        <v>173</v>
      </c>
      <c r="C10" s="43" t="s">
        <v>173</v>
      </c>
      <c r="D10" s="39" t="s">
        <v>201</v>
      </c>
      <c r="E10" s="44" t="s">
        <v>175</v>
      </c>
      <c r="F10" s="41">
        <v>15.567024</v>
      </c>
      <c r="G10" s="25">
        <v>15.567024</v>
      </c>
      <c r="H10" s="25">
        <v>15.567024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3" t="s">
        <v>176</v>
      </c>
      <c r="B11" s="43" t="s">
        <v>177</v>
      </c>
      <c r="C11" s="43" t="s">
        <v>178</v>
      </c>
      <c r="D11" s="39" t="s">
        <v>201</v>
      </c>
      <c r="E11" s="44" t="s">
        <v>180</v>
      </c>
      <c r="F11" s="41">
        <v>6.021984</v>
      </c>
      <c r="G11" s="25">
        <v>6.021984</v>
      </c>
      <c r="H11" s="25">
        <v>6.021984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3" t="s">
        <v>181</v>
      </c>
      <c r="B12" s="43" t="s">
        <v>178</v>
      </c>
      <c r="C12" s="43" t="s">
        <v>169</v>
      </c>
      <c r="D12" s="39" t="s">
        <v>201</v>
      </c>
      <c r="E12" s="44" t="s">
        <v>183</v>
      </c>
      <c r="F12" s="41">
        <v>9.050268</v>
      </c>
      <c r="G12" s="25">
        <v>9.050268</v>
      </c>
      <c r="H12" s="25">
        <v>9.050268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D26" sqref="D26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1">
      <c r="A1" s="30"/>
    </row>
    <row r="2" ht="31.95" customHeight="1" spans="1:4">
      <c r="A2" s="21" t="s">
        <v>12</v>
      </c>
      <c r="B2" s="21"/>
      <c r="C2" s="21"/>
      <c r="D2" s="21"/>
    </row>
    <row r="3" ht="18.9" customHeight="1" spans="1:5">
      <c r="A3" s="22" t="s">
        <v>30</v>
      </c>
      <c r="B3" s="22"/>
      <c r="C3" s="22"/>
      <c r="D3" s="29" t="s">
        <v>31</v>
      </c>
      <c r="E3" s="30"/>
    </row>
    <row r="4" ht="20.25" customHeight="1" spans="1:5">
      <c r="A4" s="23" t="s">
        <v>32</v>
      </c>
      <c r="B4" s="23"/>
      <c r="C4" s="23" t="s">
        <v>33</v>
      </c>
      <c r="D4" s="23"/>
      <c r="E4" s="36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6"/>
    </row>
    <row r="6" ht="20.25" customHeight="1" spans="1:5">
      <c r="A6" s="34" t="s">
        <v>211</v>
      </c>
      <c r="B6" s="33">
        <v>339.387121</v>
      </c>
      <c r="C6" s="34" t="s">
        <v>212</v>
      </c>
      <c r="D6" s="47">
        <v>339.387121</v>
      </c>
      <c r="E6" s="37"/>
    </row>
    <row r="7" ht="20.25" customHeight="1" spans="1:5">
      <c r="A7" s="24" t="s">
        <v>213</v>
      </c>
      <c r="B7" s="25">
        <v>339.387121</v>
      </c>
      <c r="C7" s="24" t="s">
        <v>40</v>
      </c>
      <c r="D7" s="41">
        <v>308.747845</v>
      </c>
      <c r="E7" s="37"/>
    </row>
    <row r="8" ht="20.25" customHeight="1" spans="1:5">
      <c r="A8" s="24" t="s">
        <v>214</v>
      </c>
      <c r="B8" s="25">
        <v>237.887121</v>
      </c>
      <c r="C8" s="24" t="s">
        <v>44</v>
      </c>
      <c r="D8" s="41"/>
      <c r="E8" s="37"/>
    </row>
    <row r="9" ht="31.05" customHeight="1" spans="1:5">
      <c r="A9" s="24" t="s">
        <v>47</v>
      </c>
      <c r="B9" s="25">
        <v>101.5</v>
      </c>
      <c r="C9" s="24" t="s">
        <v>48</v>
      </c>
      <c r="D9" s="41"/>
      <c r="E9" s="37"/>
    </row>
    <row r="10" ht="20.25" customHeight="1" spans="1:5">
      <c r="A10" s="24" t="s">
        <v>215</v>
      </c>
      <c r="B10" s="25"/>
      <c r="C10" s="24" t="s">
        <v>52</v>
      </c>
      <c r="D10" s="41"/>
      <c r="E10" s="37"/>
    </row>
    <row r="11" ht="20.25" customHeight="1" spans="1:5">
      <c r="A11" s="24" t="s">
        <v>216</v>
      </c>
      <c r="B11" s="25"/>
      <c r="C11" s="24" t="s">
        <v>56</v>
      </c>
      <c r="D11" s="41"/>
      <c r="E11" s="37"/>
    </row>
    <row r="12" ht="20.25" customHeight="1" spans="1:5">
      <c r="A12" s="24" t="s">
        <v>217</v>
      </c>
      <c r="B12" s="25"/>
      <c r="C12" s="24" t="s">
        <v>60</v>
      </c>
      <c r="D12" s="41"/>
      <c r="E12" s="37"/>
    </row>
    <row r="13" ht="20.25" customHeight="1" spans="1:5">
      <c r="A13" s="34" t="s">
        <v>218</v>
      </c>
      <c r="B13" s="33"/>
      <c r="C13" s="24" t="s">
        <v>64</v>
      </c>
      <c r="D13" s="41"/>
      <c r="E13" s="37"/>
    </row>
    <row r="14" ht="20.25" customHeight="1" spans="1:5">
      <c r="A14" s="24" t="s">
        <v>213</v>
      </c>
      <c r="B14" s="25"/>
      <c r="C14" s="24" t="s">
        <v>68</v>
      </c>
      <c r="D14" s="41">
        <v>15.567024</v>
      </c>
      <c r="E14" s="37"/>
    </row>
    <row r="15" ht="20.25" customHeight="1" spans="1:5">
      <c r="A15" s="24" t="s">
        <v>215</v>
      </c>
      <c r="B15" s="25"/>
      <c r="C15" s="24" t="s">
        <v>72</v>
      </c>
      <c r="D15" s="41"/>
      <c r="E15" s="37"/>
    </row>
    <row r="16" ht="20.25" customHeight="1" spans="1:5">
      <c r="A16" s="24" t="s">
        <v>216</v>
      </c>
      <c r="B16" s="25"/>
      <c r="C16" s="24" t="s">
        <v>76</v>
      </c>
      <c r="D16" s="41">
        <v>6.021984</v>
      </c>
      <c r="E16" s="37"/>
    </row>
    <row r="17" ht="20.25" customHeight="1" spans="1:5">
      <c r="A17" s="24" t="s">
        <v>217</v>
      </c>
      <c r="B17" s="25"/>
      <c r="C17" s="24" t="s">
        <v>80</v>
      </c>
      <c r="D17" s="41"/>
      <c r="E17" s="37"/>
    </row>
    <row r="18" ht="20.25" customHeight="1" spans="1:5">
      <c r="A18" s="24"/>
      <c r="B18" s="25"/>
      <c r="C18" s="24" t="s">
        <v>84</v>
      </c>
      <c r="D18" s="41"/>
      <c r="E18" s="37"/>
    </row>
    <row r="19" ht="20.25" customHeight="1" spans="1:5">
      <c r="A19" s="24"/>
      <c r="B19" s="24"/>
      <c r="C19" s="24" t="s">
        <v>88</v>
      </c>
      <c r="D19" s="41"/>
      <c r="E19" s="37"/>
    </row>
    <row r="20" ht="20.25" customHeight="1" spans="1:5">
      <c r="A20" s="24"/>
      <c r="B20" s="24"/>
      <c r="C20" s="24" t="s">
        <v>92</v>
      </c>
      <c r="D20" s="41"/>
      <c r="E20" s="37"/>
    </row>
    <row r="21" ht="20.25" customHeight="1" spans="1:5">
      <c r="A21" s="24"/>
      <c r="B21" s="24"/>
      <c r="C21" s="24" t="s">
        <v>96</v>
      </c>
      <c r="D21" s="41"/>
      <c r="E21" s="37"/>
    </row>
    <row r="22" ht="20.25" customHeight="1" spans="1:5">
      <c r="A22" s="24"/>
      <c r="B22" s="24"/>
      <c r="C22" s="24" t="s">
        <v>99</v>
      </c>
      <c r="D22" s="41"/>
      <c r="E22" s="37"/>
    </row>
    <row r="23" ht="20.25" customHeight="1" spans="1:5">
      <c r="A23" s="24"/>
      <c r="B23" s="24"/>
      <c r="C23" s="24" t="s">
        <v>102</v>
      </c>
      <c r="D23" s="41"/>
      <c r="E23" s="37"/>
    </row>
    <row r="24" ht="20.25" customHeight="1" spans="1:5">
      <c r="A24" s="24"/>
      <c r="B24" s="24"/>
      <c r="C24" s="24" t="s">
        <v>104</v>
      </c>
      <c r="D24" s="41"/>
      <c r="E24" s="37"/>
    </row>
    <row r="25" ht="20.25" customHeight="1" spans="1:5">
      <c r="A25" s="24"/>
      <c r="B25" s="24"/>
      <c r="C25" s="24" t="s">
        <v>106</v>
      </c>
      <c r="D25" s="41"/>
      <c r="E25" s="37"/>
    </row>
    <row r="26" ht="20.25" customHeight="1" spans="1:5">
      <c r="A26" s="24"/>
      <c r="B26" s="24"/>
      <c r="C26" s="24" t="s">
        <v>108</v>
      </c>
      <c r="D26" s="41">
        <v>9.050268</v>
      </c>
      <c r="E26" s="37"/>
    </row>
    <row r="27" ht="20.25" customHeight="1" spans="1:5">
      <c r="A27" s="24"/>
      <c r="B27" s="24"/>
      <c r="C27" s="24" t="s">
        <v>110</v>
      </c>
      <c r="D27" s="41"/>
      <c r="E27" s="37"/>
    </row>
    <row r="28" ht="20.25" customHeight="1" spans="1:5">
      <c r="A28" s="24"/>
      <c r="B28" s="24"/>
      <c r="C28" s="24" t="s">
        <v>112</v>
      </c>
      <c r="D28" s="41"/>
      <c r="E28" s="37"/>
    </row>
    <row r="29" ht="20.25" customHeight="1" spans="1:5">
      <c r="A29" s="24"/>
      <c r="B29" s="24"/>
      <c r="C29" s="24" t="s">
        <v>114</v>
      </c>
      <c r="D29" s="41"/>
      <c r="E29" s="37"/>
    </row>
    <row r="30" ht="20.25" customHeight="1" spans="1:5">
      <c r="A30" s="24"/>
      <c r="B30" s="24"/>
      <c r="C30" s="24" t="s">
        <v>116</v>
      </c>
      <c r="D30" s="41"/>
      <c r="E30" s="37"/>
    </row>
    <row r="31" ht="20.25" customHeight="1" spans="1:5">
      <c r="A31" s="24"/>
      <c r="B31" s="24"/>
      <c r="C31" s="24" t="s">
        <v>118</v>
      </c>
      <c r="D31" s="41"/>
      <c r="E31" s="37"/>
    </row>
    <row r="32" ht="20.25" customHeight="1" spans="1:5">
      <c r="A32" s="24"/>
      <c r="B32" s="24"/>
      <c r="C32" s="24" t="s">
        <v>120</v>
      </c>
      <c r="D32" s="41"/>
      <c r="E32" s="37"/>
    </row>
    <row r="33" ht="20.25" customHeight="1" spans="1:5">
      <c r="A33" s="24"/>
      <c r="B33" s="24"/>
      <c r="C33" s="24" t="s">
        <v>122</v>
      </c>
      <c r="D33" s="41"/>
      <c r="E33" s="37"/>
    </row>
    <row r="34" ht="20.25" customHeight="1" spans="1:5">
      <c r="A34" s="24"/>
      <c r="B34" s="24"/>
      <c r="C34" s="24" t="s">
        <v>123</v>
      </c>
      <c r="D34" s="41"/>
      <c r="E34" s="37"/>
    </row>
    <row r="35" ht="20.25" customHeight="1" spans="1:5">
      <c r="A35" s="24"/>
      <c r="B35" s="24"/>
      <c r="C35" s="24" t="s">
        <v>124</v>
      </c>
      <c r="D35" s="41"/>
      <c r="E35" s="37"/>
    </row>
    <row r="36" ht="20.25" customHeight="1" spans="1:5">
      <c r="A36" s="24"/>
      <c r="B36" s="24"/>
      <c r="C36" s="24" t="s">
        <v>125</v>
      </c>
      <c r="D36" s="41"/>
      <c r="E36" s="37"/>
    </row>
    <row r="37" ht="20.25" customHeight="1" spans="1:5">
      <c r="A37" s="24"/>
      <c r="B37" s="24"/>
      <c r="C37" s="24"/>
      <c r="D37" s="24"/>
      <c r="E37" s="37"/>
    </row>
    <row r="38" ht="20.25" customHeight="1" spans="1:5">
      <c r="A38" s="34"/>
      <c r="B38" s="34"/>
      <c r="C38" s="34" t="s">
        <v>219</v>
      </c>
      <c r="D38" s="33"/>
      <c r="E38" s="50"/>
    </row>
    <row r="39" ht="20.25" customHeight="1" spans="1:5">
      <c r="A39" s="34"/>
      <c r="B39" s="34"/>
      <c r="C39" s="34"/>
      <c r="D39" s="34"/>
      <c r="E39" s="50"/>
    </row>
    <row r="40" ht="20.25" customHeight="1" spans="1:5">
      <c r="A40" s="38" t="s">
        <v>220</v>
      </c>
      <c r="B40" s="33">
        <v>339.387121</v>
      </c>
      <c r="C40" s="38" t="s">
        <v>221</v>
      </c>
      <c r="D40" s="47">
        <v>339.387121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30" zoomScaleNormal="130" topLeftCell="A4" workbookViewId="0">
      <selection activeCell="N19" sqref="N19"/>
    </sheetView>
  </sheetViews>
  <sheetFormatPr defaultColWidth="9.775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4">
      <c r="A1" s="30"/>
      <c r="D1" s="30"/>
    </row>
    <row r="2" ht="43.0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9" t="s">
        <v>31</v>
      </c>
      <c r="K3" s="29"/>
    </row>
    <row r="4" ht="25.0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222</v>
      </c>
      <c r="I5" s="23"/>
      <c r="J5" s="23" t="s">
        <v>223</v>
      </c>
      <c r="K5" s="23"/>
    </row>
    <row r="6" ht="28.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203</v>
      </c>
      <c r="I6" s="23" t="s">
        <v>195</v>
      </c>
      <c r="J6" s="23"/>
      <c r="K6" s="23"/>
    </row>
    <row r="7" ht="22.8" customHeight="1" spans="1:11">
      <c r="A7" s="24"/>
      <c r="B7" s="24"/>
      <c r="C7" s="24"/>
      <c r="D7" s="34"/>
      <c r="E7" s="34" t="s">
        <v>134</v>
      </c>
      <c r="F7" s="33">
        <v>339.387121</v>
      </c>
      <c r="G7" s="33">
        <v>339.387121</v>
      </c>
      <c r="H7" s="33">
        <v>123.558176</v>
      </c>
      <c r="I7" s="33">
        <v>0.828</v>
      </c>
      <c r="J7" s="33">
        <v>215.000945</v>
      </c>
      <c r="K7" s="33"/>
    </row>
    <row r="8" ht="22.8" customHeight="1" spans="1:11">
      <c r="A8" s="24"/>
      <c r="B8" s="24"/>
      <c r="C8" s="24"/>
      <c r="D8" s="32" t="s">
        <v>152</v>
      </c>
      <c r="E8" s="32" t="s">
        <v>153</v>
      </c>
      <c r="F8" s="33">
        <v>339.387121</v>
      </c>
      <c r="G8" s="33">
        <v>339.387121</v>
      </c>
      <c r="H8" s="33">
        <v>123.558176</v>
      </c>
      <c r="I8" s="33">
        <v>0.828</v>
      </c>
      <c r="J8" s="33">
        <v>215.000945</v>
      </c>
      <c r="K8" s="33"/>
    </row>
    <row r="9" ht="22.8" customHeight="1" spans="1:11">
      <c r="A9" s="24"/>
      <c r="B9" s="24"/>
      <c r="C9" s="24"/>
      <c r="D9" s="48">
        <v>900002</v>
      </c>
      <c r="E9" s="40" t="s">
        <v>4</v>
      </c>
      <c r="F9" s="33">
        <v>339.387121</v>
      </c>
      <c r="G9" s="33">
        <v>339.387121</v>
      </c>
      <c r="H9" s="33">
        <v>123.558176</v>
      </c>
      <c r="I9" s="33">
        <v>0.828</v>
      </c>
      <c r="J9" s="33">
        <v>215.000945</v>
      </c>
      <c r="K9" s="33"/>
    </row>
    <row r="10" ht="22.8" customHeight="1" spans="1:11">
      <c r="A10" s="43" t="s">
        <v>167</v>
      </c>
      <c r="B10" s="24"/>
      <c r="C10" s="24"/>
      <c r="D10" s="40">
        <v>201</v>
      </c>
      <c r="E10" s="40" t="s">
        <v>224</v>
      </c>
      <c r="F10" s="25">
        <v>308.747845</v>
      </c>
      <c r="G10" s="25">
        <v>308.747845</v>
      </c>
      <c r="H10" s="41">
        <v>92.9189</v>
      </c>
      <c r="I10" s="41">
        <v>0.828</v>
      </c>
      <c r="J10" s="41">
        <v>215.000945</v>
      </c>
      <c r="K10" s="33"/>
    </row>
    <row r="11" ht="22.8" customHeight="1" spans="1:11">
      <c r="A11" s="43" t="s">
        <v>167</v>
      </c>
      <c r="B11" s="43" t="s">
        <v>168</v>
      </c>
      <c r="C11" s="24"/>
      <c r="D11" s="40">
        <v>20103</v>
      </c>
      <c r="E11" s="40" t="s">
        <v>225</v>
      </c>
      <c r="F11" s="25">
        <v>308.747845</v>
      </c>
      <c r="G11" s="25">
        <v>308.747845</v>
      </c>
      <c r="H11" s="41">
        <v>92.9189</v>
      </c>
      <c r="I11" s="41">
        <v>0.828</v>
      </c>
      <c r="J11" s="41">
        <v>215.000945</v>
      </c>
      <c r="K11" s="33"/>
    </row>
    <row r="12" ht="22.8" customHeight="1" spans="1:11">
      <c r="A12" s="43" t="s">
        <v>167</v>
      </c>
      <c r="B12" s="43" t="s">
        <v>168</v>
      </c>
      <c r="C12" s="43" t="s">
        <v>169</v>
      </c>
      <c r="D12" s="49">
        <v>2010301</v>
      </c>
      <c r="E12" s="24" t="s">
        <v>226</v>
      </c>
      <c r="F12" s="25">
        <v>308.747845</v>
      </c>
      <c r="G12" s="25">
        <v>308.747845</v>
      </c>
      <c r="H12" s="41">
        <v>92.9189</v>
      </c>
      <c r="I12" s="41">
        <v>0.828</v>
      </c>
      <c r="J12" s="41">
        <v>215.000945</v>
      </c>
      <c r="K12" s="41"/>
    </row>
    <row r="13" ht="22.8" customHeight="1" spans="1:11">
      <c r="A13" s="43" t="s">
        <v>172</v>
      </c>
      <c r="B13" s="43"/>
      <c r="C13" s="43"/>
      <c r="D13" s="39">
        <v>208</v>
      </c>
      <c r="E13" s="24" t="s">
        <v>227</v>
      </c>
      <c r="F13" s="25">
        <v>15.567024</v>
      </c>
      <c r="G13" s="25">
        <v>15.567024</v>
      </c>
      <c r="H13" s="41">
        <v>15.567024</v>
      </c>
      <c r="I13" s="41"/>
      <c r="J13" s="41"/>
      <c r="K13" s="41"/>
    </row>
    <row r="14" ht="22.8" customHeight="1" spans="1:11">
      <c r="A14" s="43" t="s">
        <v>172</v>
      </c>
      <c r="B14" s="43" t="s">
        <v>173</v>
      </c>
      <c r="C14" s="43"/>
      <c r="D14" s="39">
        <v>20805</v>
      </c>
      <c r="E14" s="24" t="s">
        <v>228</v>
      </c>
      <c r="F14" s="25">
        <v>15.567024</v>
      </c>
      <c r="G14" s="25">
        <v>15.567024</v>
      </c>
      <c r="H14" s="41">
        <v>15.567024</v>
      </c>
      <c r="I14" s="41"/>
      <c r="J14" s="41"/>
      <c r="K14" s="41"/>
    </row>
    <row r="15" ht="22.8" customHeight="1" spans="1:11">
      <c r="A15" s="43" t="s">
        <v>172</v>
      </c>
      <c r="B15" s="43" t="s">
        <v>173</v>
      </c>
      <c r="C15" s="43" t="s">
        <v>173</v>
      </c>
      <c r="D15" s="49">
        <v>2080505</v>
      </c>
      <c r="E15" s="24" t="s">
        <v>229</v>
      </c>
      <c r="F15" s="25">
        <v>15.567024</v>
      </c>
      <c r="G15" s="25">
        <v>15.567024</v>
      </c>
      <c r="H15" s="41">
        <v>15.567024</v>
      </c>
      <c r="I15" s="41"/>
      <c r="J15" s="41"/>
      <c r="K15" s="41"/>
    </row>
    <row r="16" ht="22.8" customHeight="1" spans="1:11">
      <c r="A16" s="43" t="s">
        <v>176</v>
      </c>
      <c r="B16" s="43"/>
      <c r="C16" s="43"/>
      <c r="D16" s="39">
        <v>210</v>
      </c>
      <c r="E16" s="24" t="s">
        <v>230</v>
      </c>
      <c r="F16" s="25">
        <v>6.021984</v>
      </c>
      <c r="G16" s="25">
        <v>6.021984</v>
      </c>
      <c r="H16" s="41">
        <v>6.021984</v>
      </c>
      <c r="I16" s="41"/>
      <c r="J16" s="41"/>
      <c r="K16" s="41"/>
    </row>
    <row r="17" ht="22.8" customHeight="1" spans="1:11">
      <c r="A17" s="43" t="s">
        <v>176</v>
      </c>
      <c r="B17" s="43" t="s">
        <v>177</v>
      </c>
      <c r="C17" s="43"/>
      <c r="D17" s="39">
        <v>21011</v>
      </c>
      <c r="E17" s="24" t="s">
        <v>231</v>
      </c>
      <c r="F17" s="25">
        <v>6.021984</v>
      </c>
      <c r="G17" s="25">
        <v>6.021984</v>
      </c>
      <c r="H17" s="41">
        <v>6.021984</v>
      </c>
      <c r="I17" s="41"/>
      <c r="J17" s="41"/>
      <c r="K17" s="41"/>
    </row>
    <row r="18" ht="22.8" customHeight="1" spans="1:11">
      <c r="A18" s="43" t="s">
        <v>176</v>
      </c>
      <c r="B18" s="43" t="s">
        <v>177</v>
      </c>
      <c r="C18" s="43" t="s">
        <v>178</v>
      </c>
      <c r="D18" s="49">
        <v>2101102</v>
      </c>
      <c r="E18" s="24" t="s">
        <v>232</v>
      </c>
      <c r="F18" s="25">
        <v>6.021984</v>
      </c>
      <c r="G18" s="25">
        <v>6.021984</v>
      </c>
      <c r="H18" s="41">
        <v>6.021984</v>
      </c>
      <c r="I18" s="41"/>
      <c r="J18" s="41"/>
      <c r="K18" s="41"/>
    </row>
    <row r="19" ht="22.8" customHeight="1" spans="1:11">
      <c r="A19" s="43" t="s">
        <v>181</v>
      </c>
      <c r="B19" s="43"/>
      <c r="C19" s="43"/>
      <c r="D19" s="39">
        <v>221</v>
      </c>
      <c r="E19" s="24" t="s">
        <v>233</v>
      </c>
      <c r="F19" s="25">
        <v>9.050268</v>
      </c>
      <c r="G19" s="25">
        <v>9.050268</v>
      </c>
      <c r="H19" s="41">
        <v>9.050268</v>
      </c>
      <c r="I19" s="41"/>
      <c r="J19" s="41"/>
      <c r="K19" s="41"/>
    </row>
    <row r="20" ht="22.8" customHeight="1" spans="1:11">
      <c r="A20" s="43" t="s">
        <v>181</v>
      </c>
      <c r="B20" s="43" t="s">
        <v>178</v>
      </c>
      <c r="C20" s="43"/>
      <c r="D20" s="39">
        <v>22102</v>
      </c>
      <c r="E20" s="24" t="s">
        <v>234</v>
      </c>
      <c r="F20" s="25">
        <v>9.050268</v>
      </c>
      <c r="G20" s="25">
        <v>9.050268</v>
      </c>
      <c r="H20" s="41">
        <v>9.050268</v>
      </c>
      <c r="I20" s="41"/>
      <c r="J20" s="41"/>
      <c r="K20" s="41"/>
    </row>
    <row r="21" ht="22.8" customHeight="1" spans="1:11">
      <c r="A21" s="43" t="s">
        <v>181</v>
      </c>
      <c r="B21" s="43" t="s">
        <v>178</v>
      </c>
      <c r="C21" s="43" t="s">
        <v>169</v>
      </c>
      <c r="D21" s="49">
        <v>2210201</v>
      </c>
      <c r="E21" s="24" t="s">
        <v>235</v>
      </c>
      <c r="F21" s="25">
        <v>9.050268</v>
      </c>
      <c r="G21" s="25">
        <v>9.050268</v>
      </c>
      <c r="H21" s="41">
        <v>9.050268</v>
      </c>
      <c r="I21" s="41"/>
      <c r="J21" s="41"/>
      <c r="K21" s="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2022-03-09T03:18:00Z</dcterms:created>
  <dcterms:modified xsi:type="dcterms:W3CDTF">2023-09-24T11:57:21Z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258201BD53F94C2F9EAB0541A418FB3A</vt:lpwstr>
  </property>
  <property fmtid="{D5CDD505-2E9C-101B-9397-08002B2CF9AE}" pid="3" name="KSOProductBuildVer">
    <vt:lpwstr>2052-11.1.0.10009</vt:lpwstr>
  </property>
</Properties>
</file>