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43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<sst xmlns="http://schemas.openxmlformats.org/spreadsheetml/2006/main" count="1264" uniqueCount="544">
  <si>
    <t>2022年部门预算公开表</t>
  </si>
  <si>
    <t>单位编码：</t>
  </si>
  <si>
    <t>112001</t>
  </si>
  <si>
    <t>单位名称：</t>
  </si>
  <si>
    <t>醴陵市公安局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</si>
  <si>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</si>
  <si>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</si>
  <si>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</si>
  <si>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</si>
  <si>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</si>
  <si>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</si>
  <si>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</si>
  <si>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</si>
  <si>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</si>
  <si>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</si>
  <si>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</si>
  <si>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</si>
  <si>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</si>
  <si>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</si>
  <si>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</si>
  <si>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</si>
  <si>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</si>
  <si>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</si>
  <si>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</si>
  <si>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</si>
  <si>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</si>
  <si>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</si>
  <si>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</si>
  <si>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</si>
  <si>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</si>
  <si>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单位：112001-醴陵市公安局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</si>
  <si>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</si>
  <si>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</si>
  <si>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</si>
  <si>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</si>
  <si>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</si>
  <si>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</si>
  <si>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</si>
  <si>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</si>
  <si>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</si>
  <si>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</si>
  <si>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</si>
  <si>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</si>
  <si>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</si>
  <si>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</si>
  <si>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</si>
  <si>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</si>
  <si>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</si>
  <si>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</si>
  <si>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</si>
  <si>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</si>
  <si>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</si>
  <si>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</si>
  <si>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</si>
  <si>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</si>
  <si>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</si>
  <si>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</si>
  <si>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</si>
  <si>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</si>
  <si>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</si>
  <si>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</si>
  <si>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</si>
  <si>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</si>
  <si>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</si>
  <si>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</si>
  <si>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</si>
  <si>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</si>
  <si>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</si>
  <si>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</si>
  <si>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</si>
  <si>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</si>
  <si>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</si>
  <si>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</si>
  <si>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</si>
  <si>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</si>
  <si>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</si>
  <si>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</si>
  <si>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</si>
  <si>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</si>
  <si>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</si>
  <si>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</si>
  <si>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</si>
  <si>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</si>
  <si>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</si>
  <si>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</si>
  <si>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</si>
  <si>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</si>
  <si>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</si>
  <si>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</si>
  <si>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</si>
  <si>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</si>
  <si>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</si>
  <si>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</si>
  <si>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</si>
  <si>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</si>
  <si>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</si>
  <si>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</si>
  <si>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</si>
  <si>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</si>
  <si>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</si>
  <si>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</si>
  <si>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</si>
  <si>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</si>
  <si>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</si>
  <si>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</si>
  <si>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</si>
  <si>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</si>
  <si>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</si>
  <si>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</si>
  <si>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</si>
  <si>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</si>
  <si>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</si>
  <si>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</si>
  <si>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</si>
  <si>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</si>
  <si>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</si>
  <si>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</si>
  <si>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</si>
  <si>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</si>
  <si>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</si>
  <si>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</si>
  <si>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</si>
  <si>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</si>
  <si>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</si>
  <si>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</si>
  <si>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</si>
  <si>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</si>
  <si>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</si>
  <si>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</si>
  <si>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</si>
  <si>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</si>
  <si>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</si>
  <si>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</si>
  <si>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</si>
  <si>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</si>
  <si>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</si>
  <si>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</si>
  <si>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</si>
  <si>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</si>
  <si>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</si>
  <si>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</si>
  <si>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</si>
  <si>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</si>
  <si>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</si>
  <si>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</si>
  <si>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</si>
  <si>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</si>
  <si>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</si>
  <si>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</si>
  <si>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</si>
  <si>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</si>
  <si>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</si>
  <si>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112</t>
  </si>
  <si>
    <t xml:space="preserve">  112001</t>
  </si>
  <si>
    <t xml:space="preserve">  醴陵市公安局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</si>
  <si>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</si>
  <si>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</si>
  <si>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</si>
  <si>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</si>
  <si>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</si>
  <si>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</si>
  <si>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</si>
  <si>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</si>
  <si>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</si>
  <si>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</si>
  <si>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</si>
  <si>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</si>
  <si>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02</t>
  </si>
  <si>
    <t>01</t>
  </si>
  <si>
    <t xml:space="preserve">    2040201</t>
  </si>
  <si>
    <t xml:space="preserve">    行政运行</t>
  </si>
  <si>
    <t>99</t>
  </si>
  <si>
    <t xml:space="preserve">    2040299</t>
  </si>
  <si>
    <t xml:space="preserve">    其他公安支出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</si>
  <si>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</si>
  <si>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</si>
  <si>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</si>
  <si>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</si>
  <si>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</si>
  <si>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</si>
  <si>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</si>
  <si>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</si>
  <si>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</si>
  <si>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</si>
  <si>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</si>
  <si>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</si>
  <si>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</si>
  <si>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</si>
  <si>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</si>
  <si>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</si>
  <si>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</si>
  <si>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</si>
  <si>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</si>
  <si>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</si>
  <si>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</si>
  <si>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</si>
  <si>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</si>
  <si>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</si>
  <si>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</si>
  <si>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</si>
  <si>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</si>
  <si>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</si>
  <si>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</si>
  <si>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</si>
  <si>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</si>
  <si>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</si>
  <si>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</si>
  <si>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</si>
  <si>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</si>
  <si>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</si>
  <si>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</si>
  <si>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</si>
  <si>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</si>
  <si>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</si>
  <si>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</si>
  <si>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</si>
  <si>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</si>
  <si>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</si>
  <si>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</si>
  <si>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</si>
  <si>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</si>
  <si>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</si>
  <si>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</si>
  <si>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</si>
  <si>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</si>
  <si>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</si>
  <si>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</si>
  <si>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公共安全支出</t>
  </si>
  <si>
    <t>公安</t>
  </si>
  <si>
    <t>行政运行</t>
  </si>
  <si>
    <t>其他公安支出</t>
  </si>
  <si>
    <t>社会保障和就业支出</t>
  </si>
  <si>
    <t>行政事业单位养老支出</t>
  </si>
  <si>
    <t>行政单位离退休</t>
  </si>
  <si>
    <t>机关事业单位基本养老保险缴费支出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</si>
  <si>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</si>
  <si>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</si>
  <si>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</si>
  <si>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</si>
  <si>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</si>
  <si>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</si>
  <si>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</si>
  <si>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</si>
  <si>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</si>
  <si>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</si>
  <si>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</si>
  <si>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</si>
  <si>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</si>
  <si>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</si>
  <si>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</si>
  <si>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</si>
  <si>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</si>
  <si>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</si>
  <si>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</si>
  <si>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</si>
  <si>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</si>
  <si>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</si>
  <si>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</si>
  <si>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</si>
  <si>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</si>
  <si>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</si>
  <si>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</si>
  <si>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</si>
  <si>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</si>
  <si>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</si>
  <si>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</si>
  <si>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</si>
  <si>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</si>
  <si>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</si>
  <si>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</si>
  <si>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</si>
  <si>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</si>
  <si>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</si>
  <si>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</si>
  <si>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机关资本性支出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</si>
  <si>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</si>
  <si>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</si>
  <si>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</si>
  <si>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</si>
  <si>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</si>
  <si>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</si>
  <si>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</si>
  <si>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</si>
  <si>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</si>
  <si>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</si>
  <si>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办公设备购置费</t>
  </si>
  <si>
    <t>公车购置费</t>
  </si>
  <si>
    <t>商品和服务支出</t>
  </si>
  <si>
    <t>单位：万元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</si>
  <si>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</si>
  <si>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</si>
  <si>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</si>
  <si>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</si>
  <si>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</si>
  <si>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</si>
  <si>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</si>
  <si>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</si>
  <si>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</si>
  <si>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</si>
  <si>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</si>
  <si>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</si>
  <si>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</si>
  <si>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</si>
  <si>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</si>
  <si>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</si>
  <si>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</si>
  <si>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</si>
  <si>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</si>
  <si>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</si>
  <si>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房屋建筑物购置</t>
  </si>
  <si>
    <t>基础设施建设</t>
  </si>
  <si>
    <t>大型修缮</t>
  </si>
  <si>
    <t>信息网络购建</t>
  </si>
  <si>
    <t>物资储备</t>
  </si>
  <si>
    <t>其他交通工具购置</t>
  </si>
  <si>
    <t>其他资本性支出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</si>
  <si>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</si>
  <si>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</si>
  <si>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</si>
  <si>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</si>
  <si>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</si>
  <si>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</si>
  <si>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</si>
  <si>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</si>
  <si>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</si>
  <si>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</si>
  <si>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</si>
  <si>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</si>
  <si>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</si>
  <si>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</si>
  <si>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</si>
  <si>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</si>
  <si>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</si>
  <si>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</si>
  <si>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</si>
  <si>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</si>
  <si>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</si>
  <si>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</si>
  <si>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</si>
  <si>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</si>
  <si>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</si>
  <si>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112001</t>
  </si>
  <si>
    <t>特定目标类被监管人员给养费</t>
  </si>
  <si>
    <t xml:space="preserve">   被监管人员给养费</t>
  </si>
  <si>
    <t>特定目标类看护辅警经费</t>
  </si>
  <si>
    <t xml:space="preserve">   看护辅警经费</t>
  </si>
  <si>
    <t>特定目标类夜巡经费</t>
  </si>
  <si>
    <t xml:space="preserve">   夜巡经费</t>
  </si>
  <si>
    <t>特定目标类一村一辅警专项经费</t>
  </si>
  <si>
    <t xml:space="preserve">   一村一辅警专项经费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</si>
  <si>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</si>
  <si>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</si>
  <si>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</si>
  <si>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</si>
  <si>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</si>
  <si>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</si>
  <si>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</si>
  <si>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</si>
  <si>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</si>
  <si>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</si>
  <si>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</si>
  <si>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</si>
  <si>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</si>
  <si>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</si>
  <si>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被监管人员给养费</t>
  </si>
  <si>
    <t>通过实施本项目，提供看守所、拘留所运转及被监管人员给养和基本医疗服务，维护当事人司法权利，实现公平正义。</t>
  </si>
  <si>
    <t>产出指标</t>
  </si>
  <si>
    <t>质量指标</t>
  </si>
  <si>
    <t>医护水平</t>
  </si>
  <si>
    <t>达标</t>
  </si>
  <si>
    <t>不适应</t>
  </si>
  <si>
    <t>定性</t>
  </si>
  <si>
    <t>给养水平</t>
  </si>
  <si>
    <t>时效指标</t>
  </si>
  <si>
    <t>2022年12月31日</t>
  </si>
  <si>
    <t>全年</t>
  </si>
  <si>
    <t>数量指标</t>
  </si>
  <si>
    <t>拘留所预计日关押人员</t>
  </si>
  <si>
    <t>56人</t>
  </si>
  <si>
    <t>人</t>
  </si>
  <si>
    <t>定量</t>
  </si>
  <si>
    <t>看守所预计日关押人员</t>
  </si>
  <si>
    <t>230人</t>
  </si>
  <si>
    <t>医护人员聘用数</t>
  </si>
  <si>
    <t>8人</t>
  </si>
  <si>
    <t>成本指标</t>
  </si>
  <si>
    <t>社会成本指标</t>
  </si>
  <si>
    <t>生态环境成本指标</t>
  </si>
  <si>
    <t>经济成本指标</t>
  </si>
  <si>
    <t>被监管人员等支出</t>
  </si>
  <si>
    <t>252万元</t>
  </si>
  <si>
    <t>万元</t>
  </si>
  <si>
    <t>满意度指标</t>
  </si>
  <si>
    <t>服务对象满意度指标</t>
  </si>
  <si>
    <t>重大事故率</t>
  </si>
  <si>
    <t>0</t>
  </si>
  <si>
    <t>效益指标</t>
  </si>
  <si>
    <t>社会效益指标</t>
  </si>
  <si>
    <t>司法正义</t>
  </si>
  <si>
    <t>维护</t>
  </si>
  <si>
    <t>经济效益指标</t>
  </si>
  <si>
    <t>被监管人员安全</t>
  </si>
  <si>
    <t>100%</t>
  </si>
  <si>
    <t>%</t>
  </si>
  <si>
    <t>生态效益指标</t>
  </si>
  <si>
    <t xml:space="preserve">  看护辅警经费</t>
  </si>
  <si>
    <t>通过实施本项目，保障看护辅警的工资发放、缴纳社保及购买服装等支出。</t>
  </si>
  <si>
    <t>看护辅警工资</t>
  </si>
  <si>
    <t>120万元</t>
  </si>
  <si>
    <t>辅警费用支出时间</t>
  </si>
  <si>
    <t>2022年</t>
  </si>
  <si>
    <t>支出时间</t>
  </si>
  <si>
    <t>年</t>
  </si>
  <si>
    <t>聘请看护辅警在岗率</t>
  </si>
  <si>
    <t>在岗率</t>
  </si>
  <si>
    <t>聘请看护辅警人员</t>
  </si>
  <si>
    <t>20</t>
  </si>
  <si>
    <t>20人</t>
  </si>
  <si>
    <t>保障被监察留置对象</t>
  </si>
  <si>
    <t>安全</t>
  </si>
  <si>
    <t>留置对象安全</t>
  </si>
  <si>
    <t xml:space="preserve">  夜巡经费</t>
  </si>
  <si>
    <t>通过实施本项目，进一步加强城区夜间巡逻，有效遏制“两抢一盗”案件。</t>
  </si>
  <si>
    <t>夜巡人员</t>
  </si>
  <si>
    <t>40人</t>
  </si>
  <si>
    <t>夜巡经费支出时间</t>
  </si>
  <si>
    <t>城区范围社会稳定</t>
  </si>
  <si>
    <t>50万元</t>
  </si>
  <si>
    <t>社会稳定</t>
  </si>
  <si>
    <t>公安工作群众满意度调查结果</t>
  </si>
  <si>
    <t>满意度</t>
  </si>
  <si>
    <t>标准</t>
  </si>
  <si>
    <t>以株放市局评估数据为准</t>
  </si>
  <si>
    <t xml:space="preserve">  一村一辅警专项经费</t>
  </si>
  <si>
    <t>通过实施本项目，保障一村一辅警的工资发放、缴纳社保及购买服装等支出。</t>
  </si>
  <si>
    <t>辅警工资等</t>
  </si>
  <si>
    <t>800万元</t>
  </si>
  <si>
    <t>元</t>
  </si>
  <si>
    <t>1年</t>
  </si>
  <si>
    <t>聘请辅警人员</t>
  </si>
  <si>
    <t>222人</t>
  </si>
  <si>
    <t>整体支出绩效目标表</t>
  </si>
  <si>
    <t>单位：醴陵市公安局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</si>
  <si>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</si>
  <si>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</si>
  <si>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</si>
  <si>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</si>
  <si>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</si>
  <si>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</si>
  <si>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</si>
  <si>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</si>
  <si>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</si>
  <si>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醴陵公安将紧紧围绕“服务三高四新战略、全面融入长株潭一体化、加快建设现代化新醴陵”和“全省前茅、全国一流、争当公安火车头”工作目标,准确把握工作形势,全面落实工作举措。</t>
  </si>
  <si>
    <t>重点工作任务完成</t>
  </si>
  <si>
    <t>破获各类刑事案件</t>
  </si>
  <si>
    <t>起</t>
  </si>
  <si>
    <t>以株洲市公安机关执法办案系统数据为准。</t>
  </si>
  <si>
    <t>移送起诉各类犯罪嫌疑人</t>
  </si>
  <si>
    <t>各类犯罪嫌疑人公诉率</t>
  </si>
  <si>
    <t>不低于70%</t>
  </si>
  <si>
    <t>百分比</t>
  </si>
  <si>
    <t>以株洲市局评估数据为准</t>
  </si>
  <si>
    <t>本地个人极端、涉毒、涉访、肇事肇祸精神病患者在控率</t>
  </si>
  <si>
    <t>刑事拘留电信诈骗犯罪嫌疑人</t>
  </si>
  <si>
    <t>刑事基础信息采集率</t>
  </si>
  <si>
    <t>履职效益</t>
  </si>
  <si>
    <t>警务评议。含110接处警、窗口服务、执法办案、湖南公安服务平台评议。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</si>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</sst>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0;* \-#,##0.00;* &quot;&quot;??;@"/>
  </numFmts>
  <fonts count="42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10"/>
      <name val="SimSun"/>
      <charset val="134"/>
    </font>
    <font>
      <sz val="8"/>
      <name val="SimSun"/>
      <charset val="134"/>
    </font>
    <font>
      <sz val="8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8" borderId="13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6" applyNumberFormat="0" applyAlignment="0" applyProtection="0">
      <alignment vertical="center"/>
    </xf>
    <xf numFmtId="0" fontId="36" fillId="12" borderId="12" applyNumberFormat="0" applyAlignment="0" applyProtection="0">
      <alignment vertical="center"/>
    </xf>
    <xf numFmtId="0" fontId="37" fillId="13" borderId="17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9" fontId="10" fillId="0" borderId="5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6" fillId="0" borderId="0" xfId="0" applyFont="1" applyFill="1" applyBorder="1" applyAlignment="1"/>
    <xf numFmtId="0" fontId="12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176" fontId="8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0" fontId="17" fillId="0" borderId="0" xfId="0" applyNumberFormat="1" applyFont="1" applyFill="1" applyBorder="1" applyAlignment="1" applyProtection="1"/>
    <xf numFmtId="177" fontId="18" fillId="0" borderId="0" xfId="0" applyNumberFormat="1" applyFont="1" applyFill="1" applyBorder="1" applyAlignment="1" applyProtection="1">
      <alignment horizontal="centerContinuous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4" fontId="14" fillId="0" borderId="4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 wrapText="1"/>
    </xf>
    <xf numFmtId="0" fontId="14" fillId="2" borderId="5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16" sqref="H16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103"/>
      <c r="B4" s="104"/>
      <c r="C4" s="35"/>
      <c r="D4" s="103" t="s">
        <v>1</v>
      </c>
      <c r="E4" s="104" t="s">
        <v>2</v>
      </c>
      <c r="F4" s="104"/>
      <c r="G4" s="104"/>
      <c r="H4" s="104"/>
      <c r="I4" s="35"/>
    </row>
    <row r="5" ht="54.4" customHeight="1" spans="1:9">
      <c r="A5" s="103"/>
      <c r="B5" s="104"/>
      <c r="C5" s="35"/>
      <c r="D5" s="103" t="s">
        <v>3</v>
      </c>
      <c r="E5" s="104" t="s">
        <v>4</v>
      </c>
      <c r="F5" s="104"/>
      <c r="G5" s="104"/>
      <c r="H5" s="104"/>
      <c r="I5" s="3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15" zoomScaleNormal="115" workbookViewId="0">
      <selection activeCell="E24" sqref="E24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35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3" t="s">
        <v>31</v>
      </c>
      <c r="N3" s="33"/>
    </row>
    <row r="4" ht="42.2" customHeight="1" spans="1:14">
      <c r="A4" s="23" t="s">
        <v>155</v>
      </c>
      <c r="B4" s="23"/>
      <c r="C4" s="23"/>
      <c r="D4" s="23" t="s">
        <v>187</v>
      </c>
      <c r="E4" s="23" t="s">
        <v>188</v>
      </c>
      <c r="F4" s="23" t="s">
        <v>205</v>
      </c>
      <c r="G4" s="23" t="s">
        <v>190</v>
      </c>
      <c r="H4" s="23"/>
      <c r="I4" s="23"/>
      <c r="J4" s="23"/>
      <c r="K4" s="23"/>
      <c r="L4" s="23" t="s">
        <v>194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241</v>
      </c>
      <c r="I5" s="23" t="s">
        <v>242</v>
      </c>
      <c r="J5" s="23" t="s">
        <v>240</v>
      </c>
      <c r="K5" s="23" t="s">
        <v>243</v>
      </c>
      <c r="L5" s="23" t="s">
        <v>134</v>
      </c>
      <c r="M5" s="23" t="s">
        <v>206</v>
      </c>
      <c r="N5" s="23" t="s">
        <v>244</v>
      </c>
    </row>
    <row r="6" ht="22.9" customHeight="1" spans="1:14">
      <c r="A6" s="39"/>
      <c r="B6" s="39"/>
      <c r="C6" s="39"/>
      <c r="D6" s="39"/>
      <c r="E6" s="39" t="s">
        <v>134</v>
      </c>
      <c r="F6" s="54">
        <v>7335.352672</v>
      </c>
      <c r="G6" s="54">
        <v>7335.352672</v>
      </c>
      <c r="H6" s="54">
        <v>4751.29855</v>
      </c>
      <c r="I6" s="54">
        <v>749.490136</v>
      </c>
      <c r="J6" s="54">
        <v>734.563986</v>
      </c>
      <c r="K6" s="54">
        <v>1100</v>
      </c>
      <c r="L6" s="54"/>
      <c r="M6" s="54"/>
      <c r="N6" s="54"/>
    </row>
    <row r="7" ht="22.9" customHeight="1" spans="1:14">
      <c r="A7" s="39"/>
      <c r="B7" s="39"/>
      <c r="C7" s="39"/>
      <c r="D7" s="37" t="s">
        <v>152</v>
      </c>
      <c r="E7" s="37" t="s">
        <v>4</v>
      </c>
      <c r="F7" s="54">
        <v>7335.352672</v>
      </c>
      <c r="G7" s="54">
        <v>7335.352672</v>
      </c>
      <c r="H7" s="54">
        <v>4751.29855</v>
      </c>
      <c r="I7" s="54">
        <v>749.490136</v>
      </c>
      <c r="J7" s="54">
        <v>734.563986</v>
      </c>
      <c r="K7" s="54">
        <v>1100</v>
      </c>
      <c r="L7" s="54"/>
      <c r="M7" s="54"/>
      <c r="N7" s="54"/>
    </row>
    <row r="8" ht="22.9" customHeight="1" spans="1:14">
      <c r="A8" s="39"/>
      <c r="B8" s="39"/>
      <c r="C8" s="39"/>
      <c r="D8" s="45" t="s">
        <v>153</v>
      </c>
      <c r="E8" s="45" t="s">
        <v>154</v>
      </c>
      <c r="F8" s="54">
        <v>7335.352672</v>
      </c>
      <c r="G8" s="54">
        <v>7335.352672</v>
      </c>
      <c r="H8" s="54">
        <v>4751.29855</v>
      </c>
      <c r="I8" s="54">
        <v>749.490136</v>
      </c>
      <c r="J8" s="54">
        <v>734.563986</v>
      </c>
      <c r="K8" s="54">
        <v>1100</v>
      </c>
      <c r="L8" s="54"/>
      <c r="M8" s="54"/>
      <c r="N8" s="54"/>
    </row>
    <row r="9" ht="22.9" customHeight="1" spans="1:14">
      <c r="A9" s="48" t="s">
        <v>166</v>
      </c>
      <c r="B9" s="48" t="s">
        <v>167</v>
      </c>
      <c r="C9" s="48" t="s">
        <v>168</v>
      </c>
      <c r="D9" s="44" t="s">
        <v>204</v>
      </c>
      <c r="E9" s="24" t="s">
        <v>170</v>
      </c>
      <c r="F9" s="25">
        <v>6151.29855</v>
      </c>
      <c r="G9" s="25">
        <v>6151.29855</v>
      </c>
      <c r="H9" s="59">
        <v>4751.29855</v>
      </c>
      <c r="I9" s="46"/>
      <c r="J9" s="46">
        <v>300</v>
      </c>
      <c r="K9" s="46">
        <v>1100</v>
      </c>
      <c r="L9" s="25"/>
      <c r="M9" s="46"/>
      <c r="N9" s="46"/>
    </row>
    <row r="10" ht="22.9" customHeight="1" spans="1:14">
      <c r="A10" s="48" t="s">
        <v>174</v>
      </c>
      <c r="B10" s="48" t="s">
        <v>175</v>
      </c>
      <c r="C10" s="48" t="s">
        <v>175</v>
      </c>
      <c r="D10" s="44" t="s">
        <v>204</v>
      </c>
      <c r="E10" s="24" t="s">
        <v>179</v>
      </c>
      <c r="F10" s="25">
        <v>579.418648</v>
      </c>
      <c r="G10" s="25">
        <v>579.418648</v>
      </c>
      <c r="H10" s="46"/>
      <c r="I10" s="46">
        <v>579.418648</v>
      </c>
      <c r="J10" s="46"/>
      <c r="K10" s="46"/>
      <c r="L10" s="25"/>
      <c r="M10" s="46"/>
      <c r="N10" s="46"/>
    </row>
    <row r="11" ht="22.9" customHeight="1" spans="1:14">
      <c r="A11" s="48" t="s">
        <v>180</v>
      </c>
      <c r="B11" s="48" t="s">
        <v>181</v>
      </c>
      <c r="C11" s="48" t="s">
        <v>168</v>
      </c>
      <c r="D11" s="44" t="s">
        <v>204</v>
      </c>
      <c r="E11" s="24" t="s">
        <v>183</v>
      </c>
      <c r="F11" s="25">
        <v>170.071488</v>
      </c>
      <c r="G11" s="25">
        <v>170.071488</v>
      </c>
      <c r="H11" s="46"/>
      <c r="I11" s="46">
        <v>170.071488</v>
      </c>
      <c r="J11" s="46"/>
      <c r="K11" s="46"/>
      <c r="L11" s="25"/>
      <c r="M11" s="46"/>
      <c r="N11" s="46"/>
    </row>
    <row r="12" ht="22.9" customHeight="1" spans="1:14">
      <c r="A12" s="48" t="s">
        <v>184</v>
      </c>
      <c r="B12" s="48" t="s">
        <v>167</v>
      </c>
      <c r="C12" s="48" t="s">
        <v>168</v>
      </c>
      <c r="D12" s="44" t="s">
        <v>204</v>
      </c>
      <c r="E12" s="24" t="s">
        <v>186</v>
      </c>
      <c r="F12" s="25">
        <v>434.563986</v>
      </c>
      <c r="G12" s="25">
        <v>434.563986</v>
      </c>
      <c r="H12" s="46"/>
      <c r="I12" s="46"/>
      <c r="J12" s="46">
        <v>434.563986</v>
      </c>
      <c r="K12" s="46"/>
      <c r="L12" s="25"/>
      <c r="M12" s="46"/>
      <c r="N12" s="4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zoomScale="115" zoomScaleNormal="115" workbookViewId="0">
      <selection activeCell="S6" sqref="H6:J6 M6:O6 R6 S6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35"/>
    </row>
    <row r="2" ht="50.1" customHeight="1" spans="1:22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ht="24.2" customHeight="1" spans="1:22">
      <c r="A3" s="40" t="s">
        <v>30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 t="s">
        <v>31</v>
      </c>
      <c r="V3" s="33"/>
    </row>
    <row r="4" ht="26.65" customHeight="1" spans="1:22">
      <c r="A4" s="23" t="s">
        <v>155</v>
      </c>
      <c r="B4" s="23"/>
      <c r="C4" s="23"/>
      <c r="D4" s="23" t="s">
        <v>187</v>
      </c>
      <c r="E4" s="23" t="s">
        <v>188</v>
      </c>
      <c r="F4" s="23" t="s">
        <v>205</v>
      </c>
      <c r="G4" s="23" t="s">
        <v>245</v>
      </c>
      <c r="H4" s="23"/>
      <c r="I4" s="23"/>
      <c r="J4" s="23"/>
      <c r="K4" s="23"/>
      <c r="L4" s="23" t="s">
        <v>246</v>
      </c>
      <c r="M4" s="23"/>
      <c r="N4" s="23"/>
      <c r="O4" s="23"/>
      <c r="P4" s="23"/>
      <c r="Q4" s="23"/>
      <c r="R4" s="23" t="s">
        <v>240</v>
      </c>
      <c r="S4" s="23" t="s">
        <v>247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248</v>
      </c>
      <c r="I5" s="23" t="s">
        <v>249</v>
      </c>
      <c r="J5" s="23" t="s">
        <v>250</v>
      </c>
      <c r="K5" s="23" t="s">
        <v>251</v>
      </c>
      <c r="L5" s="23" t="s">
        <v>134</v>
      </c>
      <c r="M5" s="23" t="s">
        <v>252</v>
      </c>
      <c r="N5" s="23" t="s">
        <v>253</v>
      </c>
      <c r="O5" s="23" t="s">
        <v>254</v>
      </c>
      <c r="P5" s="23" t="s">
        <v>255</v>
      </c>
      <c r="Q5" s="23" t="s">
        <v>256</v>
      </c>
      <c r="R5" s="23"/>
      <c r="S5" s="23" t="s">
        <v>134</v>
      </c>
      <c r="T5" s="23" t="s">
        <v>257</v>
      </c>
      <c r="U5" s="23" t="s">
        <v>258</v>
      </c>
      <c r="V5" s="23" t="s">
        <v>243</v>
      </c>
    </row>
    <row r="6" ht="22.9" customHeight="1" spans="1:22">
      <c r="A6" s="39"/>
      <c r="B6" s="39"/>
      <c r="C6" s="39"/>
      <c r="D6" s="39"/>
      <c r="E6" s="39" t="s">
        <v>134</v>
      </c>
      <c r="F6" s="38">
        <v>7335.352672</v>
      </c>
      <c r="G6" s="38">
        <v>4751.29855</v>
      </c>
      <c r="H6" s="38">
        <v>2509.0842</v>
      </c>
      <c r="I6" s="38">
        <v>2044.224</v>
      </c>
      <c r="J6" s="38">
        <v>197.99035</v>
      </c>
      <c r="K6" s="38"/>
      <c r="L6" s="38">
        <v>749.490136</v>
      </c>
      <c r="M6" s="38">
        <v>579.418648</v>
      </c>
      <c r="N6" s="38"/>
      <c r="O6" s="38">
        <v>170.071488</v>
      </c>
      <c r="P6" s="38"/>
      <c r="Q6" s="38"/>
      <c r="R6" s="38">
        <v>734.563986</v>
      </c>
      <c r="S6" s="38">
        <v>1100</v>
      </c>
      <c r="T6" s="38"/>
      <c r="U6" s="38"/>
      <c r="V6" s="38">
        <v>1100</v>
      </c>
    </row>
    <row r="7" ht="22.9" customHeight="1" spans="1:22">
      <c r="A7" s="39"/>
      <c r="B7" s="39"/>
      <c r="C7" s="39"/>
      <c r="D7" s="37" t="s">
        <v>152</v>
      </c>
      <c r="E7" s="37" t="s">
        <v>4</v>
      </c>
      <c r="F7" s="38">
        <v>7335.352672</v>
      </c>
      <c r="G7" s="38">
        <v>4751.29855</v>
      </c>
      <c r="H7" s="38">
        <v>2509.0842</v>
      </c>
      <c r="I7" s="38">
        <v>2044.224</v>
      </c>
      <c r="J7" s="38">
        <v>197.99035</v>
      </c>
      <c r="K7" s="38"/>
      <c r="L7" s="38">
        <v>749.490136</v>
      </c>
      <c r="M7" s="38">
        <v>579.418648</v>
      </c>
      <c r="N7" s="38"/>
      <c r="O7" s="38">
        <v>170.071488</v>
      </c>
      <c r="P7" s="38"/>
      <c r="Q7" s="38"/>
      <c r="R7" s="38">
        <v>734.563986</v>
      </c>
      <c r="S7" s="38">
        <v>1100</v>
      </c>
      <c r="T7" s="38"/>
      <c r="U7" s="38"/>
      <c r="V7" s="38">
        <v>1100</v>
      </c>
    </row>
    <row r="8" ht="22.9" customHeight="1" spans="1:22">
      <c r="A8" s="39"/>
      <c r="B8" s="39"/>
      <c r="C8" s="39"/>
      <c r="D8" s="45" t="s">
        <v>153</v>
      </c>
      <c r="E8" s="45" t="s">
        <v>154</v>
      </c>
      <c r="F8" s="38">
        <v>7335.352672</v>
      </c>
      <c r="G8" s="38">
        <v>4751.29855</v>
      </c>
      <c r="H8" s="38">
        <v>2509.0842</v>
      </c>
      <c r="I8" s="38">
        <v>2044.224</v>
      </c>
      <c r="J8" s="38">
        <v>197.99035</v>
      </c>
      <c r="K8" s="38"/>
      <c r="L8" s="38">
        <v>749.490136</v>
      </c>
      <c r="M8" s="38">
        <v>579.418648</v>
      </c>
      <c r="N8" s="38"/>
      <c r="O8" s="38">
        <v>170.071488</v>
      </c>
      <c r="P8" s="38"/>
      <c r="Q8" s="38"/>
      <c r="R8" s="38">
        <v>734.563986</v>
      </c>
      <c r="S8" s="38">
        <v>1100</v>
      </c>
      <c r="T8" s="38"/>
      <c r="U8" s="38"/>
      <c r="V8" s="38">
        <v>1100</v>
      </c>
    </row>
    <row r="9" ht="22.9" customHeight="1" spans="1:22">
      <c r="A9" s="48" t="s">
        <v>166</v>
      </c>
      <c r="B9" s="48" t="s">
        <v>167</v>
      </c>
      <c r="C9" s="48" t="s">
        <v>168</v>
      </c>
      <c r="D9" s="44" t="s">
        <v>204</v>
      </c>
      <c r="E9" s="24" t="s">
        <v>170</v>
      </c>
      <c r="F9" s="25">
        <v>6151.29855</v>
      </c>
      <c r="G9" s="46">
        <v>4751.29855</v>
      </c>
      <c r="H9" s="46">
        <v>2509.0842</v>
      </c>
      <c r="I9" s="46">
        <v>2044.224</v>
      </c>
      <c r="J9" s="46">
        <v>197.99035</v>
      </c>
      <c r="K9" s="46"/>
      <c r="L9" s="25"/>
      <c r="M9" s="46"/>
      <c r="N9" s="46"/>
      <c r="O9" s="46"/>
      <c r="P9" s="46"/>
      <c r="Q9" s="46"/>
      <c r="R9" s="46">
        <v>300</v>
      </c>
      <c r="S9" s="25">
        <v>1100</v>
      </c>
      <c r="T9" s="46"/>
      <c r="U9" s="46"/>
      <c r="V9" s="46">
        <v>1100</v>
      </c>
    </row>
    <row r="10" ht="22.9" customHeight="1" spans="1:22">
      <c r="A10" s="48" t="s">
        <v>174</v>
      </c>
      <c r="B10" s="48" t="s">
        <v>175</v>
      </c>
      <c r="C10" s="48" t="s">
        <v>175</v>
      </c>
      <c r="D10" s="44" t="s">
        <v>204</v>
      </c>
      <c r="E10" s="24" t="s">
        <v>179</v>
      </c>
      <c r="F10" s="25">
        <v>579.418648</v>
      </c>
      <c r="G10" s="46"/>
      <c r="H10" s="46"/>
      <c r="I10" s="46"/>
      <c r="J10" s="46"/>
      <c r="K10" s="46"/>
      <c r="L10" s="25">
        <v>579.418648</v>
      </c>
      <c r="M10" s="46">
        <v>579.418648</v>
      </c>
      <c r="N10" s="46"/>
      <c r="O10" s="46"/>
      <c r="P10" s="46"/>
      <c r="Q10" s="46"/>
      <c r="R10" s="46"/>
      <c r="S10" s="25"/>
      <c r="T10" s="46"/>
      <c r="U10" s="46"/>
      <c r="V10" s="46"/>
    </row>
    <row r="11" ht="22.9" customHeight="1" spans="1:22">
      <c r="A11" s="48" t="s">
        <v>180</v>
      </c>
      <c r="B11" s="48" t="s">
        <v>181</v>
      </c>
      <c r="C11" s="48" t="s">
        <v>168</v>
      </c>
      <c r="D11" s="44" t="s">
        <v>204</v>
      </c>
      <c r="E11" s="24" t="s">
        <v>183</v>
      </c>
      <c r="F11" s="25">
        <v>170.071488</v>
      </c>
      <c r="G11" s="46"/>
      <c r="H11" s="46"/>
      <c r="I11" s="46"/>
      <c r="J11" s="46"/>
      <c r="K11" s="46"/>
      <c r="L11" s="25">
        <v>170.071488</v>
      </c>
      <c r="M11" s="46"/>
      <c r="N11" s="46"/>
      <c r="O11" s="46">
        <v>170.071488</v>
      </c>
      <c r="P11" s="46"/>
      <c r="Q11" s="46"/>
      <c r="R11" s="46"/>
      <c r="S11" s="25"/>
      <c r="T11" s="46"/>
      <c r="U11" s="46"/>
      <c r="V11" s="46"/>
    </row>
    <row r="12" ht="22.9" customHeight="1" spans="1:22">
      <c r="A12" s="48" t="s">
        <v>184</v>
      </c>
      <c r="B12" s="48" t="s">
        <v>167</v>
      </c>
      <c r="C12" s="48" t="s">
        <v>168</v>
      </c>
      <c r="D12" s="44" t="s">
        <v>204</v>
      </c>
      <c r="E12" s="24" t="s">
        <v>186</v>
      </c>
      <c r="F12" s="25">
        <v>434.563986</v>
      </c>
      <c r="G12" s="46"/>
      <c r="H12" s="46"/>
      <c r="I12" s="46"/>
      <c r="J12" s="46"/>
      <c r="K12" s="46"/>
      <c r="L12" s="25"/>
      <c r="M12" s="46"/>
      <c r="N12" s="46"/>
      <c r="O12" s="46"/>
      <c r="P12" s="46"/>
      <c r="Q12" s="46"/>
      <c r="R12" s="46">
        <v>434.563986</v>
      </c>
      <c r="S12" s="25"/>
      <c r="T12" s="46"/>
      <c r="U12" s="46"/>
      <c r="V12" s="4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6" sqref="G6:J6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5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40" t="s">
        <v>30</v>
      </c>
      <c r="B3" s="40"/>
      <c r="C3" s="40"/>
      <c r="D3" s="40"/>
      <c r="E3" s="40"/>
      <c r="F3" s="40"/>
      <c r="G3" s="40"/>
      <c r="H3" s="40"/>
      <c r="I3" s="40"/>
      <c r="J3" s="33" t="s">
        <v>31</v>
      </c>
      <c r="K3" s="33"/>
    </row>
    <row r="4" ht="23.25" customHeight="1" spans="1:11">
      <c r="A4" s="23" t="s">
        <v>155</v>
      </c>
      <c r="B4" s="23"/>
      <c r="C4" s="23"/>
      <c r="D4" s="23" t="s">
        <v>187</v>
      </c>
      <c r="E4" s="23" t="s">
        <v>188</v>
      </c>
      <c r="F4" s="23" t="s">
        <v>259</v>
      </c>
      <c r="G4" s="23" t="s">
        <v>260</v>
      </c>
      <c r="H4" s="23" t="s">
        <v>261</v>
      </c>
      <c r="I4" s="23" t="s">
        <v>262</v>
      </c>
      <c r="J4" s="23" t="s">
        <v>263</v>
      </c>
      <c r="K4" s="23" t="s">
        <v>264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9"/>
      <c r="B6" s="39"/>
      <c r="C6" s="39"/>
      <c r="D6" s="39"/>
      <c r="E6" s="39" t="s">
        <v>134</v>
      </c>
      <c r="F6" s="38">
        <v>10.86</v>
      </c>
      <c r="G6" s="38">
        <v>1.482</v>
      </c>
      <c r="H6" s="38"/>
      <c r="I6" s="38"/>
      <c r="J6" s="38">
        <v>9.378</v>
      </c>
      <c r="K6" s="38"/>
    </row>
    <row r="7" ht="22.9" customHeight="1" spans="1:11">
      <c r="A7" s="39"/>
      <c r="B7" s="39"/>
      <c r="C7" s="39"/>
      <c r="D7" s="37" t="s">
        <v>152</v>
      </c>
      <c r="E7" s="37" t="s">
        <v>4</v>
      </c>
      <c r="F7" s="38">
        <v>10.86</v>
      </c>
      <c r="G7" s="38">
        <v>1.482</v>
      </c>
      <c r="H7" s="38"/>
      <c r="I7" s="38"/>
      <c r="J7" s="38">
        <v>9.378</v>
      </c>
      <c r="K7" s="38"/>
    </row>
    <row r="8" ht="22.9" customHeight="1" spans="1:11">
      <c r="A8" s="39"/>
      <c r="B8" s="39"/>
      <c r="C8" s="39"/>
      <c r="D8" s="45" t="s">
        <v>153</v>
      </c>
      <c r="E8" s="45" t="s">
        <v>154</v>
      </c>
      <c r="F8" s="38">
        <v>10.86</v>
      </c>
      <c r="G8" s="38">
        <v>1.482</v>
      </c>
      <c r="H8" s="38"/>
      <c r="I8" s="38"/>
      <c r="J8" s="38">
        <v>9.378</v>
      </c>
      <c r="K8" s="38"/>
    </row>
    <row r="9" ht="22.9" customHeight="1" spans="1:11">
      <c r="A9" s="48" t="s">
        <v>166</v>
      </c>
      <c r="B9" s="48" t="s">
        <v>167</v>
      </c>
      <c r="C9" s="48" t="s">
        <v>168</v>
      </c>
      <c r="D9" s="44" t="s">
        <v>204</v>
      </c>
      <c r="E9" s="24" t="s">
        <v>170</v>
      </c>
      <c r="F9" s="25">
        <v>1.482</v>
      </c>
      <c r="G9" s="46">
        <v>1.482</v>
      </c>
      <c r="H9" s="46"/>
      <c r="I9" s="46"/>
      <c r="J9" s="46"/>
      <c r="K9" s="46"/>
    </row>
    <row r="10" ht="22.9" customHeight="1" spans="1:11">
      <c r="A10" s="48" t="s">
        <v>174</v>
      </c>
      <c r="B10" s="48" t="s">
        <v>175</v>
      </c>
      <c r="C10" s="48" t="s">
        <v>168</v>
      </c>
      <c r="D10" s="44" t="s">
        <v>204</v>
      </c>
      <c r="E10" s="24" t="s">
        <v>177</v>
      </c>
      <c r="F10" s="25">
        <v>9.378</v>
      </c>
      <c r="G10" s="46"/>
      <c r="H10" s="46"/>
      <c r="I10" s="46"/>
      <c r="J10" s="46">
        <v>9.378</v>
      </c>
      <c r="K10" s="4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35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3" t="s">
        <v>31</v>
      </c>
      <c r="R3" s="33"/>
    </row>
    <row r="4" ht="24.2" customHeight="1" spans="1:18">
      <c r="A4" s="23" t="s">
        <v>155</v>
      </c>
      <c r="B4" s="23"/>
      <c r="C4" s="23"/>
      <c r="D4" s="23" t="s">
        <v>187</v>
      </c>
      <c r="E4" s="23" t="s">
        <v>188</v>
      </c>
      <c r="F4" s="23" t="s">
        <v>259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269</v>
      </c>
      <c r="L4" s="23" t="s">
        <v>270</v>
      </c>
      <c r="M4" s="23" t="s">
        <v>271</v>
      </c>
      <c r="N4" s="23" t="s">
        <v>261</v>
      </c>
      <c r="O4" s="23" t="s">
        <v>272</v>
      </c>
      <c r="P4" s="23" t="s">
        <v>273</v>
      </c>
      <c r="Q4" s="23" t="s">
        <v>262</v>
      </c>
      <c r="R4" s="23" t="s">
        <v>264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9"/>
      <c r="B6" s="39"/>
      <c r="C6" s="39"/>
      <c r="D6" s="39"/>
      <c r="E6" s="39" t="s">
        <v>134</v>
      </c>
      <c r="F6" s="38">
        <v>10.86</v>
      </c>
      <c r="G6" s="38">
        <v>9.378</v>
      </c>
      <c r="H6" s="38"/>
      <c r="I6" s="38"/>
      <c r="J6" s="38"/>
      <c r="K6" s="38">
        <v>1.482</v>
      </c>
      <c r="L6" s="38"/>
      <c r="M6" s="38"/>
      <c r="N6" s="38"/>
      <c r="O6" s="38"/>
      <c r="P6" s="38"/>
      <c r="Q6" s="38"/>
      <c r="R6" s="38"/>
    </row>
    <row r="7" ht="22.9" customHeight="1" spans="1:18">
      <c r="A7" s="39"/>
      <c r="B7" s="39"/>
      <c r="C7" s="39"/>
      <c r="D7" s="37" t="s">
        <v>152</v>
      </c>
      <c r="E7" s="37" t="s">
        <v>4</v>
      </c>
      <c r="F7" s="38">
        <v>10.86</v>
      </c>
      <c r="G7" s="38">
        <v>9.378</v>
      </c>
      <c r="H7" s="38"/>
      <c r="I7" s="38"/>
      <c r="J7" s="38"/>
      <c r="K7" s="38">
        <v>1.482</v>
      </c>
      <c r="L7" s="38"/>
      <c r="M7" s="38"/>
      <c r="N7" s="38"/>
      <c r="O7" s="38"/>
      <c r="P7" s="38"/>
      <c r="Q7" s="38"/>
      <c r="R7" s="38"/>
    </row>
    <row r="8" ht="22.9" customHeight="1" spans="1:18">
      <c r="A8" s="39"/>
      <c r="B8" s="39"/>
      <c r="C8" s="39"/>
      <c r="D8" s="45" t="s">
        <v>153</v>
      </c>
      <c r="E8" s="45" t="s">
        <v>154</v>
      </c>
      <c r="F8" s="38">
        <v>10.86</v>
      </c>
      <c r="G8" s="38">
        <v>9.378</v>
      </c>
      <c r="H8" s="38"/>
      <c r="I8" s="38"/>
      <c r="J8" s="38"/>
      <c r="K8" s="38">
        <v>1.482</v>
      </c>
      <c r="L8" s="38"/>
      <c r="M8" s="38"/>
      <c r="N8" s="38"/>
      <c r="O8" s="38"/>
      <c r="P8" s="38"/>
      <c r="Q8" s="38"/>
      <c r="R8" s="38"/>
    </row>
    <row r="9" ht="22.9" customHeight="1" spans="1:18">
      <c r="A9" s="48" t="s">
        <v>166</v>
      </c>
      <c r="B9" s="48" t="s">
        <v>167</v>
      </c>
      <c r="C9" s="48" t="s">
        <v>168</v>
      </c>
      <c r="D9" s="44" t="s">
        <v>204</v>
      </c>
      <c r="E9" s="24" t="s">
        <v>170</v>
      </c>
      <c r="F9" s="25">
        <v>1.482</v>
      </c>
      <c r="G9" s="46"/>
      <c r="H9" s="46"/>
      <c r="I9" s="46"/>
      <c r="J9" s="46"/>
      <c r="K9" s="46">
        <v>1.482</v>
      </c>
      <c r="L9" s="46"/>
      <c r="M9" s="46"/>
      <c r="N9" s="46"/>
      <c r="O9" s="46"/>
      <c r="P9" s="46"/>
      <c r="Q9" s="46"/>
      <c r="R9" s="46"/>
    </row>
    <row r="10" ht="22.9" customHeight="1" spans="1:18">
      <c r="A10" s="48" t="s">
        <v>174</v>
      </c>
      <c r="B10" s="48" t="s">
        <v>175</v>
      </c>
      <c r="C10" s="48" t="s">
        <v>168</v>
      </c>
      <c r="D10" s="44" t="s">
        <v>204</v>
      </c>
      <c r="E10" s="24" t="s">
        <v>177</v>
      </c>
      <c r="F10" s="25">
        <v>9.378</v>
      </c>
      <c r="G10" s="46">
        <v>9.378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zoomScale="115" zoomScaleNormal="115" workbookViewId="0">
      <selection activeCell="M16" sqref="M16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6" width="7.13333333333333" customWidth="1"/>
    <col min="17" max="20" width="7.75" customWidth="1"/>
    <col min="21" max="21" width="8.5" customWidth="1"/>
    <col min="22" max="23" width="7.13333333333333" customWidth="1"/>
    <col min="24" max="25" width="9.75" customWidth="1"/>
  </cols>
  <sheetData>
    <row r="1" ht="16.35" customHeight="1" spans="1:1">
      <c r="A1" s="35"/>
    </row>
    <row r="2" ht="36.2" customHeight="1" spans="1:23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ht="24.2" customHeight="1" spans="1:2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3" t="s">
        <v>31</v>
      </c>
      <c r="W3" s="33"/>
    </row>
    <row r="4" ht="28.5" customHeight="1" spans="1:23">
      <c r="A4" s="23" t="s">
        <v>155</v>
      </c>
      <c r="B4" s="23"/>
      <c r="C4" s="23"/>
      <c r="D4" s="23" t="s">
        <v>187</v>
      </c>
      <c r="E4" s="23" t="s">
        <v>188</v>
      </c>
      <c r="F4" s="23" t="s">
        <v>259</v>
      </c>
      <c r="G4" s="23" t="s">
        <v>191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70" t="s">
        <v>274</v>
      </c>
      <c r="S4" s="71"/>
      <c r="T4" s="72"/>
      <c r="U4" s="23" t="s">
        <v>194</v>
      </c>
      <c r="V4" s="23"/>
      <c r="W4" s="23"/>
    </row>
    <row r="5" ht="36.2" customHeight="1" spans="1:2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275</v>
      </c>
      <c r="I5" s="23" t="s">
        <v>276</v>
      </c>
      <c r="J5" s="23" t="s">
        <v>277</v>
      </c>
      <c r="K5" s="23" t="s">
        <v>278</v>
      </c>
      <c r="L5" s="23" t="s">
        <v>279</v>
      </c>
      <c r="M5" s="23" t="s">
        <v>280</v>
      </c>
      <c r="N5" s="23" t="s">
        <v>281</v>
      </c>
      <c r="O5" s="23" t="s">
        <v>282</v>
      </c>
      <c r="P5" s="23" t="s">
        <v>283</v>
      </c>
      <c r="Q5" s="23" t="s">
        <v>284</v>
      </c>
      <c r="R5" s="23" t="s">
        <v>134</v>
      </c>
      <c r="S5" s="23" t="s">
        <v>285</v>
      </c>
      <c r="T5" s="23" t="s">
        <v>286</v>
      </c>
      <c r="U5" s="23" t="s">
        <v>134</v>
      </c>
      <c r="V5" s="23" t="s">
        <v>287</v>
      </c>
      <c r="W5" s="23" t="s">
        <v>244</v>
      </c>
    </row>
    <row r="6" ht="22.9" customHeight="1" spans="1:23">
      <c r="A6" s="39"/>
      <c r="B6" s="39"/>
      <c r="C6" s="39"/>
      <c r="D6" s="39"/>
      <c r="E6" s="39" t="s">
        <v>134</v>
      </c>
      <c r="F6" s="68">
        <v>3148.778328</v>
      </c>
      <c r="G6" s="68">
        <v>2890.778328</v>
      </c>
      <c r="H6" s="68">
        <v>919.778328</v>
      </c>
      <c r="I6" s="68">
        <v>30</v>
      </c>
      <c r="J6" s="68">
        <v>50</v>
      </c>
      <c r="K6" s="68">
        <v>120</v>
      </c>
      <c r="L6" s="68">
        <v>520</v>
      </c>
      <c r="M6" s="68">
        <v>17.8</v>
      </c>
      <c r="N6" s="68"/>
      <c r="O6" s="68">
        <v>335</v>
      </c>
      <c r="P6" s="68">
        <v>150</v>
      </c>
      <c r="Q6" s="69">
        <v>748.2</v>
      </c>
      <c r="R6" s="68">
        <v>258</v>
      </c>
      <c r="S6" s="68">
        <v>60</v>
      </c>
      <c r="T6" s="68">
        <v>198</v>
      </c>
      <c r="U6" s="54"/>
      <c r="V6" s="54"/>
      <c r="W6" s="54"/>
    </row>
    <row r="7" ht="22.9" customHeight="1" spans="1:23">
      <c r="A7" s="39"/>
      <c r="B7" s="39"/>
      <c r="C7" s="39"/>
      <c r="D7" s="37" t="s">
        <v>152</v>
      </c>
      <c r="E7" s="37" t="s">
        <v>4</v>
      </c>
      <c r="F7" s="68">
        <v>3148.778328</v>
      </c>
      <c r="G7" s="68">
        <v>2890.778328</v>
      </c>
      <c r="H7" s="68">
        <v>919.778328</v>
      </c>
      <c r="I7" s="68">
        <v>30</v>
      </c>
      <c r="J7" s="68">
        <v>50</v>
      </c>
      <c r="K7" s="68">
        <v>120</v>
      </c>
      <c r="L7" s="68">
        <v>520</v>
      </c>
      <c r="M7" s="68">
        <v>17.8</v>
      </c>
      <c r="N7" s="68"/>
      <c r="O7" s="68">
        <v>335</v>
      </c>
      <c r="P7" s="68">
        <v>150</v>
      </c>
      <c r="Q7" s="69">
        <v>748.2</v>
      </c>
      <c r="R7" s="68">
        <v>258</v>
      </c>
      <c r="S7" s="68">
        <v>60</v>
      </c>
      <c r="T7" s="68">
        <v>198</v>
      </c>
      <c r="U7" s="54"/>
      <c r="V7" s="54"/>
      <c r="W7" s="54"/>
    </row>
    <row r="8" ht="22.9" customHeight="1" spans="1:23">
      <c r="A8" s="39"/>
      <c r="B8" s="39"/>
      <c r="C8" s="39"/>
      <c r="D8" s="45" t="s">
        <v>153</v>
      </c>
      <c r="E8" s="45" t="s">
        <v>154</v>
      </c>
      <c r="F8" s="68">
        <v>3148.778328</v>
      </c>
      <c r="G8" s="68">
        <v>2890.778328</v>
      </c>
      <c r="H8" s="68">
        <v>919.778328</v>
      </c>
      <c r="I8" s="68">
        <v>30</v>
      </c>
      <c r="J8" s="68">
        <v>50</v>
      </c>
      <c r="K8" s="68">
        <v>120</v>
      </c>
      <c r="L8" s="68">
        <v>520</v>
      </c>
      <c r="M8" s="68">
        <v>17.8</v>
      </c>
      <c r="N8" s="68"/>
      <c r="O8" s="68">
        <v>335</v>
      </c>
      <c r="P8" s="68">
        <v>150</v>
      </c>
      <c r="Q8" s="69">
        <v>748.2</v>
      </c>
      <c r="R8" s="68">
        <v>258</v>
      </c>
      <c r="S8" s="68">
        <v>60</v>
      </c>
      <c r="T8" s="68">
        <v>198</v>
      </c>
      <c r="U8" s="54"/>
      <c r="V8" s="54"/>
      <c r="W8" s="54"/>
    </row>
    <row r="9" ht="22.9" customHeight="1" spans="1:23">
      <c r="A9" s="48" t="s">
        <v>166</v>
      </c>
      <c r="B9" s="48" t="s">
        <v>167</v>
      </c>
      <c r="C9" s="48" t="s">
        <v>168</v>
      </c>
      <c r="D9" s="44" t="s">
        <v>204</v>
      </c>
      <c r="E9" s="24" t="s">
        <v>170</v>
      </c>
      <c r="F9" s="69">
        <v>3148.778328</v>
      </c>
      <c r="G9" s="69">
        <v>2890.778328</v>
      </c>
      <c r="H9" s="69">
        <v>919.778328</v>
      </c>
      <c r="I9" s="69">
        <v>30</v>
      </c>
      <c r="J9" s="69">
        <v>50</v>
      </c>
      <c r="K9" s="69">
        <v>120</v>
      </c>
      <c r="L9" s="69">
        <v>520</v>
      </c>
      <c r="M9" s="69">
        <v>17.8</v>
      </c>
      <c r="N9" s="69"/>
      <c r="O9" s="69">
        <v>335</v>
      </c>
      <c r="P9" s="69">
        <v>150</v>
      </c>
      <c r="Q9" s="69">
        <v>748.2</v>
      </c>
      <c r="R9" s="69">
        <v>258</v>
      </c>
      <c r="S9" s="69">
        <v>60</v>
      </c>
      <c r="T9" s="69">
        <v>198</v>
      </c>
      <c r="U9" s="69"/>
      <c r="V9" s="69"/>
      <c r="W9" s="46"/>
    </row>
  </sheetData>
  <mergeCells count="10">
    <mergeCell ref="A2:W2"/>
    <mergeCell ref="A3:U3"/>
    <mergeCell ref="V3:W3"/>
    <mergeCell ref="A4:C4"/>
    <mergeCell ref="G4:Q4"/>
    <mergeCell ref="R4:T4"/>
    <mergeCell ref="U4:W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9"/>
  <sheetViews>
    <sheetView workbookViewId="0">
      <selection activeCell="AG13" sqref="AG13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8" width="7.13333333333333" customWidth="1"/>
    <col min="9" max="10" width="7.13333333333333" hidden="1" customWidth="1"/>
    <col min="11" max="16" width="7.13333333333333" customWidth="1"/>
    <col min="17" max="17" width="7.13333333333333" hidden="1" customWidth="1"/>
    <col min="18" max="18" width="7.13333333333333" customWidth="1"/>
    <col min="19" max="19" width="7.13333333333333" hidden="1" customWidth="1"/>
    <col min="20" max="23" width="7.13333333333333" style="51" customWidth="1"/>
    <col min="24" max="25" width="7.13333333333333" hidden="1" customWidth="1"/>
    <col min="26" max="27" width="7.13333333333333" customWidth="1"/>
    <col min="28" max="28" width="9.30833333333333" customWidth="1"/>
    <col min="29" max="29" width="8.7" customWidth="1"/>
    <col min="30" max="31" width="7.13333333333333" customWidth="1"/>
    <col min="32" max="32" width="7.13333333333333" hidden="1" customWidth="1"/>
    <col min="33" max="33" width="7.75" customWidth="1"/>
    <col min="34" max="40" width="6.88333333333333" style="52" hidden="1" customWidth="1"/>
  </cols>
  <sheetData>
    <row r="1" ht="16.35" customHeight="1" spans="1:40">
      <c r="A1" s="35"/>
      <c r="AH1" s="62"/>
      <c r="AI1" s="62"/>
      <c r="AJ1" s="62"/>
      <c r="AK1" s="62"/>
      <c r="AL1" s="62"/>
      <c r="AM1" s="62"/>
      <c r="AN1" s="62"/>
    </row>
    <row r="2" ht="43.9" customHeight="1" spans="1:4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4"/>
      <c r="U2" s="4"/>
      <c r="V2" s="4"/>
      <c r="W2" s="4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63"/>
      <c r="AI2" s="63"/>
      <c r="AJ2" s="63"/>
      <c r="AK2" s="63"/>
      <c r="AL2" s="63"/>
      <c r="AM2" s="63"/>
      <c r="AN2" s="63"/>
    </row>
    <row r="3" ht="24.2" customHeight="1" spans="1:4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7"/>
      <c r="U3" s="7"/>
      <c r="V3" s="7"/>
      <c r="W3" s="7"/>
      <c r="X3" s="22"/>
      <c r="Y3" s="22"/>
      <c r="Z3" s="22"/>
      <c r="AA3" s="22"/>
      <c r="AB3" s="22"/>
      <c r="AC3" s="22"/>
      <c r="AD3" s="22"/>
      <c r="AE3" s="22"/>
      <c r="AF3" s="33" t="s">
        <v>31</v>
      </c>
      <c r="AG3" s="33"/>
      <c r="AH3" s="64"/>
      <c r="AN3" s="65" t="s">
        <v>288</v>
      </c>
    </row>
    <row r="4" ht="24.95" customHeight="1" spans="1:40">
      <c r="A4" s="23" t="s">
        <v>155</v>
      </c>
      <c r="B4" s="23"/>
      <c r="C4" s="23"/>
      <c r="D4" s="23" t="s">
        <v>187</v>
      </c>
      <c r="E4" s="23" t="s">
        <v>188</v>
      </c>
      <c r="F4" s="23" t="s">
        <v>289</v>
      </c>
      <c r="G4" s="23" t="s">
        <v>290</v>
      </c>
      <c r="H4" s="23" t="s">
        <v>291</v>
      </c>
      <c r="I4" s="23" t="s">
        <v>292</v>
      </c>
      <c r="J4" s="23" t="s">
        <v>293</v>
      </c>
      <c r="K4" s="23" t="s">
        <v>294</v>
      </c>
      <c r="L4" s="23" t="s">
        <v>295</v>
      </c>
      <c r="M4" s="23" t="s">
        <v>296</v>
      </c>
      <c r="N4" s="23" t="s">
        <v>297</v>
      </c>
      <c r="O4" s="23" t="s">
        <v>298</v>
      </c>
      <c r="P4" s="23" t="s">
        <v>299</v>
      </c>
      <c r="Q4" s="23" t="s">
        <v>281</v>
      </c>
      <c r="R4" s="23" t="s">
        <v>283</v>
      </c>
      <c r="S4" s="23" t="s">
        <v>300</v>
      </c>
      <c r="T4" s="60" t="s">
        <v>276</v>
      </c>
      <c r="U4" s="60" t="s">
        <v>277</v>
      </c>
      <c r="V4" s="60" t="s">
        <v>280</v>
      </c>
      <c r="W4" s="60" t="s">
        <v>301</v>
      </c>
      <c r="X4" s="23" t="s">
        <v>302</v>
      </c>
      <c r="Y4" s="23" t="s">
        <v>303</v>
      </c>
      <c r="Z4" s="23" t="s">
        <v>304</v>
      </c>
      <c r="AA4" s="23" t="s">
        <v>279</v>
      </c>
      <c r="AB4" s="23" t="s">
        <v>305</v>
      </c>
      <c r="AC4" s="23" t="s">
        <v>306</v>
      </c>
      <c r="AD4" s="23" t="s">
        <v>282</v>
      </c>
      <c r="AE4" s="23" t="s">
        <v>307</v>
      </c>
      <c r="AF4" s="23" t="s">
        <v>308</v>
      </c>
      <c r="AG4" s="23" t="s">
        <v>284</v>
      </c>
      <c r="AH4" s="66" t="s">
        <v>309</v>
      </c>
      <c r="AI4" s="66" t="s">
        <v>310</v>
      </c>
      <c r="AJ4" s="66" t="s">
        <v>311</v>
      </c>
      <c r="AK4" s="66" t="s">
        <v>312</v>
      </c>
      <c r="AL4" s="66" t="s">
        <v>313</v>
      </c>
      <c r="AM4" s="66" t="s">
        <v>314</v>
      </c>
      <c r="AN4" s="66" t="s">
        <v>315</v>
      </c>
    </row>
    <row r="5" ht="21.6" customHeight="1" spans="1:4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60"/>
      <c r="U5" s="60"/>
      <c r="V5" s="60"/>
      <c r="W5" s="60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67"/>
      <c r="AI5" s="67"/>
      <c r="AJ5" s="67"/>
      <c r="AK5" s="67"/>
      <c r="AL5" s="67"/>
      <c r="AM5" s="67"/>
      <c r="AN5" s="67"/>
    </row>
    <row r="6" ht="22.9" customHeight="1" spans="1:40">
      <c r="A6" s="43"/>
      <c r="B6" s="53"/>
      <c r="C6" s="53"/>
      <c r="D6" s="24"/>
      <c r="E6" s="24" t="s">
        <v>134</v>
      </c>
      <c r="F6" s="54">
        <v>3148.778328</v>
      </c>
      <c r="G6" s="54">
        <v>143.1</v>
      </c>
      <c r="H6" s="54">
        <v>40</v>
      </c>
      <c r="I6" s="54"/>
      <c r="J6" s="54"/>
      <c r="K6" s="54">
        <v>50</v>
      </c>
      <c r="L6" s="54">
        <v>20</v>
      </c>
      <c r="M6" s="54">
        <v>150</v>
      </c>
      <c r="N6" s="54">
        <v>55</v>
      </c>
      <c r="O6" s="54">
        <v>58.6</v>
      </c>
      <c r="P6" s="54">
        <v>150</v>
      </c>
      <c r="Q6" s="54"/>
      <c r="R6" s="54">
        <v>150</v>
      </c>
      <c r="S6" s="54"/>
      <c r="T6" s="61">
        <v>30</v>
      </c>
      <c r="U6" s="61">
        <v>50</v>
      </c>
      <c r="V6" s="61">
        <v>17.8</v>
      </c>
      <c r="W6" s="61">
        <v>120</v>
      </c>
      <c r="X6" s="54"/>
      <c r="Y6" s="54"/>
      <c r="Z6" s="54">
        <v>320</v>
      </c>
      <c r="AA6" s="54">
        <v>200</v>
      </c>
      <c r="AB6" s="54">
        <v>97.231331</v>
      </c>
      <c r="AC6" s="54">
        <v>145.846997</v>
      </c>
      <c r="AD6" s="54">
        <v>335</v>
      </c>
      <c r="AE6" s="54">
        <v>10</v>
      </c>
      <c r="AF6" s="54"/>
      <c r="AG6" s="58">
        <v>1006.2</v>
      </c>
      <c r="AH6" s="54"/>
      <c r="AI6" s="54"/>
      <c r="AJ6" s="54"/>
      <c r="AK6" s="54"/>
      <c r="AL6" s="54"/>
      <c r="AM6" s="54"/>
      <c r="AN6" s="54"/>
    </row>
    <row r="7" ht="22.9" customHeight="1" spans="1:40">
      <c r="A7" s="39"/>
      <c r="B7" s="39"/>
      <c r="C7" s="39"/>
      <c r="D7" s="37" t="s">
        <v>152</v>
      </c>
      <c r="E7" s="37" t="s">
        <v>4</v>
      </c>
      <c r="F7" s="54">
        <v>3148.778328</v>
      </c>
      <c r="G7" s="54">
        <v>143.1</v>
      </c>
      <c r="H7" s="54">
        <v>40</v>
      </c>
      <c r="I7" s="54"/>
      <c r="J7" s="54"/>
      <c r="K7" s="54">
        <v>50</v>
      </c>
      <c r="L7" s="54">
        <v>20</v>
      </c>
      <c r="M7" s="54">
        <v>150</v>
      </c>
      <c r="N7" s="54">
        <v>55</v>
      </c>
      <c r="O7" s="54">
        <v>58.6</v>
      </c>
      <c r="P7" s="54">
        <v>150</v>
      </c>
      <c r="Q7" s="54"/>
      <c r="R7" s="54">
        <v>150</v>
      </c>
      <c r="S7" s="54"/>
      <c r="T7" s="61">
        <v>30</v>
      </c>
      <c r="U7" s="61">
        <v>50</v>
      </c>
      <c r="V7" s="61">
        <v>17.8</v>
      </c>
      <c r="W7" s="61">
        <v>120</v>
      </c>
      <c r="X7" s="54"/>
      <c r="Y7" s="54"/>
      <c r="Z7" s="54">
        <v>320</v>
      </c>
      <c r="AA7" s="54">
        <v>200</v>
      </c>
      <c r="AB7" s="54">
        <v>97.231331</v>
      </c>
      <c r="AC7" s="54">
        <v>145.846997</v>
      </c>
      <c r="AD7" s="54">
        <v>335</v>
      </c>
      <c r="AE7" s="54">
        <v>10</v>
      </c>
      <c r="AF7" s="54"/>
      <c r="AG7" s="58">
        <v>1006.2</v>
      </c>
      <c r="AH7" s="54"/>
      <c r="AI7" s="54"/>
      <c r="AJ7" s="54"/>
      <c r="AK7" s="54"/>
      <c r="AL7" s="54"/>
      <c r="AM7" s="54"/>
      <c r="AN7" s="54"/>
    </row>
    <row r="8" ht="22.9" customHeight="1" spans="1:40">
      <c r="A8" s="39"/>
      <c r="B8" s="39"/>
      <c r="C8" s="39"/>
      <c r="D8" s="45" t="s">
        <v>153</v>
      </c>
      <c r="E8" s="45" t="s">
        <v>154</v>
      </c>
      <c r="F8" s="54">
        <v>3148.778328</v>
      </c>
      <c r="G8" s="54">
        <v>143.1</v>
      </c>
      <c r="H8" s="54">
        <v>40</v>
      </c>
      <c r="I8" s="54"/>
      <c r="J8" s="54"/>
      <c r="K8" s="54">
        <v>50</v>
      </c>
      <c r="L8" s="54">
        <v>20</v>
      </c>
      <c r="M8" s="54">
        <v>150</v>
      </c>
      <c r="N8" s="54">
        <v>55</v>
      </c>
      <c r="O8" s="54">
        <v>58.6</v>
      </c>
      <c r="P8" s="54">
        <v>150</v>
      </c>
      <c r="Q8" s="54"/>
      <c r="R8" s="54">
        <v>150</v>
      </c>
      <c r="S8" s="54"/>
      <c r="T8" s="61">
        <v>30</v>
      </c>
      <c r="U8" s="61">
        <v>50</v>
      </c>
      <c r="V8" s="61">
        <v>17.8</v>
      </c>
      <c r="W8" s="61">
        <v>120</v>
      </c>
      <c r="X8" s="54"/>
      <c r="Y8" s="54"/>
      <c r="Z8" s="54">
        <v>320</v>
      </c>
      <c r="AA8" s="54">
        <v>200</v>
      </c>
      <c r="AB8" s="54">
        <v>97.231331</v>
      </c>
      <c r="AC8" s="54">
        <v>145.846997</v>
      </c>
      <c r="AD8" s="54">
        <v>335</v>
      </c>
      <c r="AE8" s="54">
        <v>10</v>
      </c>
      <c r="AF8" s="54"/>
      <c r="AG8" s="58">
        <v>1006.2</v>
      </c>
      <c r="AH8" s="54"/>
      <c r="AI8" s="54"/>
      <c r="AJ8" s="54"/>
      <c r="AK8" s="54"/>
      <c r="AL8" s="54"/>
      <c r="AM8" s="54"/>
      <c r="AN8" s="54"/>
    </row>
    <row r="9" s="51" customFormat="1" ht="22.9" customHeight="1" spans="1:40">
      <c r="A9" s="55" t="s">
        <v>166</v>
      </c>
      <c r="B9" s="55" t="s">
        <v>167</v>
      </c>
      <c r="C9" s="55" t="s">
        <v>168</v>
      </c>
      <c r="D9" s="56" t="s">
        <v>204</v>
      </c>
      <c r="E9" s="57" t="s">
        <v>170</v>
      </c>
      <c r="F9" s="58">
        <v>3148.778328</v>
      </c>
      <c r="G9" s="58">
        <v>143.1</v>
      </c>
      <c r="H9" s="59">
        <v>40</v>
      </c>
      <c r="I9" s="58"/>
      <c r="J9" s="59"/>
      <c r="K9" s="58">
        <v>50</v>
      </c>
      <c r="L9" s="59">
        <v>20</v>
      </c>
      <c r="M9" s="58">
        <v>150</v>
      </c>
      <c r="N9" s="59">
        <v>55</v>
      </c>
      <c r="O9" s="58">
        <v>58.6</v>
      </c>
      <c r="P9" s="59">
        <v>150</v>
      </c>
      <c r="Q9" s="58"/>
      <c r="R9" s="59">
        <v>150</v>
      </c>
      <c r="S9" s="58"/>
      <c r="T9" s="59">
        <v>30</v>
      </c>
      <c r="U9" s="58">
        <v>50</v>
      </c>
      <c r="V9" s="59">
        <v>17.8</v>
      </c>
      <c r="W9" s="58">
        <v>120</v>
      </c>
      <c r="X9" s="59"/>
      <c r="Y9" s="58"/>
      <c r="Z9" s="59">
        <v>320</v>
      </c>
      <c r="AA9" s="58">
        <v>200</v>
      </c>
      <c r="AB9" s="59">
        <v>97.231331</v>
      </c>
      <c r="AC9" s="58">
        <v>145.846997</v>
      </c>
      <c r="AD9" s="59">
        <v>335</v>
      </c>
      <c r="AE9" s="58">
        <v>10</v>
      </c>
      <c r="AF9" s="59"/>
      <c r="AG9" s="58">
        <v>1006.2</v>
      </c>
      <c r="AH9" s="59"/>
      <c r="AI9" s="59"/>
      <c r="AJ9" s="58"/>
      <c r="AK9" s="59"/>
      <c r="AL9" s="58"/>
      <c r="AM9" s="59"/>
      <c r="AN9" s="58"/>
    </row>
  </sheetData>
  <mergeCells count="41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</mergeCells>
  <printOptions horizontalCentered="1"/>
  <pageMargins left="0.0780000016093254" right="0.0780000016093254" top="0.0780000016093254" bottom="0.0780000016093254" header="0" footer="0"/>
  <pageSetup paperSize="9" scale="6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topLeftCell="B1" workbookViewId="0">
      <selection activeCell="G16" sqref="G16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35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3" t="s">
        <v>31</v>
      </c>
      <c r="H3" s="33"/>
    </row>
    <row r="4" ht="23.25" customHeight="1" spans="1:8">
      <c r="A4" s="23" t="s">
        <v>316</v>
      </c>
      <c r="B4" s="23" t="s">
        <v>317</v>
      </c>
      <c r="C4" s="23" t="s">
        <v>318</v>
      </c>
      <c r="D4" s="23" t="s">
        <v>319</v>
      </c>
      <c r="E4" s="23" t="s">
        <v>320</v>
      </c>
      <c r="F4" s="23"/>
      <c r="G4" s="23"/>
      <c r="H4" s="23" t="s">
        <v>321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322</v>
      </c>
      <c r="G5" s="23" t="s">
        <v>323</v>
      </c>
      <c r="H5" s="23"/>
    </row>
    <row r="6" ht="22.9" customHeight="1" spans="1:8">
      <c r="A6" s="39"/>
      <c r="B6" s="39" t="s">
        <v>134</v>
      </c>
      <c r="C6" s="38">
        <v>550.8</v>
      </c>
      <c r="D6" s="38"/>
      <c r="E6" s="38">
        <v>533</v>
      </c>
      <c r="F6" s="38">
        <v>198</v>
      </c>
      <c r="G6" s="38">
        <v>335</v>
      </c>
      <c r="H6" s="38">
        <v>17.8</v>
      </c>
    </row>
    <row r="7" ht="22.9" customHeight="1" spans="1:8">
      <c r="A7" s="37" t="s">
        <v>152</v>
      </c>
      <c r="B7" s="37" t="s">
        <v>4</v>
      </c>
      <c r="C7" s="38">
        <v>550.8</v>
      </c>
      <c r="D7" s="38"/>
      <c r="E7" s="38">
        <v>533</v>
      </c>
      <c r="F7" s="38">
        <v>198</v>
      </c>
      <c r="G7" s="38">
        <v>335</v>
      </c>
      <c r="H7" s="38">
        <v>17.8</v>
      </c>
    </row>
    <row r="8" ht="22.9" customHeight="1" spans="1:8">
      <c r="A8" s="44" t="s">
        <v>153</v>
      </c>
      <c r="B8" s="44" t="s">
        <v>154</v>
      </c>
      <c r="C8" s="46">
        <v>550.8</v>
      </c>
      <c r="D8" s="46"/>
      <c r="E8" s="25">
        <v>533</v>
      </c>
      <c r="F8" s="46">
        <v>198</v>
      </c>
      <c r="G8" s="46">
        <v>335</v>
      </c>
      <c r="H8" s="46">
        <v>17.8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9" sqref="F19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35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3" t="s">
        <v>31</v>
      </c>
      <c r="H3" s="33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324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225</v>
      </c>
      <c r="F5" s="23"/>
      <c r="G5" s="23" t="s">
        <v>226</v>
      </c>
      <c r="H5" s="23"/>
    </row>
    <row r="6" ht="27.6" customHeight="1" spans="1:8">
      <c r="A6" s="23"/>
      <c r="B6" s="23"/>
      <c r="C6" s="23"/>
      <c r="D6" s="23"/>
      <c r="E6" s="23" t="s">
        <v>206</v>
      </c>
      <c r="F6" s="23" t="s">
        <v>198</v>
      </c>
      <c r="G6" s="23"/>
      <c r="H6" s="23"/>
    </row>
    <row r="7" ht="22.9" customHeight="1" spans="1:8">
      <c r="A7" s="39"/>
      <c r="B7" s="43" t="s">
        <v>134</v>
      </c>
      <c r="C7" s="38">
        <v>0</v>
      </c>
      <c r="D7" s="38"/>
      <c r="E7" s="38"/>
      <c r="F7" s="38"/>
      <c r="G7" s="38"/>
      <c r="H7" s="38"/>
    </row>
    <row r="8" ht="22.9" customHeight="1" spans="1:8">
      <c r="A8" s="37"/>
      <c r="B8" s="37"/>
      <c r="C8" s="38"/>
      <c r="D8" s="38"/>
      <c r="E8" s="38"/>
      <c r="F8" s="38"/>
      <c r="G8" s="38"/>
      <c r="H8" s="38"/>
    </row>
    <row r="9" ht="22.9" customHeight="1" spans="1:8">
      <c r="A9" s="45"/>
      <c r="B9" s="45"/>
      <c r="C9" s="38"/>
      <c r="D9" s="38"/>
      <c r="E9" s="38"/>
      <c r="F9" s="38"/>
      <c r="G9" s="38"/>
      <c r="H9" s="38"/>
    </row>
    <row r="10" ht="22.9" customHeight="1" spans="1:8">
      <c r="A10" s="45"/>
      <c r="B10" s="45"/>
      <c r="C10" s="38"/>
      <c r="D10" s="38"/>
      <c r="E10" s="38"/>
      <c r="F10" s="38"/>
      <c r="G10" s="38"/>
      <c r="H10" s="38"/>
    </row>
    <row r="11" ht="22.9" customHeight="1" spans="1:8">
      <c r="A11" s="45"/>
      <c r="B11" s="45"/>
      <c r="C11" s="38"/>
      <c r="D11" s="38"/>
      <c r="E11" s="38"/>
      <c r="F11" s="38"/>
      <c r="G11" s="38"/>
      <c r="H11" s="38"/>
    </row>
    <row r="12" ht="22.9" customHeight="1" spans="1:8">
      <c r="A12" s="44"/>
      <c r="B12" s="44"/>
      <c r="C12" s="25"/>
      <c r="D12" s="25"/>
      <c r="E12" s="46"/>
      <c r="F12" s="46"/>
      <c r="G12" s="46"/>
      <c r="H12" s="4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37" sqref="Q3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35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3" t="s">
        <v>31</v>
      </c>
      <c r="T3" s="33"/>
    </row>
    <row r="4" ht="27.6" customHeight="1" spans="1:20">
      <c r="A4" s="23" t="s">
        <v>155</v>
      </c>
      <c r="B4" s="23"/>
      <c r="C4" s="23"/>
      <c r="D4" s="23" t="s">
        <v>187</v>
      </c>
      <c r="E4" s="23" t="s">
        <v>188</v>
      </c>
      <c r="F4" s="23" t="s">
        <v>189</v>
      </c>
      <c r="G4" s="23" t="s">
        <v>190</v>
      </c>
      <c r="H4" s="23" t="s">
        <v>191</v>
      </c>
      <c r="I4" s="23" t="s">
        <v>192</v>
      </c>
      <c r="J4" s="23" t="s">
        <v>193</v>
      </c>
      <c r="K4" s="23" t="s">
        <v>194</v>
      </c>
      <c r="L4" s="23" t="s">
        <v>195</v>
      </c>
      <c r="M4" s="23" t="s">
        <v>196</v>
      </c>
      <c r="N4" s="23" t="s">
        <v>197</v>
      </c>
      <c r="O4" s="23" t="s">
        <v>198</v>
      </c>
      <c r="P4" s="23" t="s">
        <v>199</v>
      </c>
      <c r="Q4" s="23" t="s">
        <v>200</v>
      </c>
      <c r="R4" s="23" t="s">
        <v>201</v>
      </c>
      <c r="S4" s="23" t="s">
        <v>202</v>
      </c>
      <c r="T4" s="23" t="s">
        <v>203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9"/>
      <c r="B6" s="39"/>
      <c r="C6" s="39"/>
      <c r="D6" s="39"/>
      <c r="E6" s="39" t="s">
        <v>134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9" customHeight="1" spans="1:20">
      <c r="A7" s="39"/>
      <c r="B7" s="39"/>
      <c r="C7" s="39"/>
      <c r="D7" s="37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9" customHeight="1" spans="1:20">
      <c r="A8" s="47"/>
      <c r="B8" s="47"/>
      <c r="C8" s="47"/>
      <c r="D8" s="45"/>
      <c r="E8" s="45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9" customHeight="1" spans="1:20">
      <c r="A9" s="48"/>
      <c r="B9" s="48"/>
      <c r="C9" s="48"/>
      <c r="D9" s="44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35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3" t="s">
        <v>31</v>
      </c>
      <c r="Q3" s="33"/>
      <c r="R3" s="33"/>
      <c r="S3" s="33"/>
      <c r="T3" s="33"/>
    </row>
    <row r="4" ht="29.25" customHeight="1" spans="1:20">
      <c r="A4" s="23" t="s">
        <v>155</v>
      </c>
      <c r="B4" s="23"/>
      <c r="C4" s="23"/>
      <c r="D4" s="23" t="s">
        <v>187</v>
      </c>
      <c r="E4" s="23" t="s">
        <v>188</v>
      </c>
      <c r="F4" s="23" t="s">
        <v>205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206</v>
      </c>
      <c r="I5" s="23" t="s">
        <v>207</v>
      </c>
      <c r="J5" s="23" t="s">
        <v>198</v>
      </c>
      <c r="K5" s="23" t="s">
        <v>134</v>
      </c>
      <c r="L5" s="23" t="s">
        <v>209</v>
      </c>
      <c r="M5" s="23" t="s">
        <v>210</v>
      </c>
      <c r="N5" s="23" t="s">
        <v>200</v>
      </c>
      <c r="O5" s="23" t="s">
        <v>211</v>
      </c>
      <c r="P5" s="23" t="s">
        <v>212</v>
      </c>
      <c r="Q5" s="23" t="s">
        <v>213</v>
      </c>
      <c r="R5" s="23" t="s">
        <v>196</v>
      </c>
      <c r="S5" s="23" t="s">
        <v>199</v>
      </c>
      <c r="T5" s="23" t="s">
        <v>203</v>
      </c>
    </row>
    <row r="6" ht="22.9" customHeight="1" spans="1:20">
      <c r="A6" s="39"/>
      <c r="B6" s="39"/>
      <c r="C6" s="39"/>
      <c r="D6" s="39"/>
      <c r="E6" s="39" t="s">
        <v>134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9" customHeight="1" spans="1:20">
      <c r="A7" s="39"/>
      <c r="B7" s="39"/>
      <c r="C7" s="39"/>
      <c r="D7" s="37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9" customHeight="1" spans="1:20">
      <c r="A8" s="47"/>
      <c r="B8" s="47"/>
      <c r="C8" s="47"/>
      <c r="D8" s="45"/>
      <c r="E8" s="45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9" customHeight="1" spans="1:20">
      <c r="A9" s="48"/>
      <c r="B9" s="48"/>
      <c r="C9" s="48"/>
      <c r="D9" s="44"/>
      <c r="E9" s="49"/>
      <c r="F9" s="46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E25" sqref="E25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5"/>
      <c r="B1" s="36" t="s">
        <v>5</v>
      </c>
      <c r="C1" s="36"/>
    </row>
    <row r="2" ht="24.95" customHeight="1" spans="2:3">
      <c r="B2" s="36"/>
      <c r="C2" s="36"/>
    </row>
    <row r="3" ht="31.15" customHeight="1" spans="2:3">
      <c r="B3" s="94" t="s">
        <v>6</v>
      </c>
      <c r="C3" s="94"/>
    </row>
    <row r="4" ht="32.65" customHeight="1" spans="2:3">
      <c r="B4" s="95">
        <v>1</v>
      </c>
      <c r="C4" s="96" t="s">
        <v>7</v>
      </c>
    </row>
    <row r="5" ht="32.65" customHeight="1" spans="2:3">
      <c r="B5" s="95">
        <v>2</v>
      </c>
      <c r="C5" s="97" t="s">
        <v>8</v>
      </c>
    </row>
    <row r="6" ht="32.65" customHeight="1" spans="2:3">
      <c r="B6" s="95">
        <v>3</v>
      </c>
      <c r="C6" s="96" t="s">
        <v>9</v>
      </c>
    </row>
    <row r="7" ht="32.65" customHeight="1" spans="2:3">
      <c r="B7" s="95">
        <v>4</v>
      </c>
      <c r="C7" s="96" t="s">
        <v>10</v>
      </c>
    </row>
    <row r="8" ht="32.65" customHeight="1" spans="2:3">
      <c r="B8" s="95">
        <v>5</v>
      </c>
      <c r="C8" s="96" t="s">
        <v>11</v>
      </c>
    </row>
    <row r="9" ht="32.65" customHeight="1" spans="2:3">
      <c r="B9" s="95">
        <v>6</v>
      </c>
      <c r="C9" s="96" t="s">
        <v>12</v>
      </c>
    </row>
    <row r="10" ht="32.65" customHeight="1" spans="2:3">
      <c r="B10" s="95">
        <v>7</v>
      </c>
      <c r="C10" s="96" t="s">
        <v>13</v>
      </c>
    </row>
    <row r="11" ht="32.65" customHeight="1" spans="2:3">
      <c r="B11" s="95">
        <v>8</v>
      </c>
      <c r="C11" s="96" t="s">
        <v>14</v>
      </c>
    </row>
    <row r="12" ht="32.65" customHeight="1" spans="2:3">
      <c r="B12" s="95">
        <v>9</v>
      </c>
      <c r="C12" s="96" t="s">
        <v>15</v>
      </c>
    </row>
    <row r="13" ht="32.65" customHeight="1" spans="2:3">
      <c r="B13" s="95">
        <v>10</v>
      </c>
      <c r="C13" s="96" t="s">
        <v>16</v>
      </c>
    </row>
    <row r="14" ht="32.65" customHeight="1" spans="2:3">
      <c r="B14" s="95">
        <v>11</v>
      </c>
      <c r="C14" s="96" t="s">
        <v>17</v>
      </c>
    </row>
    <row r="15" ht="32.65" customHeight="1" spans="2:3">
      <c r="B15" s="95">
        <v>12</v>
      </c>
      <c r="C15" s="96" t="s">
        <v>18</v>
      </c>
    </row>
    <row r="16" ht="32.65" customHeight="1" spans="2:3">
      <c r="B16" s="95">
        <v>13</v>
      </c>
      <c r="C16" s="96" t="s">
        <v>19</v>
      </c>
    </row>
    <row r="17" ht="32.65" customHeight="1" spans="2:3">
      <c r="B17" s="95">
        <v>14</v>
      </c>
      <c r="C17" s="96" t="s">
        <v>20</v>
      </c>
    </row>
    <row r="18" ht="32.65" customHeight="1" spans="2:3">
      <c r="B18" s="95">
        <v>15</v>
      </c>
      <c r="C18" s="96" t="s">
        <v>21</v>
      </c>
    </row>
    <row r="19" ht="32.65" customHeight="1" spans="2:3">
      <c r="B19" s="95">
        <v>16</v>
      </c>
      <c r="C19" s="96" t="s">
        <v>22</v>
      </c>
    </row>
    <row r="20" ht="32.65" customHeight="1" spans="2:3">
      <c r="B20" s="95">
        <v>17</v>
      </c>
      <c r="C20" s="96" t="s">
        <v>23</v>
      </c>
    </row>
    <row r="21" ht="32.65" customHeight="1" spans="2:3">
      <c r="B21" s="95">
        <v>18</v>
      </c>
      <c r="C21" s="96" t="s">
        <v>24</v>
      </c>
    </row>
    <row r="22" ht="32.65" customHeight="1" spans="2:3">
      <c r="B22" s="95">
        <v>19</v>
      </c>
      <c r="C22" s="96" t="s">
        <v>25</v>
      </c>
    </row>
    <row r="23" ht="32.65" customHeight="1" spans="2:3">
      <c r="B23" s="95">
        <v>20</v>
      </c>
      <c r="C23" s="96" t="s">
        <v>26</v>
      </c>
    </row>
    <row r="24" ht="32.65" customHeight="1" spans="2:3">
      <c r="B24" s="95">
        <v>21</v>
      </c>
      <c r="C24" s="96" t="s">
        <v>27</v>
      </c>
    </row>
    <row r="25" ht="32.65" customHeight="1" spans="2:3">
      <c r="B25" s="98">
        <v>22</v>
      </c>
      <c r="C25" s="99" t="s">
        <v>28</v>
      </c>
    </row>
    <row r="26" ht="23" customHeight="1" spans="2:3">
      <c r="B26" s="100">
        <v>23</v>
      </c>
      <c r="C26" s="10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21" sqref="B2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35"/>
    </row>
    <row r="2" ht="38.85" customHeight="1" spans="1:8">
      <c r="A2" s="21" t="s">
        <v>325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3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326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225</v>
      </c>
      <c r="F5" s="23"/>
      <c r="G5" s="23" t="s">
        <v>226</v>
      </c>
      <c r="H5" s="23"/>
    </row>
    <row r="6" ht="23.25" customHeight="1" spans="1:8">
      <c r="A6" s="23"/>
      <c r="B6" s="23"/>
      <c r="C6" s="23"/>
      <c r="D6" s="23"/>
      <c r="E6" s="23" t="s">
        <v>206</v>
      </c>
      <c r="F6" s="23" t="s">
        <v>198</v>
      </c>
      <c r="G6" s="23"/>
      <c r="H6" s="23"/>
    </row>
    <row r="7" ht="22.9" customHeight="1" spans="1:8">
      <c r="A7" s="39"/>
      <c r="B7" s="43" t="s">
        <v>134</v>
      </c>
      <c r="C7" s="38">
        <v>0</v>
      </c>
      <c r="D7" s="38"/>
      <c r="E7" s="38"/>
      <c r="F7" s="38"/>
      <c r="G7" s="38"/>
      <c r="H7" s="38"/>
    </row>
    <row r="8" ht="22.9" customHeight="1" spans="1:8">
      <c r="A8" s="37"/>
      <c r="B8" s="37"/>
      <c r="C8" s="38"/>
      <c r="D8" s="38"/>
      <c r="E8" s="38"/>
      <c r="F8" s="38"/>
      <c r="G8" s="38"/>
      <c r="H8" s="38"/>
    </row>
    <row r="9" ht="22.9" customHeight="1" spans="1:8">
      <c r="A9" s="45"/>
      <c r="B9" s="45"/>
      <c r="C9" s="38"/>
      <c r="D9" s="38"/>
      <c r="E9" s="38"/>
      <c r="F9" s="38"/>
      <c r="G9" s="38"/>
      <c r="H9" s="38"/>
    </row>
    <row r="10" ht="22.9" customHeight="1" spans="1:8">
      <c r="A10" s="45"/>
      <c r="B10" s="45"/>
      <c r="C10" s="38"/>
      <c r="D10" s="38"/>
      <c r="E10" s="38"/>
      <c r="F10" s="38"/>
      <c r="G10" s="38"/>
      <c r="H10" s="38"/>
    </row>
    <row r="11" ht="22.9" customHeight="1" spans="1:8">
      <c r="A11" s="45"/>
      <c r="B11" s="45"/>
      <c r="C11" s="38"/>
      <c r="D11" s="38"/>
      <c r="E11" s="38"/>
      <c r="F11" s="38"/>
      <c r="G11" s="38"/>
      <c r="H11" s="38"/>
    </row>
    <row r="12" ht="22.9" customHeight="1" spans="1:8">
      <c r="A12" s="44"/>
      <c r="B12" s="44"/>
      <c r="C12" s="25"/>
      <c r="D12" s="25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7"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35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3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327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225</v>
      </c>
      <c r="F5" s="23"/>
      <c r="G5" s="23" t="s">
        <v>226</v>
      </c>
      <c r="H5" s="23"/>
    </row>
    <row r="6" ht="35.45" customHeight="1" spans="1:8">
      <c r="A6" s="23"/>
      <c r="B6" s="23"/>
      <c r="C6" s="23"/>
      <c r="D6" s="23"/>
      <c r="E6" s="23" t="s">
        <v>206</v>
      </c>
      <c r="F6" s="23" t="s">
        <v>198</v>
      </c>
      <c r="G6" s="23"/>
      <c r="H6" s="23"/>
    </row>
    <row r="7" ht="22.9" customHeight="1" spans="1:8">
      <c r="A7" s="39"/>
      <c r="B7" s="43" t="s">
        <v>134</v>
      </c>
      <c r="C7" s="38">
        <v>0</v>
      </c>
      <c r="D7" s="38"/>
      <c r="E7" s="38"/>
      <c r="F7" s="38"/>
      <c r="G7" s="38"/>
      <c r="H7" s="38"/>
    </row>
    <row r="8" ht="22.9" customHeight="1" spans="1:8">
      <c r="A8" s="37"/>
      <c r="B8" s="37"/>
      <c r="C8" s="38"/>
      <c r="D8" s="38"/>
      <c r="E8" s="38"/>
      <c r="F8" s="38"/>
      <c r="G8" s="38"/>
      <c r="H8" s="38"/>
    </row>
    <row r="9" ht="22.9" customHeight="1" spans="1:8">
      <c r="A9" s="45"/>
      <c r="B9" s="45"/>
      <c r="C9" s="38"/>
      <c r="D9" s="38"/>
      <c r="E9" s="38"/>
      <c r="F9" s="38"/>
      <c r="G9" s="38"/>
      <c r="H9" s="38"/>
    </row>
    <row r="10" ht="22.9" customHeight="1" spans="1:8">
      <c r="A10" s="45"/>
      <c r="B10" s="45"/>
      <c r="C10" s="38"/>
      <c r="D10" s="38"/>
      <c r="E10" s="38"/>
      <c r="F10" s="38"/>
      <c r="G10" s="38"/>
      <c r="H10" s="38"/>
    </row>
    <row r="11" ht="22.9" customHeight="1" spans="1:8">
      <c r="A11" s="45"/>
      <c r="B11" s="45"/>
      <c r="C11" s="38"/>
      <c r="D11" s="38"/>
      <c r="E11" s="38"/>
      <c r="F11" s="38"/>
      <c r="G11" s="38"/>
      <c r="H11" s="38"/>
    </row>
    <row r="12" ht="22.9" customHeight="1" spans="1:8">
      <c r="A12" s="44"/>
      <c r="B12" s="44"/>
      <c r="C12" s="25"/>
      <c r="D12" s="25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15" zoomScaleNormal="115" topLeftCell="A4" workbookViewId="0">
      <selection activeCell="G16" sqref="G15:G16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5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40" t="s">
        <v>30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33" t="s">
        <v>31</v>
      </c>
      <c r="O3" s="33"/>
    </row>
    <row r="4" ht="26.1" customHeight="1" spans="1:15">
      <c r="A4" s="23" t="s">
        <v>187</v>
      </c>
      <c r="B4" s="41"/>
      <c r="C4" s="23" t="s">
        <v>328</v>
      </c>
      <c r="D4" s="23" t="s">
        <v>329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330</v>
      </c>
      <c r="O4" s="23"/>
    </row>
    <row r="5" ht="31.9" customHeight="1" spans="1:15">
      <c r="A5" s="23"/>
      <c r="B5" s="41"/>
      <c r="C5" s="23"/>
      <c r="D5" s="23" t="s">
        <v>331</v>
      </c>
      <c r="E5" s="23" t="s">
        <v>137</v>
      </c>
      <c r="F5" s="23"/>
      <c r="G5" s="23"/>
      <c r="H5" s="23"/>
      <c r="I5" s="23"/>
      <c r="J5" s="23"/>
      <c r="K5" s="23" t="s">
        <v>332</v>
      </c>
      <c r="L5" s="23" t="s">
        <v>139</v>
      </c>
      <c r="M5" s="23" t="s">
        <v>140</v>
      </c>
      <c r="N5" s="23" t="s">
        <v>333</v>
      </c>
      <c r="O5" s="23" t="s">
        <v>334</v>
      </c>
    </row>
    <row r="6" ht="44.85" customHeight="1" spans="1:15">
      <c r="A6" s="23"/>
      <c r="B6" s="41"/>
      <c r="C6" s="23"/>
      <c r="D6" s="23"/>
      <c r="E6" s="23" t="s">
        <v>335</v>
      </c>
      <c r="F6" s="23" t="s">
        <v>336</v>
      </c>
      <c r="G6" s="23" t="s">
        <v>337</v>
      </c>
      <c r="H6" s="23" t="s">
        <v>338</v>
      </c>
      <c r="I6" s="23" t="s">
        <v>339</v>
      </c>
      <c r="J6" s="23" t="s">
        <v>340</v>
      </c>
      <c r="K6" s="23"/>
      <c r="L6" s="23"/>
      <c r="M6" s="23"/>
      <c r="N6" s="23"/>
      <c r="O6" s="23"/>
    </row>
    <row r="7" ht="22.9" customHeight="1" spans="1:15">
      <c r="A7" s="39"/>
      <c r="B7" s="42"/>
      <c r="C7" s="43" t="s">
        <v>134</v>
      </c>
      <c r="D7" s="38">
        <v>1222</v>
      </c>
      <c r="E7" s="38">
        <v>1222</v>
      </c>
      <c r="F7" s="38">
        <v>1222</v>
      </c>
      <c r="G7" s="38"/>
      <c r="H7" s="38"/>
      <c r="I7" s="38"/>
      <c r="J7" s="38"/>
      <c r="K7" s="38"/>
      <c r="L7" s="38"/>
      <c r="M7" s="38"/>
      <c r="N7" s="38">
        <v>1222</v>
      </c>
      <c r="O7" s="39"/>
    </row>
    <row r="8" ht="22.9" customHeight="1" spans="1:15">
      <c r="A8" s="37" t="s">
        <v>152</v>
      </c>
      <c r="B8" s="42"/>
      <c r="C8" s="37" t="s">
        <v>4</v>
      </c>
      <c r="D8" s="38">
        <v>1222</v>
      </c>
      <c r="E8" s="38">
        <v>1222</v>
      </c>
      <c r="F8" s="38">
        <v>1222</v>
      </c>
      <c r="G8" s="38"/>
      <c r="H8" s="38"/>
      <c r="I8" s="38"/>
      <c r="J8" s="38"/>
      <c r="K8" s="38"/>
      <c r="L8" s="38"/>
      <c r="M8" s="38"/>
      <c r="N8" s="38">
        <v>1222</v>
      </c>
      <c r="O8" s="39"/>
    </row>
    <row r="9" ht="22.9" customHeight="1" spans="1:15">
      <c r="A9" s="44" t="s">
        <v>341</v>
      </c>
      <c r="B9" s="42" t="s">
        <v>342</v>
      </c>
      <c r="C9" s="44" t="s">
        <v>343</v>
      </c>
      <c r="D9" s="25">
        <v>252</v>
      </c>
      <c r="E9" s="25">
        <v>252</v>
      </c>
      <c r="F9" s="25">
        <v>252</v>
      </c>
      <c r="G9" s="25"/>
      <c r="H9" s="25"/>
      <c r="I9" s="25"/>
      <c r="J9" s="25"/>
      <c r="K9" s="25"/>
      <c r="L9" s="25"/>
      <c r="M9" s="25"/>
      <c r="N9" s="25">
        <v>252</v>
      </c>
      <c r="O9" s="24"/>
    </row>
    <row r="10" ht="22.9" customHeight="1" spans="1:15">
      <c r="A10" s="44" t="s">
        <v>341</v>
      </c>
      <c r="B10" s="42" t="s">
        <v>344</v>
      </c>
      <c r="C10" s="44" t="s">
        <v>345</v>
      </c>
      <c r="D10" s="25">
        <v>120</v>
      </c>
      <c r="E10" s="25">
        <v>120</v>
      </c>
      <c r="F10" s="25">
        <v>120</v>
      </c>
      <c r="G10" s="25"/>
      <c r="H10" s="25"/>
      <c r="I10" s="25"/>
      <c r="J10" s="25"/>
      <c r="K10" s="25"/>
      <c r="L10" s="25"/>
      <c r="M10" s="25"/>
      <c r="N10" s="25">
        <v>120</v>
      </c>
      <c r="O10" s="24"/>
    </row>
    <row r="11" ht="22.9" customHeight="1" spans="1:15">
      <c r="A11" s="44" t="s">
        <v>341</v>
      </c>
      <c r="B11" s="42" t="s">
        <v>346</v>
      </c>
      <c r="C11" s="44" t="s">
        <v>347</v>
      </c>
      <c r="D11" s="25">
        <v>50</v>
      </c>
      <c r="E11" s="25">
        <v>50</v>
      </c>
      <c r="F11" s="25">
        <v>50</v>
      </c>
      <c r="G11" s="25"/>
      <c r="H11" s="25"/>
      <c r="I11" s="25"/>
      <c r="J11" s="25"/>
      <c r="K11" s="25"/>
      <c r="L11" s="25"/>
      <c r="M11" s="25"/>
      <c r="N11" s="25">
        <v>50</v>
      </c>
      <c r="O11" s="24"/>
    </row>
    <row r="12" ht="22.9" customHeight="1" spans="1:15">
      <c r="A12" s="44" t="s">
        <v>341</v>
      </c>
      <c r="B12" s="42" t="s">
        <v>348</v>
      </c>
      <c r="C12" s="44" t="s">
        <v>349</v>
      </c>
      <c r="D12" s="25">
        <v>800</v>
      </c>
      <c r="E12" s="25">
        <v>800</v>
      </c>
      <c r="F12" s="25">
        <v>800</v>
      </c>
      <c r="G12" s="25"/>
      <c r="H12" s="25"/>
      <c r="I12" s="25"/>
      <c r="J12" s="25"/>
      <c r="K12" s="25"/>
      <c r="L12" s="25"/>
      <c r="M12" s="25"/>
      <c r="N12" s="25">
        <v>800</v>
      </c>
      <c r="O12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A18" workbookViewId="0">
      <selection activeCell="C33" sqref="C33:C36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ht="37.9" customHeight="1" spans="1:13">
      <c r="A2" s="35"/>
      <c r="B2" s="35"/>
      <c r="C2" s="36" t="s">
        <v>350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3" t="s">
        <v>31</v>
      </c>
      <c r="M3" s="33"/>
    </row>
    <row r="4" ht="33.6" customHeight="1" spans="1:13">
      <c r="A4" s="23" t="s">
        <v>187</v>
      </c>
      <c r="B4" s="23" t="s">
        <v>351</v>
      </c>
      <c r="C4" s="23" t="s">
        <v>352</v>
      </c>
      <c r="D4" s="23" t="s">
        <v>353</v>
      </c>
      <c r="E4" s="23" t="s">
        <v>354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355</v>
      </c>
      <c r="F5" s="23" t="s">
        <v>356</v>
      </c>
      <c r="G5" s="23" t="s">
        <v>357</v>
      </c>
      <c r="H5" s="23" t="s">
        <v>358</v>
      </c>
      <c r="I5" s="23" t="s">
        <v>359</v>
      </c>
      <c r="J5" s="23" t="s">
        <v>360</v>
      </c>
      <c r="K5" s="23" t="s">
        <v>361</v>
      </c>
      <c r="L5" s="23" t="s">
        <v>362</v>
      </c>
      <c r="M5" s="23" t="s">
        <v>363</v>
      </c>
    </row>
    <row r="6" ht="28.5" customHeight="1" spans="1:13">
      <c r="A6" s="37" t="s">
        <v>2</v>
      </c>
      <c r="B6" s="37" t="s">
        <v>4</v>
      </c>
      <c r="C6" s="38">
        <v>1222</v>
      </c>
      <c r="D6" s="39"/>
      <c r="E6" s="39"/>
      <c r="F6" s="39"/>
      <c r="G6" s="39"/>
      <c r="H6" s="39"/>
      <c r="I6" s="39"/>
      <c r="J6" s="39"/>
      <c r="K6" s="39"/>
      <c r="L6" s="39"/>
      <c r="M6" s="39"/>
    </row>
    <row r="7" ht="43.15" customHeight="1" spans="1:13">
      <c r="A7" s="24" t="s">
        <v>153</v>
      </c>
      <c r="B7" s="24" t="s">
        <v>364</v>
      </c>
      <c r="C7" s="25">
        <v>252</v>
      </c>
      <c r="D7" s="24" t="s">
        <v>365</v>
      </c>
      <c r="E7" s="39" t="s">
        <v>366</v>
      </c>
      <c r="F7" s="24" t="s">
        <v>367</v>
      </c>
      <c r="G7" s="24" t="s">
        <v>368</v>
      </c>
      <c r="H7" s="24" t="s">
        <v>369</v>
      </c>
      <c r="I7" s="24" t="s">
        <v>369</v>
      </c>
      <c r="J7" s="24" t="s">
        <v>368</v>
      </c>
      <c r="K7" s="24" t="s">
        <v>370</v>
      </c>
      <c r="L7" s="24" t="s">
        <v>371</v>
      </c>
      <c r="M7" s="24"/>
    </row>
    <row r="8" ht="43.15" customHeight="1" spans="1:13">
      <c r="A8" s="24"/>
      <c r="B8" s="24"/>
      <c r="C8" s="25"/>
      <c r="D8" s="24"/>
      <c r="E8" s="39"/>
      <c r="F8" s="24"/>
      <c r="G8" s="24" t="s">
        <v>372</v>
      </c>
      <c r="H8" s="24" t="s">
        <v>369</v>
      </c>
      <c r="I8" s="24" t="s">
        <v>369</v>
      </c>
      <c r="J8" s="24" t="s">
        <v>372</v>
      </c>
      <c r="K8" s="24" t="s">
        <v>370</v>
      </c>
      <c r="L8" s="24" t="s">
        <v>371</v>
      </c>
      <c r="M8" s="24"/>
    </row>
    <row r="9" ht="43.15" customHeight="1" spans="1:13">
      <c r="A9" s="24"/>
      <c r="B9" s="24"/>
      <c r="C9" s="25"/>
      <c r="D9" s="24"/>
      <c r="E9" s="39"/>
      <c r="F9" s="24" t="s">
        <v>373</v>
      </c>
      <c r="G9" s="24" t="s">
        <v>374</v>
      </c>
      <c r="H9" s="24" t="s">
        <v>375</v>
      </c>
      <c r="I9" s="24" t="s">
        <v>375</v>
      </c>
      <c r="J9" s="24" t="s">
        <v>374</v>
      </c>
      <c r="K9" s="24" t="s">
        <v>370</v>
      </c>
      <c r="L9" s="24" t="s">
        <v>371</v>
      </c>
      <c r="M9" s="24"/>
    </row>
    <row r="10" ht="43.15" customHeight="1" spans="1:13">
      <c r="A10" s="24"/>
      <c r="B10" s="24"/>
      <c r="C10" s="25"/>
      <c r="D10" s="24"/>
      <c r="E10" s="39"/>
      <c r="F10" s="24" t="s">
        <v>376</v>
      </c>
      <c r="G10" s="24" t="s">
        <v>377</v>
      </c>
      <c r="H10" s="24" t="s">
        <v>378</v>
      </c>
      <c r="I10" s="24" t="s">
        <v>378</v>
      </c>
      <c r="J10" s="24" t="s">
        <v>377</v>
      </c>
      <c r="K10" s="24" t="s">
        <v>379</v>
      </c>
      <c r="L10" s="24" t="s">
        <v>380</v>
      </c>
      <c r="M10" s="24"/>
    </row>
    <row r="11" ht="43.15" customHeight="1" spans="1:13">
      <c r="A11" s="24"/>
      <c r="B11" s="24"/>
      <c r="C11" s="25"/>
      <c r="D11" s="24"/>
      <c r="E11" s="39"/>
      <c r="F11" s="24"/>
      <c r="G11" s="24" t="s">
        <v>381</v>
      </c>
      <c r="H11" s="24" t="s">
        <v>382</v>
      </c>
      <c r="I11" s="24" t="s">
        <v>382</v>
      </c>
      <c r="J11" s="24" t="s">
        <v>381</v>
      </c>
      <c r="K11" s="24" t="s">
        <v>379</v>
      </c>
      <c r="L11" s="24" t="s">
        <v>380</v>
      </c>
      <c r="M11" s="24"/>
    </row>
    <row r="12" ht="43.15" customHeight="1" spans="1:13">
      <c r="A12" s="24"/>
      <c r="B12" s="24"/>
      <c r="C12" s="25"/>
      <c r="D12" s="24"/>
      <c r="E12" s="39"/>
      <c r="F12" s="24"/>
      <c r="G12" s="24" t="s">
        <v>383</v>
      </c>
      <c r="H12" s="24" t="s">
        <v>384</v>
      </c>
      <c r="I12" s="24" t="s">
        <v>384</v>
      </c>
      <c r="J12" s="24" t="s">
        <v>383</v>
      </c>
      <c r="K12" s="24" t="s">
        <v>379</v>
      </c>
      <c r="L12" s="24" t="s">
        <v>380</v>
      </c>
      <c r="M12" s="24"/>
    </row>
    <row r="13" ht="43.15" customHeight="1" spans="1:13">
      <c r="A13" s="24"/>
      <c r="B13" s="24"/>
      <c r="C13" s="25"/>
      <c r="D13" s="24"/>
      <c r="E13" s="39" t="s">
        <v>385</v>
      </c>
      <c r="F13" s="24" t="s">
        <v>386</v>
      </c>
      <c r="G13" s="24" t="s">
        <v>370</v>
      </c>
      <c r="H13" s="24" t="s">
        <v>370</v>
      </c>
      <c r="I13" s="24" t="s">
        <v>370</v>
      </c>
      <c r="J13" s="24" t="s">
        <v>370</v>
      </c>
      <c r="K13" s="24" t="s">
        <v>370</v>
      </c>
      <c r="L13" s="24" t="s">
        <v>371</v>
      </c>
      <c r="M13" s="24"/>
    </row>
    <row r="14" ht="43.15" customHeight="1" spans="1:13">
      <c r="A14" s="24"/>
      <c r="B14" s="24"/>
      <c r="C14" s="25"/>
      <c r="D14" s="24"/>
      <c r="E14" s="39"/>
      <c r="F14" s="24" t="s">
        <v>387</v>
      </c>
      <c r="G14" s="24" t="s">
        <v>370</v>
      </c>
      <c r="H14" s="24" t="s">
        <v>370</v>
      </c>
      <c r="I14" s="24" t="s">
        <v>370</v>
      </c>
      <c r="J14" s="24" t="s">
        <v>370</v>
      </c>
      <c r="K14" s="24" t="s">
        <v>370</v>
      </c>
      <c r="L14" s="24" t="s">
        <v>371</v>
      </c>
      <c r="M14" s="24"/>
    </row>
    <row r="15" ht="43.15" customHeight="1" spans="1:13">
      <c r="A15" s="24"/>
      <c r="B15" s="24"/>
      <c r="C15" s="25"/>
      <c r="D15" s="24"/>
      <c r="E15" s="39"/>
      <c r="F15" s="24" t="s">
        <v>388</v>
      </c>
      <c r="G15" s="24" t="s">
        <v>389</v>
      </c>
      <c r="H15" s="24" t="s">
        <v>390</v>
      </c>
      <c r="I15" s="24" t="s">
        <v>389</v>
      </c>
      <c r="J15" s="24" t="s">
        <v>389</v>
      </c>
      <c r="K15" s="24" t="s">
        <v>391</v>
      </c>
      <c r="L15" s="24" t="s">
        <v>380</v>
      </c>
      <c r="M15" s="24"/>
    </row>
    <row r="16" ht="43.15" customHeight="1" spans="1:13">
      <c r="A16" s="24"/>
      <c r="B16" s="24"/>
      <c r="C16" s="25"/>
      <c r="D16" s="24"/>
      <c r="E16" s="39" t="s">
        <v>392</v>
      </c>
      <c r="F16" s="24" t="s">
        <v>393</v>
      </c>
      <c r="G16" s="24" t="s">
        <v>394</v>
      </c>
      <c r="H16" s="24" t="s">
        <v>395</v>
      </c>
      <c r="I16" s="24" t="s">
        <v>395</v>
      </c>
      <c r="J16" s="24" t="s">
        <v>394</v>
      </c>
      <c r="K16" s="24" t="s">
        <v>395</v>
      </c>
      <c r="L16" s="24" t="s">
        <v>380</v>
      </c>
      <c r="M16" s="24"/>
    </row>
    <row r="17" ht="43.15" customHeight="1" spans="1:13">
      <c r="A17" s="24"/>
      <c r="B17" s="24"/>
      <c r="C17" s="25"/>
      <c r="D17" s="24"/>
      <c r="E17" s="39" t="s">
        <v>396</v>
      </c>
      <c r="F17" s="24" t="s">
        <v>397</v>
      </c>
      <c r="G17" s="24" t="s">
        <v>398</v>
      </c>
      <c r="H17" s="24" t="s">
        <v>399</v>
      </c>
      <c r="I17" s="24" t="s">
        <v>399</v>
      </c>
      <c r="J17" s="24" t="s">
        <v>398</v>
      </c>
      <c r="K17" s="24" t="s">
        <v>370</v>
      </c>
      <c r="L17" s="24" t="s">
        <v>371</v>
      </c>
      <c r="M17" s="24"/>
    </row>
    <row r="18" ht="43.15" customHeight="1" spans="1:13">
      <c r="A18" s="24"/>
      <c r="B18" s="24"/>
      <c r="C18" s="25"/>
      <c r="D18" s="24"/>
      <c r="E18" s="39"/>
      <c r="F18" s="24" t="s">
        <v>400</v>
      </c>
      <c r="G18" s="24" t="s">
        <v>401</v>
      </c>
      <c r="H18" s="24" t="s">
        <v>402</v>
      </c>
      <c r="I18" s="24" t="s">
        <v>402</v>
      </c>
      <c r="J18" s="24" t="s">
        <v>401</v>
      </c>
      <c r="K18" s="24" t="s">
        <v>403</v>
      </c>
      <c r="L18" s="24" t="s">
        <v>380</v>
      </c>
      <c r="M18" s="24"/>
    </row>
    <row r="19" ht="43.15" customHeight="1" spans="1:13">
      <c r="A19" s="24"/>
      <c r="B19" s="24"/>
      <c r="C19" s="25"/>
      <c r="D19" s="24"/>
      <c r="E19" s="39"/>
      <c r="F19" s="24" t="s">
        <v>404</v>
      </c>
      <c r="G19" s="24" t="s">
        <v>370</v>
      </c>
      <c r="H19" s="24" t="s">
        <v>370</v>
      </c>
      <c r="I19" s="24" t="s">
        <v>370</v>
      </c>
      <c r="J19" s="24" t="s">
        <v>370</v>
      </c>
      <c r="K19" s="24" t="s">
        <v>370</v>
      </c>
      <c r="L19" s="24" t="s">
        <v>371</v>
      </c>
      <c r="M19" s="24"/>
    </row>
    <row r="20" ht="43.15" customHeight="1" spans="1:13">
      <c r="A20" s="24" t="s">
        <v>153</v>
      </c>
      <c r="B20" s="24" t="s">
        <v>405</v>
      </c>
      <c r="C20" s="25">
        <v>120</v>
      </c>
      <c r="D20" s="24" t="s">
        <v>406</v>
      </c>
      <c r="E20" s="39" t="s">
        <v>385</v>
      </c>
      <c r="F20" s="24" t="s">
        <v>386</v>
      </c>
      <c r="G20" s="24" t="s">
        <v>370</v>
      </c>
      <c r="H20" s="24" t="s">
        <v>370</v>
      </c>
      <c r="I20" s="24" t="s">
        <v>370</v>
      </c>
      <c r="J20" s="24" t="s">
        <v>370</v>
      </c>
      <c r="K20" s="24" t="s">
        <v>370</v>
      </c>
      <c r="L20" s="24" t="s">
        <v>371</v>
      </c>
      <c r="M20" s="24"/>
    </row>
    <row r="21" ht="43.15" customHeight="1" spans="1:13">
      <c r="A21" s="24"/>
      <c r="B21" s="24"/>
      <c r="C21" s="25"/>
      <c r="D21" s="24"/>
      <c r="E21" s="39"/>
      <c r="F21" s="24" t="s">
        <v>388</v>
      </c>
      <c r="G21" s="24" t="s">
        <v>407</v>
      </c>
      <c r="H21" s="24" t="s">
        <v>408</v>
      </c>
      <c r="I21" s="24" t="s">
        <v>407</v>
      </c>
      <c r="J21" s="24" t="s">
        <v>407</v>
      </c>
      <c r="K21" s="24" t="s">
        <v>391</v>
      </c>
      <c r="L21" s="24" t="s">
        <v>380</v>
      </c>
      <c r="M21" s="24"/>
    </row>
    <row r="22" ht="43.15" customHeight="1" spans="1:13">
      <c r="A22" s="24"/>
      <c r="B22" s="24"/>
      <c r="C22" s="25"/>
      <c r="D22" s="24"/>
      <c r="E22" s="39"/>
      <c r="F22" s="24" t="s">
        <v>387</v>
      </c>
      <c r="G22" s="24" t="s">
        <v>370</v>
      </c>
      <c r="H22" s="24" t="s">
        <v>370</v>
      </c>
      <c r="I22" s="24" t="s">
        <v>370</v>
      </c>
      <c r="J22" s="24" t="s">
        <v>370</v>
      </c>
      <c r="K22" s="24" t="s">
        <v>370</v>
      </c>
      <c r="L22" s="24" t="s">
        <v>371</v>
      </c>
      <c r="M22" s="24"/>
    </row>
    <row r="23" ht="43.15" customHeight="1" spans="1:13">
      <c r="A23" s="24"/>
      <c r="B23" s="24"/>
      <c r="C23" s="25"/>
      <c r="D23" s="24"/>
      <c r="E23" s="39" t="s">
        <v>366</v>
      </c>
      <c r="F23" s="24" t="s">
        <v>373</v>
      </c>
      <c r="G23" s="24" t="s">
        <v>409</v>
      </c>
      <c r="H23" s="24" t="s">
        <v>410</v>
      </c>
      <c r="I23" s="24" t="s">
        <v>411</v>
      </c>
      <c r="J23" s="24" t="s">
        <v>409</v>
      </c>
      <c r="K23" s="24" t="s">
        <v>412</v>
      </c>
      <c r="L23" s="24" t="s">
        <v>380</v>
      </c>
      <c r="M23" s="24"/>
    </row>
    <row r="24" ht="43.15" customHeight="1" spans="1:13">
      <c r="A24" s="24"/>
      <c r="B24" s="24"/>
      <c r="C24" s="25"/>
      <c r="D24" s="24"/>
      <c r="E24" s="39"/>
      <c r="F24" s="24" t="s">
        <v>367</v>
      </c>
      <c r="G24" s="24" t="s">
        <v>413</v>
      </c>
      <c r="H24" s="24" t="s">
        <v>402</v>
      </c>
      <c r="I24" s="24" t="s">
        <v>414</v>
      </c>
      <c r="J24" s="24" t="s">
        <v>413</v>
      </c>
      <c r="K24" s="24" t="s">
        <v>403</v>
      </c>
      <c r="L24" s="24" t="s">
        <v>380</v>
      </c>
      <c r="M24" s="24"/>
    </row>
    <row r="25" ht="43.15" customHeight="1" spans="1:13">
      <c r="A25" s="24"/>
      <c r="B25" s="24"/>
      <c r="C25" s="25"/>
      <c r="D25" s="24"/>
      <c r="E25" s="39"/>
      <c r="F25" s="24" t="s">
        <v>376</v>
      </c>
      <c r="G25" s="24" t="s">
        <v>415</v>
      </c>
      <c r="H25" s="24" t="s">
        <v>416</v>
      </c>
      <c r="I25" s="24" t="s">
        <v>417</v>
      </c>
      <c r="J25" s="24" t="s">
        <v>415</v>
      </c>
      <c r="K25" s="24" t="s">
        <v>379</v>
      </c>
      <c r="L25" s="24" t="s">
        <v>380</v>
      </c>
      <c r="M25" s="24"/>
    </row>
    <row r="26" ht="43.15" customHeight="1" spans="1:13">
      <c r="A26" s="24"/>
      <c r="B26" s="24"/>
      <c r="C26" s="25"/>
      <c r="D26" s="24"/>
      <c r="E26" s="39" t="s">
        <v>396</v>
      </c>
      <c r="F26" s="24" t="s">
        <v>404</v>
      </c>
      <c r="G26" s="24" t="s">
        <v>370</v>
      </c>
      <c r="H26" s="24" t="s">
        <v>370</v>
      </c>
      <c r="I26" s="24" t="s">
        <v>370</v>
      </c>
      <c r="J26" s="24" t="s">
        <v>370</v>
      </c>
      <c r="K26" s="24" t="s">
        <v>370</v>
      </c>
      <c r="L26" s="24" t="s">
        <v>371</v>
      </c>
      <c r="M26" s="24"/>
    </row>
    <row r="27" ht="43.15" customHeight="1" spans="1:13">
      <c r="A27" s="24"/>
      <c r="B27" s="24"/>
      <c r="C27" s="25"/>
      <c r="D27" s="24"/>
      <c r="E27" s="39"/>
      <c r="F27" s="24" t="s">
        <v>397</v>
      </c>
      <c r="G27" s="24" t="s">
        <v>418</v>
      </c>
      <c r="H27" s="24" t="s">
        <v>419</v>
      </c>
      <c r="I27" s="24" t="s">
        <v>420</v>
      </c>
      <c r="J27" s="24" t="s">
        <v>418</v>
      </c>
      <c r="K27" s="24" t="s">
        <v>370</v>
      </c>
      <c r="L27" s="24" t="s">
        <v>371</v>
      </c>
      <c r="M27" s="24"/>
    </row>
    <row r="28" ht="43.15" customHeight="1" spans="1:13">
      <c r="A28" s="24"/>
      <c r="B28" s="24"/>
      <c r="C28" s="25"/>
      <c r="D28" s="24"/>
      <c r="E28" s="39"/>
      <c r="F28" s="24" t="s">
        <v>400</v>
      </c>
      <c r="G28" s="24" t="s">
        <v>370</v>
      </c>
      <c r="H28" s="24" t="s">
        <v>370</v>
      </c>
      <c r="I28" s="24" t="s">
        <v>370</v>
      </c>
      <c r="J28" s="24" t="s">
        <v>370</v>
      </c>
      <c r="K28" s="24" t="s">
        <v>370</v>
      </c>
      <c r="L28" s="24" t="s">
        <v>371</v>
      </c>
      <c r="M28" s="24"/>
    </row>
    <row r="29" ht="43.15" customHeight="1" spans="1:13">
      <c r="A29" s="24" t="s">
        <v>153</v>
      </c>
      <c r="B29" s="24" t="s">
        <v>421</v>
      </c>
      <c r="C29" s="25">
        <v>50</v>
      </c>
      <c r="D29" s="24" t="s">
        <v>422</v>
      </c>
      <c r="E29" s="39" t="s">
        <v>366</v>
      </c>
      <c r="F29" s="24" t="s">
        <v>376</v>
      </c>
      <c r="G29" s="24" t="s">
        <v>423</v>
      </c>
      <c r="H29" s="24" t="s">
        <v>424</v>
      </c>
      <c r="I29" s="24" t="s">
        <v>424</v>
      </c>
      <c r="J29" s="24"/>
      <c r="K29" s="24" t="s">
        <v>379</v>
      </c>
      <c r="L29" s="24" t="s">
        <v>380</v>
      </c>
      <c r="M29" s="24"/>
    </row>
    <row r="30" ht="43.15" customHeight="1" spans="1:13">
      <c r="A30" s="24"/>
      <c r="B30" s="24"/>
      <c r="C30" s="25"/>
      <c r="D30" s="24"/>
      <c r="E30" s="39"/>
      <c r="F30" s="24" t="s">
        <v>373</v>
      </c>
      <c r="G30" s="24" t="s">
        <v>425</v>
      </c>
      <c r="H30" s="24" t="s">
        <v>410</v>
      </c>
      <c r="I30" s="24" t="s">
        <v>410</v>
      </c>
      <c r="J30" s="24"/>
      <c r="K30" s="24" t="s">
        <v>370</v>
      </c>
      <c r="L30" s="24" t="s">
        <v>371</v>
      </c>
      <c r="M30" s="24"/>
    </row>
    <row r="31" ht="43.15" customHeight="1" spans="1:13">
      <c r="A31" s="24"/>
      <c r="B31" s="24"/>
      <c r="C31" s="25"/>
      <c r="D31" s="24"/>
      <c r="E31" s="39" t="s">
        <v>385</v>
      </c>
      <c r="F31" s="24" t="s">
        <v>388</v>
      </c>
      <c r="G31" s="24" t="s">
        <v>426</v>
      </c>
      <c r="H31" s="24" t="s">
        <v>427</v>
      </c>
      <c r="I31" s="24" t="s">
        <v>428</v>
      </c>
      <c r="J31" s="24"/>
      <c r="K31" s="24" t="s">
        <v>391</v>
      </c>
      <c r="L31" s="24" t="s">
        <v>380</v>
      </c>
      <c r="M31" s="24"/>
    </row>
    <row r="32" ht="43.15" customHeight="1" spans="1:13">
      <c r="A32" s="24"/>
      <c r="B32" s="24"/>
      <c r="C32" s="25"/>
      <c r="D32" s="24"/>
      <c r="E32" s="39" t="s">
        <v>392</v>
      </c>
      <c r="F32" s="24" t="s">
        <v>393</v>
      </c>
      <c r="G32" s="24" t="s">
        <v>429</v>
      </c>
      <c r="H32" s="24" t="s">
        <v>369</v>
      </c>
      <c r="I32" s="24" t="s">
        <v>430</v>
      </c>
      <c r="J32" s="24"/>
      <c r="K32" s="24" t="s">
        <v>431</v>
      </c>
      <c r="L32" s="24" t="s">
        <v>380</v>
      </c>
      <c r="M32" s="24" t="s">
        <v>432</v>
      </c>
    </row>
    <row r="33" ht="43.15" customHeight="1" spans="1:13">
      <c r="A33" s="24" t="s">
        <v>153</v>
      </c>
      <c r="B33" s="24" t="s">
        <v>433</v>
      </c>
      <c r="C33" s="25">
        <v>800</v>
      </c>
      <c r="D33" s="24" t="s">
        <v>434</v>
      </c>
      <c r="E33" s="39" t="s">
        <v>385</v>
      </c>
      <c r="F33" s="24" t="s">
        <v>388</v>
      </c>
      <c r="G33" s="24" t="s">
        <v>435</v>
      </c>
      <c r="H33" s="24" t="s">
        <v>436</v>
      </c>
      <c r="I33" s="24" t="s">
        <v>435</v>
      </c>
      <c r="J33" s="24"/>
      <c r="K33" s="24" t="s">
        <v>437</v>
      </c>
      <c r="L33" s="24" t="s">
        <v>380</v>
      </c>
      <c r="M33" s="24"/>
    </row>
    <row r="34" ht="43.15" customHeight="1" spans="1:13">
      <c r="A34" s="24"/>
      <c r="B34" s="24"/>
      <c r="C34" s="25"/>
      <c r="D34" s="24"/>
      <c r="E34" s="39" t="s">
        <v>366</v>
      </c>
      <c r="F34" s="24" t="s">
        <v>373</v>
      </c>
      <c r="G34" s="24" t="s">
        <v>409</v>
      </c>
      <c r="H34" s="24" t="s">
        <v>438</v>
      </c>
      <c r="I34" s="24" t="s">
        <v>411</v>
      </c>
      <c r="J34" s="24"/>
      <c r="K34" s="24" t="s">
        <v>412</v>
      </c>
      <c r="L34" s="24" t="s">
        <v>380</v>
      </c>
      <c r="M34" s="24"/>
    </row>
    <row r="35" ht="43.15" customHeight="1" spans="1:13">
      <c r="A35" s="24"/>
      <c r="B35" s="24"/>
      <c r="C35" s="25"/>
      <c r="D35" s="24"/>
      <c r="E35" s="39"/>
      <c r="F35" s="24" t="s">
        <v>376</v>
      </c>
      <c r="G35" s="24" t="s">
        <v>439</v>
      </c>
      <c r="H35" s="24" t="s">
        <v>440</v>
      </c>
      <c r="I35" s="24" t="s">
        <v>440</v>
      </c>
      <c r="J35" s="24"/>
      <c r="K35" s="24" t="s">
        <v>379</v>
      </c>
      <c r="L35" s="24" t="s">
        <v>380</v>
      </c>
      <c r="M35" s="24"/>
    </row>
    <row r="36" ht="43.15" customHeight="1" spans="1:13">
      <c r="A36" s="24"/>
      <c r="B36" s="24"/>
      <c r="C36" s="25"/>
      <c r="D36" s="24"/>
      <c r="E36" s="39" t="s">
        <v>392</v>
      </c>
      <c r="F36" s="24" t="s">
        <v>393</v>
      </c>
      <c r="G36" s="24" t="s">
        <v>429</v>
      </c>
      <c r="H36" s="24" t="s">
        <v>369</v>
      </c>
      <c r="I36" s="24" t="s">
        <v>430</v>
      </c>
      <c r="J36" s="24"/>
      <c r="K36" s="24" t="s">
        <v>431</v>
      </c>
      <c r="L36" s="24" t="s">
        <v>380</v>
      </c>
      <c r="M36" s="24" t="s">
        <v>432</v>
      </c>
    </row>
  </sheetData>
  <mergeCells count="34">
    <mergeCell ref="C2:M2"/>
    <mergeCell ref="A3:K3"/>
    <mergeCell ref="L3:M3"/>
    <mergeCell ref="E4:M4"/>
    <mergeCell ref="A4:A5"/>
    <mergeCell ref="A7:A19"/>
    <mergeCell ref="A20:A28"/>
    <mergeCell ref="A29:A32"/>
    <mergeCell ref="A33:A36"/>
    <mergeCell ref="B4:B5"/>
    <mergeCell ref="B7:B19"/>
    <mergeCell ref="B20:B28"/>
    <mergeCell ref="B29:B32"/>
    <mergeCell ref="B33:B36"/>
    <mergeCell ref="C4:C5"/>
    <mergeCell ref="C7:C19"/>
    <mergeCell ref="C20:C28"/>
    <mergeCell ref="C29:C32"/>
    <mergeCell ref="C33:C36"/>
    <mergeCell ref="D4:D5"/>
    <mergeCell ref="D7:D19"/>
    <mergeCell ref="D20:D28"/>
    <mergeCell ref="D29:D32"/>
    <mergeCell ref="D33:D36"/>
    <mergeCell ref="E7:E12"/>
    <mergeCell ref="E13:E15"/>
    <mergeCell ref="E17:E19"/>
    <mergeCell ref="E20:E22"/>
    <mergeCell ref="E23:E25"/>
    <mergeCell ref="E26:E28"/>
    <mergeCell ref="E29:E30"/>
    <mergeCell ref="E34:E35"/>
    <mergeCell ref="F7:F8"/>
    <mergeCell ref="F10:F12"/>
  </mergeCells>
  <printOptions horizontalCentered="1"/>
  <pageMargins left="0.0780000016093254" right="0.0780000016093254" top="0.0780000016093254" bottom="0.0780000016093254" header="0" footer="0"/>
  <pageSetup paperSize="9" scale="98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opLeftCell="A2" workbookViewId="0">
      <selection activeCell="M9" sqref="M9"/>
    </sheetView>
  </sheetViews>
  <sheetFormatPr defaultColWidth="10" defaultRowHeight="13.5"/>
  <cols>
    <col min="1" max="1" width="6.25" customWidth="1"/>
    <col min="2" max="2" width="8" customWidth="1"/>
    <col min="3" max="3" width="8.38333333333333" customWidth="1"/>
    <col min="4" max="4" width="10.5" customWidth="1"/>
    <col min="5" max="6" width="9.75" hidden="1" customWidth="1"/>
    <col min="7" max="7" width="9.88333333333333" hidden="1" customWidth="1"/>
    <col min="8" max="9" width="8.25" customWidth="1"/>
    <col min="10" max="10" width="11.8833333333333" customWidth="1"/>
    <col min="11" max="11" width="7" customWidth="1"/>
    <col min="12" max="12" width="11.1333333333333" customWidth="1"/>
    <col min="13" max="13" width="7.5" customWidth="1"/>
    <col min="14" max="16" width="9.75" customWidth="1"/>
    <col min="17" max="17" width="24.3833333333333" customWidth="1"/>
    <col min="18" max="18" width="11.75" customWidth="1"/>
    <col min="19" max="19" width="9.75" customWidth="1"/>
  </cols>
  <sheetData>
    <row r="1" ht="42.2" customHeight="1" spans="1:18">
      <c r="A1" s="21" t="s">
        <v>441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3" t="s">
        <v>31</v>
      </c>
      <c r="R2" s="33"/>
    </row>
    <row r="3" ht="21.6" customHeight="1" spans="1:18">
      <c r="A3" s="23" t="s">
        <v>316</v>
      </c>
      <c r="B3" s="23" t="s">
        <v>317</v>
      </c>
      <c r="C3" s="23" t="s">
        <v>443</v>
      </c>
      <c r="D3" s="23"/>
      <c r="E3" s="23"/>
      <c r="F3" s="23"/>
      <c r="G3" s="23"/>
      <c r="H3" s="23"/>
      <c r="I3" s="23"/>
      <c r="J3" s="23" t="s">
        <v>444</v>
      </c>
      <c r="K3" s="23" t="s">
        <v>445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352</v>
      </c>
      <c r="D4" s="23" t="s">
        <v>446</v>
      </c>
      <c r="E4" s="23"/>
      <c r="F4" s="23"/>
      <c r="G4" s="23"/>
      <c r="H4" s="23" t="s">
        <v>447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448</v>
      </c>
      <c r="F5" s="23" t="s">
        <v>141</v>
      </c>
      <c r="G5" s="23" t="s">
        <v>449</v>
      </c>
      <c r="H5" s="23" t="s">
        <v>158</v>
      </c>
      <c r="I5" s="23" t="s">
        <v>159</v>
      </c>
      <c r="J5" s="23"/>
      <c r="K5" s="23" t="s">
        <v>355</v>
      </c>
      <c r="L5" s="23" t="s">
        <v>356</v>
      </c>
      <c r="M5" s="23" t="s">
        <v>357</v>
      </c>
      <c r="N5" s="23" t="s">
        <v>362</v>
      </c>
      <c r="O5" s="23" t="s">
        <v>358</v>
      </c>
      <c r="P5" s="23" t="s">
        <v>450</v>
      </c>
      <c r="Q5" s="23" t="s">
        <v>451</v>
      </c>
      <c r="R5" s="23" t="s">
        <v>363</v>
      </c>
    </row>
    <row r="6" ht="36" customHeight="1" spans="1:18">
      <c r="A6" s="24" t="s">
        <v>2</v>
      </c>
      <c r="B6" s="24" t="s">
        <v>4</v>
      </c>
      <c r="C6" s="25">
        <v>11716.991</v>
      </c>
      <c r="D6" s="25">
        <v>11716.991</v>
      </c>
      <c r="E6" s="25"/>
      <c r="F6" s="25"/>
      <c r="G6" s="25"/>
      <c r="H6" s="25">
        <v>10494.991</v>
      </c>
      <c r="I6" s="25">
        <v>1222</v>
      </c>
      <c r="J6" s="26" t="s">
        <v>452</v>
      </c>
      <c r="K6" s="27" t="s">
        <v>366</v>
      </c>
      <c r="L6" s="27" t="s">
        <v>453</v>
      </c>
      <c r="M6" s="27"/>
      <c r="N6" s="28" t="s">
        <v>454</v>
      </c>
      <c r="O6" s="28">
        <v>500</v>
      </c>
      <c r="P6" s="28" t="s">
        <v>455</v>
      </c>
      <c r="Q6" s="34" t="s">
        <v>456</v>
      </c>
      <c r="R6" s="27"/>
    </row>
    <row r="7" ht="36" customHeight="1" spans="1:18">
      <c r="A7" s="24"/>
      <c r="B7" s="24"/>
      <c r="C7" s="25"/>
      <c r="D7" s="25"/>
      <c r="E7" s="25"/>
      <c r="F7" s="25"/>
      <c r="G7" s="25"/>
      <c r="H7" s="25"/>
      <c r="I7" s="25"/>
      <c r="J7" s="26"/>
      <c r="K7" s="27"/>
      <c r="L7" s="27"/>
      <c r="M7" s="27"/>
      <c r="N7" s="28" t="s">
        <v>457</v>
      </c>
      <c r="O7" s="28">
        <v>700</v>
      </c>
      <c r="P7" s="28" t="s">
        <v>379</v>
      </c>
      <c r="Q7" s="34" t="s">
        <v>456</v>
      </c>
      <c r="R7" s="27"/>
    </row>
    <row r="8" ht="36" customHeight="1" spans="1:18">
      <c r="A8" s="24"/>
      <c r="B8" s="24"/>
      <c r="C8" s="25"/>
      <c r="D8" s="25"/>
      <c r="E8" s="25"/>
      <c r="F8" s="25"/>
      <c r="G8" s="25"/>
      <c r="H8" s="25"/>
      <c r="I8" s="25"/>
      <c r="J8" s="26"/>
      <c r="K8" s="27"/>
      <c r="L8" s="27"/>
      <c r="M8" s="27"/>
      <c r="N8" s="28" t="s">
        <v>458</v>
      </c>
      <c r="O8" s="28" t="s">
        <v>459</v>
      </c>
      <c r="P8" s="28" t="s">
        <v>460</v>
      </c>
      <c r="Q8" s="34" t="s">
        <v>461</v>
      </c>
      <c r="R8" s="27"/>
    </row>
    <row r="9" ht="54" customHeight="1" spans="1:18">
      <c r="A9" s="24"/>
      <c r="B9" s="24"/>
      <c r="C9" s="25"/>
      <c r="D9" s="25"/>
      <c r="E9" s="25"/>
      <c r="F9" s="25"/>
      <c r="G9" s="25"/>
      <c r="H9" s="25"/>
      <c r="I9" s="25"/>
      <c r="J9" s="26"/>
      <c r="K9" s="27"/>
      <c r="L9" s="27"/>
      <c r="M9" s="27"/>
      <c r="N9" s="28" t="s">
        <v>462</v>
      </c>
      <c r="O9" s="29">
        <v>0.65</v>
      </c>
      <c r="P9" s="28" t="s">
        <v>460</v>
      </c>
      <c r="Q9" s="34" t="s">
        <v>461</v>
      </c>
      <c r="R9" s="27"/>
    </row>
    <row r="10" ht="35" customHeight="1" spans="1:18">
      <c r="A10" s="24"/>
      <c r="B10" s="24"/>
      <c r="C10" s="25"/>
      <c r="D10" s="25"/>
      <c r="E10" s="25"/>
      <c r="F10" s="25"/>
      <c r="G10" s="25"/>
      <c r="H10" s="25"/>
      <c r="I10" s="25"/>
      <c r="J10" s="26"/>
      <c r="K10" s="27"/>
      <c r="L10" s="27"/>
      <c r="M10" s="27"/>
      <c r="N10" s="28" t="s">
        <v>463</v>
      </c>
      <c r="O10" s="28">
        <v>200</v>
      </c>
      <c r="P10" s="28" t="s">
        <v>379</v>
      </c>
      <c r="Q10" s="34" t="s">
        <v>456</v>
      </c>
      <c r="R10" s="27"/>
    </row>
    <row r="11" ht="35" customHeight="1" spans="1:18">
      <c r="A11" s="24"/>
      <c r="B11" s="24"/>
      <c r="C11" s="25"/>
      <c r="D11" s="25"/>
      <c r="E11" s="25"/>
      <c r="F11" s="25"/>
      <c r="G11" s="25"/>
      <c r="H11" s="25"/>
      <c r="I11" s="25"/>
      <c r="J11" s="26"/>
      <c r="K11" s="27"/>
      <c r="L11" s="27"/>
      <c r="M11" s="27"/>
      <c r="N11" s="28" t="s">
        <v>464</v>
      </c>
      <c r="O11" s="29">
        <v>1</v>
      </c>
      <c r="P11" s="28" t="s">
        <v>460</v>
      </c>
      <c r="Q11" s="34" t="s">
        <v>461</v>
      </c>
      <c r="R11" s="27"/>
    </row>
    <row r="12" ht="81" customHeight="1" spans="1:18">
      <c r="A12" s="24"/>
      <c r="B12" s="24"/>
      <c r="C12" s="25"/>
      <c r="D12" s="25"/>
      <c r="E12" s="25"/>
      <c r="F12" s="25"/>
      <c r="G12" s="25"/>
      <c r="H12" s="25"/>
      <c r="I12" s="25"/>
      <c r="J12" s="26"/>
      <c r="K12" s="27" t="s">
        <v>396</v>
      </c>
      <c r="L12" s="27" t="s">
        <v>465</v>
      </c>
      <c r="M12" s="27"/>
      <c r="N12" s="30" t="s">
        <v>466</v>
      </c>
      <c r="O12" s="31" t="s">
        <v>369</v>
      </c>
      <c r="P12" s="32" t="s">
        <v>431</v>
      </c>
      <c r="Q12" s="34" t="s">
        <v>461</v>
      </c>
      <c r="R12" s="27"/>
    </row>
  </sheetData>
  <mergeCells count="22">
    <mergeCell ref="A1:R1"/>
    <mergeCell ref="A2:P2"/>
    <mergeCell ref="Q2:R2"/>
    <mergeCell ref="C3:I3"/>
    <mergeCell ref="D4:G4"/>
    <mergeCell ref="H4:I4"/>
    <mergeCell ref="A3:A5"/>
    <mergeCell ref="A6:A12"/>
    <mergeCell ref="B3:B5"/>
    <mergeCell ref="B6:B12"/>
    <mergeCell ref="C4:C5"/>
    <mergeCell ref="C6:C12"/>
    <mergeCell ref="D6:D12"/>
    <mergeCell ref="E6:E12"/>
    <mergeCell ref="F6:F12"/>
    <mergeCell ref="G6:G12"/>
    <mergeCell ref="H6:H12"/>
    <mergeCell ref="I6:I12"/>
    <mergeCell ref="J3:J5"/>
    <mergeCell ref="J6:J12"/>
    <mergeCell ref="K6:K11"/>
    <mergeCell ref="K3:R4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G43" sqref="G43:G51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467</v>
      </c>
      <c r="B2" s="7" t="str">
        <f>'7一般公共预算支出表'!A3</f>
        <v>单位：112001-醴陵市公安局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468</v>
      </c>
      <c r="B3" s="9"/>
      <c r="C3" s="8" t="s">
        <v>469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225</v>
      </c>
      <c r="E4" s="12" t="s">
        <v>226</v>
      </c>
    </row>
    <row r="5" spans="1:5">
      <c r="A5" s="13">
        <v>301</v>
      </c>
      <c r="B5" s="14" t="s">
        <v>206</v>
      </c>
      <c r="C5" s="15">
        <f t="shared" ref="C5:C68" si="0">D5+E5</f>
        <v>7335.352672</v>
      </c>
      <c r="D5" s="15">
        <f>SUM(D6:D18)</f>
        <v>7335.352672</v>
      </c>
      <c r="E5" s="15">
        <f>SUM(E6:E18)</f>
        <v>0</v>
      </c>
    </row>
    <row r="6" spans="1:5">
      <c r="A6" s="16">
        <v>30101</v>
      </c>
      <c r="B6" s="17" t="s">
        <v>470</v>
      </c>
      <c r="C6" s="15">
        <f t="shared" si="0"/>
        <v>2509.0842</v>
      </c>
      <c r="D6" s="15">
        <f>'9工资福利'!H6</f>
        <v>2509.0842</v>
      </c>
      <c r="E6" s="15"/>
    </row>
    <row r="7" spans="1:5">
      <c r="A7" s="16">
        <v>30102</v>
      </c>
      <c r="B7" s="17" t="s">
        <v>471</v>
      </c>
      <c r="C7" s="15">
        <f t="shared" si="0"/>
        <v>2044.224</v>
      </c>
      <c r="D7" s="15">
        <f>'9工资福利'!I6</f>
        <v>2044.224</v>
      </c>
      <c r="E7" s="15"/>
    </row>
    <row r="8" spans="1:5">
      <c r="A8" s="16">
        <v>30103</v>
      </c>
      <c r="B8" s="17" t="s">
        <v>472</v>
      </c>
      <c r="C8" s="15">
        <f t="shared" si="0"/>
        <v>197.99035</v>
      </c>
      <c r="D8" s="15">
        <f>'9工资福利'!J6</f>
        <v>197.99035</v>
      </c>
      <c r="E8" s="15"/>
    </row>
    <row r="9" spans="1:5">
      <c r="A9" s="16">
        <v>30106</v>
      </c>
      <c r="B9" s="17" t="s">
        <v>473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474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475</v>
      </c>
      <c r="C11" s="15">
        <f t="shared" si="0"/>
        <v>579.418648</v>
      </c>
      <c r="D11" s="15">
        <f>'9工资福利'!M6</f>
        <v>579.418648</v>
      </c>
      <c r="E11" s="15"/>
    </row>
    <row r="12" spans="1:5">
      <c r="A12" s="16">
        <v>30109</v>
      </c>
      <c r="B12" s="17" t="s">
        <v>476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477</v>
      </c>
      <c r="C13" s="15">
        <f t="shared" si="0"/>
        <v>170.071488</v>
      </c>
      <c r="D13" s="15">
        <f>'9工资福利'!O6</f>
        <v>170.071488</v>
      </c>
      <c r="E13" s="15"/>
    </row>
    <row r="14" spans="1:5">
      <c r="A14" s="16">
        <v>30111</v>
      </c>
      <c r="B14" s="17" t="s">
        <v>478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479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480</v>
      </c>
      <c r="C16" s="15">
        <f t="shared" si="0"/>
        <v>734.563986</v>
      </c>
      <c r="D16" s="15">
        <f>'9工资福利'!R6</f>
        <v>734.563986</v>
      </c>
      <c r="E16" s="15"/>
    </row>
    <row r="17" spans="1:5">
      <c r="A17" s="16">
        <v>30114</v>
      </c>
      <c r="B17" s="17" t="s">
        <v>481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482</v>
      </c>
      <c r="C18" s="15">
        <f t="shared" si="0"/>
        <v>1100</v>
      </c>
      <c r="D18" s="15">
        <f>'9工资福利'!V6</f>
        <v>1100</v>
      </c>
      <c r="E18" s="15"/>
    </row>
    <row r="19" spans="1:5">
      <c r="A19" s="13">
        <v>302</v>
      </c>
      <c r="B19" s="14" t="s">
        <v>287</v>
      </c>
      <c r="C19" s="15">
        <f t="shared" si="0"/>
        <v>3148.778328</v>
      </c>
      <c r="D19" s="15">
        <f>SUM(D20:D46)</f>
        <v>0</v>
      </c>
      <c r="E19" s="15">
        <f>SUM(E20:E46)</f>
        <v>3148.778328</v>
      </c>
    </row>
    <row r="20" spans="1:5">
      <c r="A20" s="16">
        <v>30201</v>
      </c>
      <c r="B20" s="17" t="s">
        <v>483</v>
      </c>
      <c r="C20" s="15">
        <f t="shared" si="0"/>
        <v>143.1</v>
      </c>
      <c r="D20" s="15"/>
      <c r="E20" s="15">
        <f>'13商品服务'!G6</f>
        <v>143.1</v>
      </c>
    </row>
    <row r="21" spans="1:5">
      <c r="A21" s="16">
        <v>30202</v>
      </c>
      <c r="B21" s="17" t="s">
        <v>484</v>
      </c>
      <c r="C21" s="15">
        <f t="shared" si="0"/>
        <v>40</v>
      </c>
      <c r="D21" s="15"/>
      <c r="E21" s="15">
        <f>'13商品服务'!H6</f>
        <v>40</v>
      </c>
    </row>
    <row r="22" spans="1:5">
      <c r="A22" s="16">
        <v>30203</v>
      </c>
      <c r="B22" s="17" t="s">
        <v>485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486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487</v>
      </c>
      <c r="C24" s="15">
        <f t="shared" si="0"/>
        <v>50</v>
      </c>
      <c r="D24" s="15"/>
      <c r="E24" s="15">
        <f>'13商品服务'!K6</f>
        <v>50</v>
      </c>
    </row>
    <row r="25" spans="1:5">
      <c r="A25" s="16">
        <v>30206</v>
      </c>
      <c r="B25" s="17" t="s">
        <v>488</v>
      </c>
      <c r="C25" s="15">
        <f t="shared" si="0"/>
        <v>20</v>
      </c>
      <c r="D25" s="15"/>
      <c r="E25" s="15">
        <f>'13商品服务'!L6</f>
        <v>20</v>
      </c>
    </row>
    <row r="26" spans="1:5">
      <c r="A26" s="16">
        <v>30207</v>
      </c>
      <c r="B26" s="17" t="s">
        <v>489</v>
      </c>
      <c r="C26" s="15">
        <f t="shared" si="0"/>
        <v>150</v>
      </c>
      <c r="D26" s="15"/>
      <c r="E26" s="15">
        <f>'13商品服务'!M6</f>
        <v>150</v>
      </c>
    </row>
    <row r="27" spans="1:5">
      <c r="A27" s="16">
        <v>30208</v>
      </c>
      <c r="B27" s="17" t="s">
        <v>490</v>
      </c>
      <c r="C27" s="15">
        <f t="shared" si="0"/>
        <v>55</v>
      </c>
      <c r="D27" s="15"/>
      <c r="E27" s="15">
        <f>'13商品服务'!N6</f>
        <v>55</v>
      </c>
    </row>
    <row r="28" spans="1:5">
      <c r="A28" s="16">
        <v>30209</v>
      </c>
      <c r="B28" s="17" t="s">
        <v>491</v>
      </c>
      <c r="C28" s="15">
        <f t="shared" si="0"/>
        <v>58.6</v>
      </c>
      <c r="D28" s="15"/>
      <c r="E28" s="15">
        <f>'13商品服务'!O6</f>
        <v>58.6</v>
      </c>
    </row>
    <row r="29" spans="1:5">
      <c r="A29" s="16">
        <v>30211</v>
      </c>
      <c r="B29" s="17" t="s">
        <v>492</v>
      </c>
      <c r="C29" s="15">
        <f t="shared" si="0"/>
        <v>150</v>
      </c>
      <c r="D29" s="15"/>
      <c r="E29" s="15">
        <f>'13商品服务'!P6</f>
        <v>150</v>
      </c>
    </row>
    <row r="30" spans="1:5">
      <c r="A30" s="16">
        <v>30212</v>
      </c>
      <c r="B30" s="17" t="s">
        <v>493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494</v>
      </c>
      <c r="C31" s="15">
        <f t="shared" si="0"/>
        <v>150</v>
      </c>
      <c r="D31" s="15"/>
      <c r="E31" s="15">
        <f>'13商品服务'!R6</f>
        <v>150</v>
      </c>
    </row>
    <row r="32" spans="1:5">
      <c r="A32" s="16">
        <v>30214</v>
      </c>
      <c r="B32" s="17" t="s">
        <v>495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496</v>
      </c>
      <c r="C33" s="15">
        <f t="shared" si="0"/>
        <v>30</v>
      </c>
      <c r="D33" s="15"/>
      <c r="E33" s="15">
        <f>'13商品服务'!T6</f>
        <v>30</v>
      </c>
    </row>
    <row r="34" spans="1:5">
      <c r="A34" s="16">
        <v>30216</v>
      </c>
      <c r="B34" s="17" t="s">
        <v>497</v>
      </c>
      <c r="C34" s="15">
        <f t="shared" si="0"/>
        <v>50</v>
      </c>
      <c r="D34" s="15"/>
      <c r="E34" s="15">
        <f>'13商品服务'!U6</f>
        <v>50</v>
      </c>
    </row>
    <row r="35" spans="1:5">
      <c r="A35" s="16">
        <v>30217</v>
      </c>
      <c r="B35" s="17" t="s">
        <v>498</v>
      </c>
      <c r="C35" s="15">
        <f t="shared" si="0"/>
        <v>17.8</v>
      </c>
      <c r="D35" s="15"/>
      <c r="E35" s="15">
        <f>'13商品服务'!V6</f>
        <v>17.8</v>
      </c>
    </row>
    <row r="36" spans="1:5">
      <c r="A36" s="16">
        <v>30218</v>
      </c>
      <c r="B36" s="17" t="s">
        <v>499</v>
      </c>
      <c r="C36" s="15">
        <f t="shared" si="0"/>
        <v>120</v>
      </c>
      <c r="D36" s="15"/>
      <c r="E36" s="15">
        <f>'13商品服务'!W6</f>
        <v>120</v>
      </c>
    </row>
    <row r="37" spans="1:5">
      <c r="A37" s="16">
        <v>30224</v>
      </c>
      <c r="B37" s="17" t="s">
        <v>500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501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502</v>
      </c>
      <c r="C39" s="15">
        <f t="shared" si="0"/>
        <v>320</v>
      </c>
      <c r="D39" s="15"/>
      <c r="E39" s="15">
        <f>'13商品服务'!Z6</f>
        <v>320</v>
      </c>
    </row>
    <row r="40" spans="1:5">
      <c r="A40" s="16">
        <v>30227</v>
      </c>
      <c r="B40" s="17" t="s">
        <v>503</v>
      </c>
      <c r="C40" s="15">
        <f t="shared" si="0"/>
        <v>200</v>
      </c>
      <c r="D40" s="15"/>
      <c r="E40" s="15">
        <f>'13商品服务'!AA6</f>
        <v>200</v>
      </c>
    </row>
    <row r="41" spans="1:5">
      <c r="A41" s="16">
        <v>30228</v>
      </c>
      <c r="B41" s="17" t="s">
        <v>504</v>
      </c>
      <c r="C41" s="15">
        <f t="shared" si="0"/>
        <v>97.231331</v>
      </c>
      <c r="D41" s="15"/>
      <c r="E41" s="15">
        <f>'13商品服务'!AB6</f>
        <v>97.231331</v>
      </c>
    </row>
    <row r="42" spans="1:5">
      <c r="A42" s="16">
        <v>30229</v>
      </c>
      <c r="B42" s="17" t="s">
        <v>505</v>
      </c>
      <c r="C42" s="15">
        <f t="shared" si="0"/>
        <v>145.846997</v>
      </c>
      <c r="D42" s="15"/>
      <c r="E42" s="15">
        <f>'13商品服务'!AC6</f>
        <v>145.846997</v>
      </c>
    </row>
    <row r="43" spans="1:5">
      <c r="A43" s="16">
        <v>30231</v>
      </c>
      <c r="B43" s="17" t="s">
        <v>506</v>
      </c>
      <c r="C43" s="15">
        <f t="shared" si="0"/>
        <v>335</v>
      </c>
      <c r="D43" s="15"/>
      <c r="E43" s="15">
        <f>'13商品服务'!AD6</f>
        <v>335</v>
      </c>
    </row>
    <row r="44" spans="1:5">
      <c r="A44" s="16">
        <v>30239</v>
      </c>
      <c r="B44" s="17" t="s">
        <v>507</v>
      </c>
      <c r="C44" s="15">
        <f t="shared" si="0"/>
        <v>10</v>
      </c>
      <c r="D44" s="15"/>
      <c r="E44" s="15">
        <f>'13商品服务'!AE6</f>
        <v>10</v>
      </c>
    </row>
    <row r="45" spans="1:5">
      <c r="A45" s="16">
        <v>30240</v>
      </c>
      <c r="B45" s="17" t="s">
        <v>508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509</v>
      </c>
      <c r="C46" s="15">
        <f t="shared" si="0"/>
        <v>1006.2</v>
      </c>
      <c r="D46" s="15"/>
      <c r="E46" s="15">
        <f>'13商品服务'!AG6</f>
        <v>1006.2</v>
      </c>
    </row>
    <row r="47" spans="1:5">
      <c r="A47" s="13">
        <v>303</v>
      </c>
      <c r="B47" s="14" t="s">
        <v>198</v>
      </c>
      <c r="C47" s="15">
        <f t="shared" si="0"/>
        <v>10.86</v>
      </c>
      <c r="D47" s="15">
        <f>SUM(D48:D59)</f>
        <v>10.86</v>
      </c>
      <c r="E47" s="15">
        <f>SUM(E48:E59)</f>
        <v>0</v>
      </c>
    </row>
    <row r="48" spans="1:5">
      <c r="A48" s="16">
        <v>30301</v>
      </c>
      <c r="B48" s="17" t="s">
        <v>510</v>
      </c>
      <c r="C48" s="15">
        <f t="shared" si="0"/>
        <v>9.378</v>
      </c>
      <c r="D48" s="15">
        <f>'11个人家庭'!G6</f>
        <v>9.378</v>
      </c>
      <c r="E48" s="15"/>
    </row>
    <row r="49" spans="1:5">
      <c r="A49" s="16">
        <v>30302</v>
      </c>
      <c r="B49" s="17" t="s">
        <v>511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512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513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514</v>
      </c>
      <c r="C52" s="15">
        <f t="shared" si="0"/>
        <v>1.482</v>
      </c>
      <c r="D52" s="15">
        <f>'11个人家庭'!K6</f>
        <v>1.482</v>
      </c>
      <c r="E52" s="15"/>
    </row>
    <row r="53" spans="1:5">
      <c r="A53" s="16">
        <v>30306</v>
      </c>
      <c r="B53" s="17" t="s">
        <v>515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516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517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518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519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520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521</v>
      </c>
      <c r="C59" s="15">
        <f t="shared" si="0"/>
        <v>0</v>
      </c>
      <c r="D59" s="15"/>
      <c r="E59" s="15"/>
    </row>
    <row r="60" spans="1:5">
      <c r="A60" s="13">
        <v>307</v>
      </c>
      <c r="B60" s="14" t="s">
        <v>200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522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523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212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524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525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526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527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528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529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530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531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532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533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534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535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536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537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538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539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203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540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541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542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543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10494.991</v>
      </c>
      <c r="D85" s="20">
        <f>D80+D63+D60+D47+D19+D5</f>
        <v>7346.212672</v>
      </c>
      <c r="E85" s="20">
        <f>E80+E63+E60+E47+E19+E5</f>
        <v>3148.778328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D19" sqref="D19:D20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5"/>
      <c r="H1" s="92"/>
    </row>
    <row r="2" ht="24.2" customHeight="1" spans="1:8">
      <c r="A2" s="93" t="s">
        <v>7</v>
      </c>
      <c r="B2" s="93"/>
      <c r="C2" s="93"/>
      <c r="D2" s="93"/>
      <c r="E2" s="93"/>
      <c r="F2" s="93"/>
      <c r="G2" s="93"/>
      <c r="H2" s="93"/>
    </row>
    <row r="3" ht="17.25" customHeight="1" spans="1:8">
      <c r="A3" s="22" t="s">
        <v>30</v>
      </c>
      <c r="B3" s="22"/>
      <c r="C3" s="22"/>
      <c r="D3" s="22"/>
      <c r="E3" s="22"/>
      <c r="F3" s="22"/>
      <c r="G3" s="33" t="s">
        <v>31</v>
      </c>
      <c r="H3" s="33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9" t="s">
        <v>39</v>
      </c>
      <c r="B6" s="38">
        <f>B7</f>
        <v>11716.991</v>
      </c>
      <c r="C6" s="24" t="s">
        <v>40</v>
      </c>
      <c r="D6" s="46"/>
      <c r="E6" s="39" t="s">
        <v>41</v>
      </c>
      <c r="F6" s="38">
        <v>10494.991</v>
      </c>
      <c r="G6" s="24" t="s">
        <v>42</v>
      </c>
      <c r="H6" s="77">
        <v>8155.352672</v>
      </c>
    </row>
    <row r="7" ht="16.35" customHeight="1" spans="1:8">
      <c r="A7" s="24" t="s">
        <v>43</v>
      </c>
      <c r="B7" s="25">
        <f>11145.891+571.1</f>
        <v>11716.991</v>
      </c>
      <c r="C7" s="24" t="s">
        <v>44</v>
      </c>
      <c r="D7" s="46"/>
      <c r="E7" s="24" t="s">
        <v>45</v>
      </c>
      <c r="F7" s="77">
        <v>7335.352672</v>
      </c>
      <c r="G7" s="24" t="s">
        <v>46</v>
      </c>
      <c r="H7" s="77">
        <v>3394.778328</v>
      </c>
    </row>
    <row r="8" ht="16.35" customHeight="1" spans="1:8">
      <c r="A8" s="39" t="s">
        <v>47</v>
      </c>
      <c r="B8" s="25"/>
      <c r="C8" s="24" t="s">
        <v>48</v>
      </c>
      <c r="D8" s="46"/>
      <c r="E8" s="24" t="s">
        <v>49</v>
      </c>
      <c r="F8" s="77">
        <v>3148.778328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6">
        <v>10523.558878</v>
      </c>
      <c r="E9" s="24" t="s">
        <v>53</v>
      </c>
      <c r="F9" s="77">
        <v>10.86</v>
      </c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6"/>
      <c r="E10" s="39" t="s">
        <v>57</v>
      </c>
      <c r="F10" s="38">
        <v>1222</v>
      </c>
      <c r="G10" s="24" t="s">
        <v>58</v>
      </c>
      <c r="H10" s="25"/>
    </row>
    <row r="11" ht="16.35" customHeight="1" spans="1:8">
      <c r="A11" s="24" t="s">
        <v>59</v>
      </c>
      <c r="B11" s="25"/>
      <c r="C11" s="24" t="s">
        <v>60</v>
      </c>
      <c r="D11" s="46"/>
      <c r="E11" s="24" t="s">
        <v>61</v>
      </c>
      <c r="F11" s="25">
        <v>820</v>
      </c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6"/>
      <c r="E12" s="24" t="s">
        <v>65</v>
      </c>
      <c r="F12" s="25">
        <v>246</v>
      </c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6">
        <v>588.796648</v>
      </c>
      <c r="E13" s="24" t="s">
        <v>69</v>
      </c>
      <c r="F13" s="25">
        <v>156</v>
      </c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6"/>
      <c r="E14" s="24" t="s">
        <v>73</v>
      </c>
      <c r="F14" s="25"/>
      <c r="G14" s="24" t="s">
        <v>74</v>
      </c>
      <c r="H14" s="25">
        <v>166.86</v>
      </c>
    </row>
    <row r="15" ht="16.35" customHeight="1" spans="1:8">
      <c r="A15" s="24" t="s">
        <v>75</v>
      </c>
      <c r="B15" s="25"/>
      <c r="C15" s="24" t="s">
        <v>76</v>
      </c>
      <c r="D15" s="46">
        <v>170.071488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6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6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6"/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6"/>
      <c r="E19" s="24" t="s">
        <v>93</v>
      </c>
      <c r="F19" s="25"/>
      <c r="G19" s="24" t="s">
        <v>94</v>
      </c>
      <c r="H19" s="25"/>
    </row>
    <row r="20" ht="16.35" customHeight="1" spans="1:8">
      <c r="A20" s="39" t="s">
        <v>95</v>
      </c>
      <c r="B20" s="38"/>
      <c r="C20" s="24" t="s">
        <v>96</v>
      </c>
      <c r="D20" s="46"/>
      <c r="E20" s="24" t="s">
        <v>97</v>
      </c>
      <c r="F20" s="25"/>
      <c r="G20" s="24"/>
      <c r="H20" s="25"/>
    </row>
    <row r="21" ht="16.35" customHeight="1" spans="1:8">
      <c r="A21" s="39" t="s">
        <v>98</v>
      </c>
      <c r="B21" s="38"/>
      <c r="C21" s="24" t="s">
        <v>99</v>
      </c>
      <c r="D21" s="46"/>
      <c r="E21" s="39" t="s">
        <v>100</v>
      </c>
      <c r="F21" s="38"/>
      <c r="G21" s="24"/>
      <c r="H21" s="25"/>
    </row>
    <row r="22" ht="16.35" customHeight="1" spans="1:8">
      <c r="A22" s="39" t="s">
        <v>101</v>
      </c>
      <c r="B22" s="38"/>
      <c r="C22" s="24" t="s">
        <v>102</v>
      </c>
      <c r="D22" s="46"/>
      <c r="E22" s="24"/>
      <c r="F22" s="24"/>
      <c r="G22" s="24"/>
      <c r="H22" s="25"/>
    </row>
    <row r="23" ht="16.35" customHeight="1" spans="1:8">
      <c r="A23" s="39" t="s">
        <v>103</v>
      </c>
      <c r="B23" s="38"/>
      <c r="C23" s="24" t="s">
        <v>104</v>
      </c>
      <c r="D23" s="46"/>
      <c r="E23" s="24"/>
      <c r="F23" s="24"/>
      <c r="G23" s="24"/>
      <c r="H23" s="25"/>
    </row>
    <row r="24" ht="16.35" customHeight="1" spans="1:8">
      <c r="A24" s="39" t="s">
        <v>105</v>
      </c>
      <c r="B24" s="38"/>
      <c r="C24" s="24" t="s">
        <v>106</v>
      </c>
      <c r="D24" s="46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6">
        <v>434.563986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6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6"/>
      <c r="E27" s="24"/>
      <c r="F27" s="24"/>
      <c r="G27" s="24"/>
      <c r="H27" s="25"/>
    </row>
    <row r="28" ht="16.35" customHeight="1" spans="1:8">
      <c r="A28" s="39" t="s">
        <v>113</v>
      </c>
      <c r="B28" s="38"/>
      <c r="C28" s="24" t="s">
        <v>114</v>
      </c>
      <c r="D28" s="46"/>
      <c r="E28" s="24"/>
      <c r="F28" s="24"/>
      <c r="G28" s="24"/>
      <c r="H28" s="25"/>
    </row>
    <row r="29" ht="16.35" customHeight="1" spans="1:8">
      <c r="A29" s="39" t="s">
        <v>115</v>
      </c>
      <c r="B29" s="38"/>
      <c r="C29" s="24" t="s">
        <v>116</v>
      </c>
      <c r="D29" s="46"/>
      <c r="E29" s="24"/>
      <c r="F29" s="24"/>
      <c r="G29" s="24"/>
      <c r="H29" s="25"/>
    </row>
    <row r="30" ht="16.35" customHeight="1" spans="1:8">
      <c r="A30" s="39" t="s">
        <v>117</v>
      </c>
      <c r="B30" s="38"/>
      <c r="C30" s="24" t="s">
        <v>118</v>
      </c>
      <c r="D30" s="46"/>
      <c r="E30" s="24"/>
      <c r="F30" s="24"/>
      <c r="G30" s="24"/>
      <c r="H30" s="25"/>
    </row>
    <row r="31" ht="16.35" customHeight="1" spans="1:8">
      <c r="A31" s="39" t="s">
        <v>119</v>
      </c>
      <c r="B31" s="38"/>
      <c r="C31" s="24" t="s">
        <v>120</v>
      </c>
      <c r="D31" s="46"/>
      <c r="E31" s="24"/>
      <c r="F31" s="24"/>
      <c r="G31" s="24"/>
      <c r="H31" s="25"/>
    </row>
    <row r="32" ht="16.35" customHeight="1" spans="1:8">
      <c r="A32" s="39" t="s">
        <v>121</v>
      </c>
      <c r="B32" s="38"/>
      <c r="C32" s="24" t="s">
        <v>122</v>
      </c>
      <c r="D32" s="46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6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6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6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9" t="s">
        <v>126</v>
      </c>
      <c r="B37" s="38">
        <v>11716.991</v>
      </c>
      <c r="C37" s="39" t="s">
        <v>127</v>
      </c>
      <c r="D37" s="38">
        <v>11716.991</v>
      </c>
      <c r="E37" s="39" t="s">
        <v>127</v>
      </c>
      <c r="F37" s="38">
        <v>11716.991</v>
      </c>
      <c r="G37" s="39" t="s">
        <v>127</v>
      </c>
      <c r="H37" s="38">
        <v>11716.991</v>
      </c>
    </row>
    <row r="38" ht="16.35" customHeight="1" spans="1:8">
      <c r="A38" s="39" t="s">
        <v>128</v>
      </c>
      <c r="B38" s="38"/>
      <c r="C38" s="39" t="s">
        <v>129</v>
      </c>
      <c r="D38" s="38"/>
      <c r="E38" s="39" t="s">
        <v>129</v>
      </c>
      <c r="F38" s="38"/>
      <c r="G38" s="39" t="s">
        <v>129</v>
      </c>
      <c r="H38" s="38"/>
    </row>
    <row r="39" ht="16.35" customHeight="1" spans="1:8">
      <c r="A39" s="24"/>
      <c r="B39" s="25"/>
      <c r="C39" s="24"/>
      <c r="D39" s="25"/>
      <c r="E39" s="39"/>
      <c r="F39" s="38"/>
      <c r="G39" s="39"/>
      <c r="H39" s="38"/>
    </row>
    <row r="40" ht="16.35" customHeight="1" spans="1:8">
      <c r="A40" s="39" t="s">
        <v>130</v>
      </c>
      <c r="B40" s="38">
        <v>11716.991</v>
      </c>
      <c r="C40" s="39" t="s">
        <v>131</v>
      </c>
      <c r="D40" s="38">
        <v>11716.991</v>
      </c>
      <c r="E40" s="39" t="s">
        <v>131</v>
      </c>
      <c r="F40" s="38">
        <v>11716.991</v>
      </c>
      <c r="G40" s="39" t="s">
        <v>131</v>
      </c>
      <c r="H40" s="38">
        <v>11716.991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workbookViewId="0">
      <selection activeCell="H16" sqref="H16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63333333333333" customWidth="1"/>
    <col min="4" max="25" width="7.75" customWidth="1"/>
    <col min="26" max="26" width="9.75" customWidth="1"/>
  </cols>
  <sheetData>
    <row r="1" ht="16.35" customHeight="1" spans="1:1">
      <c r="A1" s="35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3" t="s">
        <v>31</v>
      </c>
      <c r="Y3" s="33"/>
    </row>
    <row r="4" ht="22.35" customHeight="1" spans="1:25">
      <c r="A4" s="43" t="s">
        <v>132</v>
      </c>
      <c r="B4" s="43" t="s">
        <v>133</v>
      </c>
      <c r="C4" s="43" t="s">
        <v>134</v>
      </c>
      <c r="D4" s="43" t="s">
        <v>135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 t="s">
        <v>128</v>
      </c>
      <c r="T4" s="43"/>
      <c r="U4" s="43"/>
      <c r="V4" s="43"/>
      <c r="W4" s="43"/>
      <c r="X4" s="43"/>
      <c r="Y4" s="43"/>
    </row>
    <row r="5" ht="22.35" customHeight="1" spans="1:25">
      <c r="A5" s="43"/>
      <c r="B5" s="43"/>
      <c r="C5" s="43"/>
      <c r="D5" s="43" t="s">
        <v>136</v>
      </c>
      <c r="E5" s="43" t="s">
        <v>137</v>
      </c>
      <c r="F5" s="43" t="s">
        <v>138</v>
      </c>
      <c r="G5" s="43" t="s">
        <v>139</v>
      </c>
      <c r="H5" s="43" t="s">
        <v>140</v>
      </c>
      <c r="I5" s="43" t="s">
        <v>141</v>
      </c>
      <c r="J5" s="43" t="s">
        <v>142</v>
      </c>
      <c r="K5" s="43"/>
      <c r="L5" s="43"/>
      <c r="M5" s="43"/>
      <c r="N5" s="43" t="s">
        <v>143</v>
      </c>
      <c r="O5" s="43" t="s">
        <v>144</v>
      </c>
      <c r="P5" s="43" t="s">
        <v>145</v>
      </c>
      <c r="Q5" s="43" t="s">
        <v>146</v>
      </c>
      <c r="R5" s="43" t="s">
        <v>147</v>
      </c>
      <c r="S5" s="43" t="s">
        <v>136</v>
      </c>
      <c r="T5" s="43" t="s">
        <v>137</v>
      </c>
      <c r="U5" s="43" t="s">
        <v>138</v>
      </c>
      <c r="V5" s="43" t="s">
        <v>139</v>
      </c>
      <c r="W5" s="43" t="s">
        <v>140</v>
      </c>
      <c r="X5" s="43" t="s">
        <v>141</v>
      </c>
      <c r="Y5" s="43" t="s">
        <v>148</v>
      </c>
    </row>
    <row r="6" ht="22.35" customHeight="1" spans="1:25">
      <c r="A6" s="43"/>
      <c r="B6" s="43"/>
      <c r="C6" s="43"/>
      <c r="D6" s="43"/>
      <c r="E6" s="43"/>
      <c r="F6" s="43"/>
      <c r="G6" s="43"/>
      <c r="H6" s="43"/>
      <c r="I6" s="43"/>
      <c r="J6" s="43" t="s">
        <v>149</v>
      </c>
      <c r="K6" s="43" t="s">
        <v>150</v>
      </c>
      <c r="L6" s="43" t="s">
        <v>151</v>
      </c>
      <c r="M6" s="43" t="s">
        <v>140</v>
      </c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ht="22.9" customHeight="1" spans="1:25">
      <c r="A7" s="39"/>
      <c r="B7" s="39" t="s">
        <v>134</v>
      </c>
      <c r="C7" s="54">
        <v>11716.991</v>
      </c>
      <c r="D7" s="54">
        <v>11716.991</v>
      </c>
      <c r="E7" s="54">
        <f>E8</f>
        <v>11716.991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ht="22.9" customHeight="1" spans="1:25">
      <c r="A8" s="37" t="s">
        <v>152</v>
      </c>
      <c r="B8" s="37" t="s">
        <v>4</v>
      </c>
      <c r="C8" s="54">
        <v>11716.991</v>
      </c>
      <c r="D8" s="54">
        <v>11716.991</v>
      </c>
      <c r="E8" s="54">
        <f>E9</f>
        <v>11716.991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ht="22.9" customHeight="1" spans="1:25">
      <c r="A9" s="91" t="s">
        <v>153</v>
      </c>
      <c r="B9" s="91" t="s">
        <v>154</v>
      </c>
      <c r="C9" s="46">
        <v>11716.991</v>
      </c>
      <c r="D9" s="46">
        <v>11716.991</v>
      </c>
      <c r="E9" s="25">
        <f>11145.891+571.1</f>
        <v>11716.991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30" zoomScaleNormal="130" workbookViewId="0">
      <selection activeCell="I11" sqref="I1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5"/>
      <c r="D1" s="79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33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53"/>
      <c r="B6" s="53"/>
      <c r="C6" s="53"/>
      <c r="D6" s="81" t="s">
        <v>134</v>
      </c>
      <c r="E6" s="81"/>
      <c r="F6" s="82">
        <v>11716.991</v>
      </c>
      <c r="G6" s="82">
        <v>10494.991</v>
      </c>
      <c r="H6" s="82">
        <v>1222</v>
      </c>
      <c r="I6" s="82"/>
      <c r="J6" s="81"/>
      <c r="K6" s="81"/>
    </row>
    <row r="7" ht="22.9" customHeight="1" spans="1:11">
      <c r="A7" s="83"/>
      <c r="B7" s="83"/>
      <c r="C7" s="83"/>
      <c r="D7" s="84" t="s">
        <v>152</v>
      </c>
      <c r="E7" s="84" t="s">
        <v>4</v>
      </c>
      <c r="F7" s="85">
        <v>11716.991</v>
      </c>
      <c r="G7" s="85">
        <v>10494.991</v>
      </c>
      <c r="H7" s="85">
        <v>1222</v>
      </c>
      <c r="I7" s="85"/>
      <c r="J7" s="90"/>
      <c r="K7" s="90"/>
    </row>
    <row r="8" ht="22.9" customHeight="1" spans="1:11">
      <c r="A8" s="83"/>
      <c r="B8" s="83"/>
      <c r="C8" s="83"/>
      <c r="D8" s="84" t="s">
        <v>153</v>
      </c>
      <c r="E8" s="84" t="s">
        <v>154</v>
      </c>
      <c r="F8" s="85">
        <v>11716.991</v>
      </c>
      <c r="G8" s="85">
        <v>10494.991</v>
      </c>
      <c r="H8" s="85">
        <v>1222</v>
      </c>
      <c r="I8" s="85"/>
      <c r="J8" s="90"/>
      <c r="K8" s="90"/>
    </row>
    <row r="9" ht="22.9" customHeight="1" spans="1:11">
      <c r="A9" s="86" t="s">
        <v>166</v>
      </c>
      <c r="B9" s="86" t="s">
        <v>167</v>
      </c>
      <c r="C9" s="86" t="s">
        <v>168</v>
      </c>
      <c r="D9" s="87" t="s">
        <v>169</v>
      </c>
      <c r="E9" s="88" t="s">
        <v>170</v>
      </c>
      <c r="F9" s="89">
        <v>9301.558878</v>
      </c>
      <c r="G9" s="89">
        <v>9301.558878</v>
      </c>
      <c r="H9" s="89"/>
      <c r="I9" s="89"/>
      <c r="J9" s="88"/>
      <c r="K9" s="88"/>
    </row>
    <row r="10" ht="22.9" customHeight="1" spans="1:11">
      <c r="A10" s="86" t="s">
        <v>166</v>
      </c>
      <c r="B10" s="86" t="s">
        <v>167</v>
      </c>
      <c r="C10" s="86" t="s">
        <v>171</v>
      </c>
      <c r="D10" s="87" t="s">
        <v>172</v>
      </c>
      <c r="E10" s="88" t="s">
        <v>173</v>
      </c>
      <c r="F10" s="89">
        <v>1222</v>
      </c>
      <c r="G10" s="89"/>
      <c r="H10" s="89">
        <v>1222</v>
      </c>
      <c r="I10" s="89"/>
      <c r="J10" s="88"/>
      <c r="K10" s="88"/>
    </row>
    <row r="11" ht="22.9" customHeight="1" spans="1:11">
      <c r="A11" s="86" t="s">
        <v>174</v>
      </c>
      <c r="B11" s="86" t="s">
        <v>175</v>
      </c>
      <c r="C11" s="86" t="s">
        <v>168</v>
      </c>
      <c r="D11" s="87" t="s">
        <v>176</v>
      </c>
      <c r="E11" s="88" t="s">
        <v>177</v>
      </c>
      <c r="F11" s="89">
        <v>9.378</v>
      </c>
      <c r="G11" s="89">
        <v>9.378</v>
      </c>
      <c r="H11" s="89"/>
      <c r="I11" s="89"/>
      <c r="J11" s="88"/>
      <c r="K11" s="88"/>
    </row>
    <row r="12" ht="22.9" customHeight="1" spans="1:11">
      <c r="A12" s="86" t="s">
        <v>174</v>
      </c>
      <c r="B12" s="86" t="s">
        <v>175</v>
      </c>
      <c r="C12" s="86" t="s">
        <v>175</v>
      </c>
      <c r="D12" s="87" t="s">
        <v>178</v>
      </c>
      <c r="E12" s="88" t="s">
        <v>179</v>
      </c>
      <c r="F12" s="89">
        <v>579.418648</v>
      </c>
      <c r="G12" s="89">
        <v>579.418648</v>
      </c>
      <c r="H12" s="89"/>
      <c r="I12" s="89"/>
      <c r="J12" s="88"/>
      <c r="K12" s="88"/>
    </row>
    <row r="13" ht="22.9" customHeight="1" spans="1:11">
      <c r="A13" s="86" t="s">
        <v>180</v>
      </c>
      <c r="B13" s="86" t="s">
        <v>181</v>
      </c>
      <c r="C13" s="86" t="s">
        <v>168</v>
      </c>
      <c r="D13" s="87" t="s">
        <v>182</v>
      </c>
      <c r="E13" s="88" t="s">
        <v>183</v>
      </c>
      <c r="F13" s="89">
        <v>170.071488</v>
      </c>
      <c r="G13" s="89">
        <v>170.071488</v>
      </c>
      <c r="H13" s="89"/>
      <c r="I13" s="89"/>
      <c r="J13" s="88"/>
      <c r="K13" s="88"/>
    </row>
    <row r="14" ht="22.9" customHeight="1" spans="1:11">
      <c r="A14" s="86" t="s">
        <v>184</v>
      </c>
      <c r="B14" s="86" t="s">
        <v>167</v>
      </c>
      <c r="C14" s="86" t="s">
        <v>168</v>
      </c>
      <c r="D14" s="87" t="s">
        <v>185</v>
      </c>
      <c r="E14" s="88" t="s">
        <v>186</v>
      </c>
      <c r="F14" s="89">
        <v>434.563986</v>
      </c>
      <c r="G14" s="89">
        <v>434.563986</v>
      </c>
      <c r="H14" s="89"/>
      <c r="I14" s="89"/>
      <c r="J14" s="88"/>
      <c r="K14" s="88"/>
    </row>
    <row r="1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zoomScale="145" zoomScaleNormal="145" workbookViewId="0">
      <selection activeCell="J19" sqref="J19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8" width="7.75" customWidth="1"/>
    <col min="9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35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3" t="s">
        <v>31</v>
      </c>
      <c r="T3" s="33"/>
    </row>
    <row r="4" ht="19.9" customHeight="1" spans="1:20">
      <c r="A4" s="43" t="s">
        <v>155</v>
      </c>
      <c r="B4" s="43"/>
      <c r="C4" s="43"/>
      <c r="D4" s="43" t="s">
        <v>187</v>
      </c>
      <c r="E4" s="43" t="s">
        <v>188</v>
      </c>
      <c r="F4" s="43" t="s">
        <v>189</v>
      </c>
      <c r="G4" s="43" t="s">
        <v>190</v>
      </c>
      <c r="H4" s="43" t="s">
        <v>191</v>
      </c>
      <c r="I4" s="43" t="s">
        <v>192</v>
      </c>
      <c r="J4" s="43" t="s">
        <v>193</v>
      </c>
      <c r="K4" s="43" t="s">
        <v>194</v>
      </c>
      <c r="L4" s="43" t="s">
        <v>195</v>
      </c>
      <c r="M4" s="43" t="s">
        <v>196</v>
      </c>
      <c r="N4" s="43" t="s">
        <v>197</v>
      </c>
      <c r="O4" s="43" t="s">
        <v>198</v>
      </c>
      <c r="P4" s="43" t="s">
        <v>199</v>
      </c>
      <c r="Q4" s="43" t="s">
        <v>200</v>
      </c>
      <c r="R4" s="43" t="s">
        <v>201</v>
      </c>
      <c r="S4" s="43" t="s">
        <v>202</v>
      </c>
      <c r="T4" s="43" t="s">
        <v>203</v>
      </c>
    </row>
    <row r="5" ht="20.65" customHeight="1" spans="1:20">
      <c r="A5" s="43" t="s">
        <v>163</v>
      </c>
      <c r="B5" s="43" t="s">
        <v>164</v>
      </c>
      <c r="C5" s="43" t="s">
        <v>165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22.9" customHeight="1" spans="1:20">
      <c r="A6" s="39"/>
      <c r="B6" s="39"/>
      <c r="C6" s="39"/>
      <c r="D6" s="39"/>
      <c r="E6" s="39" t="s">
        <v>134</v>
      </c>
      <c r="F6" s="38">
        <v>11716.991</v>
      </c>
      <c r="G6" s="78">
        <v>8155.352672</v>
      </c>
      <c r="H6" s="78">
        <v>3394.778328</v>
      </c>
      <c r="I6" s="38"/>
      <c r="J6" s="38"/>
      <c r="K6" s="38"/>
      <c r="L6" s="38"/>
      <c r="M6" s="38"/>
      <c r="N6" s="38"/>
      <c r="O6" s="38">
        <v>166.86</v>
      </c>
      <c r="P6" s="38"/>
      <c r="Q6" s="38"/>
      <c r="R6" s="38"/>
      <c r="S6" s="38"/>
      <c r="T6" s="38"/>
    </row>
    <row r="7" ht="22.9" customHeight="1" spans="1:20">
      <c r="A7" s="39"/>
      <c r="B7" s="39"/>
      <c r="C7" s="39"/>
      <c r="D7" s="37" t="s">
        <v>152</v>
      </c>
      <c r="E7" s="37" t="s">
        <v>4</v>
      </c>
      <c r="F7" s="38">
        <v>11716.991</v>
      </c>
      <c r="G7" s="78">
        <v>8155.352672</v>
      </c>
      <c r="H7" s="78">
        <v>3394.778328</v>
      </c>
      <c r="I7" s="38"/>
      <c r="J7" s="38"/>
      <c r="K7" s="38"/>
      <c r="L7" s="38"/>
      <c r="M7" s="38"/>
      <c r="N7" s="38"/>
      <c r="O7" s="38">
        <v>166.86</v>
      </c>
      <c r="P7" s="38"/>
      <c r="Q7" s="38"/>
      <c r="R7" s="38"/>
      <c r="S7" s="38"/>
      <c r="T7" s="38"/>
    </row>
    <row r="8" ht="22.9" customHeight="1" spans="1:20">
      <c r="A8" s="47"/>
      <c r="B8" s="47"/>
      <c r="C8" s="47"/>
      <c r="D8" s="45" t="s">
        <v>153</v>
      </c>
      <c r="E8" s="45" t="s">
        <v>154</v>
      </c>
      <c r="F8" s="78">
        <v>11716.991</v>
      </c>
      <c r="G8" s="78">
        <v>8155.352672</v>
      </c>
      <c r="H8" s="78">
        <v>3394.778328</v>
      </c>
      <c r="I8" s="78"/>
      <c r="J8" s="78"/>
      <c r="K8" s="78"/>
      <c r="L8" s="78"/>
      <c r="M8" s="78"/>
      <c r="N8" s="78"/>
      <c r="O8" s="78">
        <v>166.86</v>
      </c>
      <c r="P8" s="78"/>
      <c r="Q8" s="78"/>
      <c r="R8" s="78"/>
      <c r="S8" s="78"/>
      <c r="T8" s="78"/>
    </row>
    <row r="9" ht="22.9" customHeight="1" spans="1:20">
      <c r="A9" s="48" t="s">
        <v>166</v>
      </c>
      <c r="B9" s="48" t="s">
        <v>167</v>
      </c>
      <c r="C9" s="48" t="s">
        <v>168</v>
      </c>
      <c r="D9" s="44" t="s">
        <v>204</v>
      </c>
      <c r="E9" s="49" t="s">
        <v>170</v>
      </c>
      <c r="F9" s="50">
        <v>9301.558878</v>
      </c>
      <c r="G9" s="77">
        <v>6151.29855</v>
      </c>
      <c r="H9" s="77">
        <v>3148.778328</v>
      </c>
      <c r="I9" s="50"/>
      <c r="J9" s="50"/>
      <c r="K9" s="50"/>
      <c r="L9" s="50"/>
      <c r="M9" s="50"/>
      <c r="N9" s="50"/>
      <c r="O9" s="50">
        <v>1.482</v>
      </c>
      <c r="P9" s="50"/>
      <c r="Q9" s="50"/>
      <c r="R9" s="50"/>
      <c r="S9" s="50"/>
      <c r="T9" s="50"/>
    </row>
    <row r="10" ht="22.9" customHeight="1" spans="1:20">
      <c r="A10" s="48" t="s">
        <v>174</v>
      </c>
      <c r="B10" s="48" t="s">
        <v>175</v>
      </c>
      <c r="C10" s="48" t="s">
        <v>168</v>
      </c>
      <c r="D10" s="44" t="s">
        <v>204</v>
      </c>
      <c r="E10" s="49" t="s">
        <v>177</v>
      </c>
      <c r="F10" s="50">
        <v>9.378</v>
      </c>
      <c r="G10" s="77"/>
      <c r="H10" s="77"/>
      <c r="I10" s="50"/>
      <c r="J10" s="50"/>
      <c r="K10" s="50"/>
      <c r="L10" s="50"/>
      <c r="M10" s="50"/>
      <c r="N10" s="50"/>
      <c r="O10" s="50">
        <v>9.378</v>
      </c>
      <c r="P10" s="50"/>
      <c r="Q10" s="50"/>
      <c r="R10" s="50"/>
      <c r="S10" s="50"/>
      <c r="T10" s="50"/>
    </row>
    <row r="11" ht="22.9" customHeight="1" spans="1:20">
      <c r="A11" s="48" t="s">
        <v>174</v>
      </c>
      <c r="B11" s="48" t="s">
        <v>175</v>
      </c>
      <c r="C11" s="48" t="s">
        <v>175</v>
      </c>
      <c r="D11" s="44" t="s">
        <v>204</v>
      </c>
      <c r="E11" s="49" t="s">
        <v>179</v>
      </c>
      <c r="F11" s="50">
        <v>579.418648</v>
      </c>
      <c r="G11" s="77">
        <v>579.418648</v>
      </c>
      <c r="H11" s="77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ht="22.9" customHeight="1" spans="1:20">
      <c r="A12" s="48" t="s">
        <v>180</v>
      </c>
      <c r="B12" s="48" t="s">
        <v>181</v>
      </c>
      <c r="C12" s="48" t="s">
        <v>168</v>
      </c>
      <c r="D12" s="44" t="s">
        <v>204</v>
      </c>
      <c r="E12" s="49" t="s">
        <v>183</v>
      </c>
      <c r="F12" s="50">
        <v>170.071488</v>
      </c>
      <c r="G12" s="77">
        <v>170.071488</v>
      </c>
      <c r="H12" s="77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ht="22.9" customHeight="1" spans="1:20">
      <c r="A13" s="48" t="s">
        <v>184</v>
      </c>
      <c r="B13" s="48" t="s">
        <v>167</v>
      </c>
      <c r="C13" s="48" t="s">
        <v>168</v>
      </c>
      <c r="D13" s="44" t="s">
        <v>204</v>
      </c>
      <c r="E13" s="49" t="s">
        <v>186</v>
      </c>
      <c r="F13" s="50">
        <v>434.563986</v>
      </c>
      <c r="G13" s="77">
        <v>434.563986</v>
      </c>
      <c r="H13" s="77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ht="22.9" customHeight="1" spans="1:20">
      <c r="A14" s="48" t="s">
        <v>166</v>
      </c>
      <c r="B14" s="48" t="s">
        <v>167</v>
      </c>
      <c r="C14" s="48" t="s">
        <v>171</v>
      </c>
      <c r="D14" s="44" t="s">
        <v>204</v>
      </c>
      <c r="E14" s="49" t="s">
        <v>173</v>
      </c>
      <c r="F14" s="50">
        <v>1222</v>
      </c>
      <c r="G14" s="77">
        <v>820</v>
      </c>
      <c r="H14" s="77">
        <v>246</v>
      </c>
      <c r="I14" s="50"/>
      <c r="J14" s="50"/>
      <c r="K14" s="50"/>
      <c r="L14" s="50"/>
      <c r="M14" s="50"/>
      <c r="N14" s="50"/>
      <c r="O14" s="50">
        <v>156</v>
      </c>
      <c r="P14" s="50"/>
      <c r="Q14" s="50"/>
      <c r="R14" s="50"/>
      <c r="S14" s="50"/>
      <c r="T14" s="5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zoomScale="145" zoomScaleNormal="145" workbookViewId="0">
      <selection activeCell="I6" sqref="I6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8.63333333333333" customWidth="1"/>
    <col min="8" max="8" width="6.7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35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3" t="s">
        <v>31</v>
      </c>
      <c r="U3" s="33"/>
    </row>
    <row r="4" ht="22.35" customHeight="1" spans="1:21">
      <c r="A4" s="43" t="s">
        <v>155</v>
      </c>
      <c r="B4" s="43"/>
      <c r="C4" s="43"/>
      <c r="D4" s="43" t="s">
        <v>187</v>
      </c>
      <c r="E4" s="43" t="s">
        <v>188</v>
      </c>
      <c r="F4" s="43" t="s">
        <v>205</v>
      </c>
      <c r="G4" s="43" t="s">
        <v>158</v>
      </c>
      <c r="H4" s="43"/>
      <c r="I4" s="43"/>
      <c r="J4" s="43"/>
      <c r="K4" s="43" t="s">
        <v>159</v>
      </c>
      <c r="L4" s="43"/>
      <c r="M4" s="43"/>
      <c r="N4" s="43"/>
      <c r="O4" s="43"/>
      <c r="P4" s="43"/>
      <c r="Q4" s="43"/>
      <c r="R4" s="43"/>
      <c r="S4" s="43"/>
      <c r="T4" s="43"/>
      <c r="U4" s="43"/>
    </row>
    <row r="5" ht="39.6" customHeight="1" spans="1:21">
      <c r="A5" s="43" t="s">
        <v>163</v>
      </c>
      <c r="B5" s="43" t="s">
        <v>164</v>
      </c>
      <c r="C5" s="43" t="s">
        <v>165</v>
      </c>
      <c r="D5" s="43"/>
      <c r="E5" s="43"/>
      <c r="F5" s="43"/>
      <c r="G5" s="43" t="s">
        <v>134</v>
      </c>
      <c r="H5" s="43" t="s">
        <v>206</v>
      </c>
      <c r="I5" s="43" t="s">
        <v>207</v>
      </c>
      <c r="J5" s="43" t="s">
        <v>198</v>
      </c>
      <c r="K5" s="43" t="s">
        <v>134</v>
      </c>
      <c r="L5" s="43" t="s">
        <v>208</v>
      </c>
      <c r="M5" s="43" t="s">
        <v>209</v>
      </c>
      <c r="N5" s="43" t="s">
        <v>210</v>
      </c>
      <c r="O5" s="43" t="s">
        <v>200</v>
      </c>
      <c r="P5" s="43" t="s">
        <v>211</v>
      </c>
      <c r="Q5" s="43" t="s">
        <v>212</v>
      </c>
      <c r="R5" s="43" t="s">
        <v>213</v>
      </c>
      <c r="S5" s="43" t="s">
        <v>196</v>
      </c>
      <c r="T5" s="43" t="s">
        <v>199</v>
      </c>
      <c r="U5" s="43" t="s">
        <v>203</v>
      </c>
    </row>
    <row r="6" ht="22.9" customHeight="1" spans="1:21">
      <c r="A6" s="39"/>
      <c r="B6" s="39"/>
      <c r="C6" s="39"/>
      <c r="D6" s="39"/>
      <c r="E6" s="39" t="s">
        <v>134</v>
      </c>
      <c r="F6" s="38">
        <v>11716.991</v>
      </c>
      <c r="G6" s="38">
        <v>10494.991</v>
      </c>
      <c r="H6" s="38">
        <v>7335.352672</v>
      </c>
      <c r="I6" s="38">
        <v>3148.778328</v>
      </c>
      <c r="J6" s="38">
        <v>10.86</v>
      </c>
      <c r="K6" s="38">
        <v>1222</v>
      </c>
      <c r="L6" s="38">
        <v>820</v>
      </c>
      <c r="M6" s="38">
        <v>246</v>
      </c>
      <c r="N6" s="38">
        <v>156</v>
      </c>
      <c r="O6" s="38"/>
      <c r="P6" s="38"/>
      <c r="Q6" s="38"/>
      <c r="R6" s="38"/>
      <c r="S6" s="38"/>
      <c r="T6" s="38"/>
      <c r="U6" s="38"/>
    </row>
    <row r="7" ht="22.9" customHeight="1" spans="1:21">
      <c r="A7" s="39"/>
      <c r="B7" s="39"/>
      <c r="C7" s="39"/>
      <c r="D7" s="37" t="s">
        <v>152</v>
      </c>
      <c r="E7" s="37" t="s">
        <v>4</v>
      </c>
      <c r="F7" s="54">
        <v>11716.991</v>
      </c>
      <c r="G7" s="38">
        <v>10494.991</v>
      </c>
      <c r="H7" s="38">
        <v>7335.352672</v>
      </c>
      <c r="I7" s="38">
        <v>3148.778328</v>
      </c>
      <c r="J7" s="38">
        <v>10.86</v>
      </c>
      <c r="K7" s="38">
        <v>1222</v>
      </c>
      <c r="L7" s="38">
        <v>820</v>
      </c>
      <c r="M7" s="38">
        <v>246</v>
      </c>
      <c r="N7" s="38">
        <v>156</v>
      </c>
      <c r="O7" s="38"/>
      <c r="P7" s="38"/>
      <c r="Q7" s="38"/>
      <c r="R7" s="38"/>
      <c r="S7" s="38"/>
      <c r="T7" s="38"/>
      <c r="U7" s="38"/>
    </row>
    <row r="8" ht="22.9" customHeight="1" spans="1:21">
      <c r="A8" s="47"/>
      <c r="B8" s="47"/>
      <c r="C8" s="47"/>
      <c r="D8" s="45" t="s">
        <v>153</v>
      </c>
      <c r="E8" s="45" t="s">
        <v>154</v>
      </c>
      <c r="F8" s="54">
        <v>11716.991</v>
      </c>
      <c r="G8" s="38">
        <v>10494.991</v>
      </c>
      <c r="H8" s="38">
        <v>7335.352672</v>
      </c>
      <c r="I8" s="38">
        <v>3148.778328</v>
      </c>
      <c r="J8" s="38">
        <v>10.86</v>
      </c>
      <c r="K8" s="38">
        <v>1222</v>
      </c>
      <c r="L8" s="38">
        <v>820</v>
      </c>
      <c r="M8" s="38">
        <v>246</v>
      </c>
      <c r="N8" s="38">
        <v>156</v>
      </c>
      <c r="O8" s="38"/>
      <c r="P8" s="38"/>
      <c r="Q8" s="38"/>
      <c r="R8" s="38"/>
      <c r="S8" s="38"/>
      <c r="T8" s="38"/>
      <c r="U8" s="38"/>
    </row>
    <row r="9" ht="22.9" customHeight="1" spans="1:21">
      <c r="A9" s="48" t="s">
        <v>166</v>
      </c>
      <c r="B9" s="48" t="s">
        <v>167</v>
      </c>
      <c r="C9" s="48" t="s">
        <v>168</v>
      </c>
      <c r="D9" s="44" t="s">
        <v>204</v>
      </c>
      <c r="E9" s="49" t="s">
        <v>170</v>
      </c>
      <c r="F9" s="46">
        <v>9301.558878</v>
      </c>
      <c r="G9" s="25">
        <v>9301.558878</v>
      </c>
      <c r="H9" s="77">
        <v>6151.29855</v>
      </c>
      <c r="I9" s="77">
        <v>3148.778328</v>
      </c>
      <c r="J9" s="25">
        <v>1.482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8" t="s">
        <v>174</v>
      </c>
      <c r="B10" s="48" t="s">
        <v>175</v>
      </c>
      <c r="C10" s="48" t="s">
        <v>168</v>
      </c>
      <c r="D10" s="44" t="s">
        <v>204</v>
      </c>
      <c r="E10" s="49" t="s">
        <v>177</v>
      </c>
      <c r="F10" s="46">
        <v>9.378</v>
      </c>
      <c r="G10" s="25">
        <v>9.378</v>
      </c>
      <c r="H10" s="77"/>
      <c r="I10" s="77"/>
      <c r="J10" s="25">
        <v>9.378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8" t="s">
        <v>174</v>
      </c>
      <c r="B11" s="48" t="s">
        <v>175</v>
      </c>
      <c r="C11" s="48" t="s">
        <v>175</v>
      </c>
      <c r="D11" s="44" t="s">
        <v>204</v>
      </c>
      <c r="E11" s="49" t="s">
        <v>179</v>
      </c>
      <c r="F11" s="46">
        <v>579.418648</v>
      </c>
      <c r="G11" s="25">
        <v>579.418648</v>
      </c>
      <c r="H11" s="77">
        <v>579.418648</v>
      </c>
      <c r="I11" s="77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8" t="s">
        <v>180</v>
      </c>
      <c r="B12" s="48" t="s">
        <v>181</v>
      </c>
      <c r="C12" s="48" t="s">
        <v>168</v>
      </c>
      <c r="D12" s="44" t="s">
        <v>204</v>
      </c>
      <c r="E12" s="49" t="s">
        <v>183</v>
      </c>
      <c r="F12" s="46">
        <v>170.071488</v>
      </c>
      <c r="G12" s="25">
        <v>170.071488</v>
      </c>
      <c r="H12" s="77">
        <v>170.071488</v>
      </c>
      <c r="I12" s="77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8" t="s">
        <v>184</v>
      </c>
      <c r="B13" s="48" t="s">
        <v>167</v>
      </c>
      <c r="C13" s="48" t="s">
        <v>168</v>
      </c>
      <c r="D13" s="44" t="s">
        <v>204</v>
      </c>
      <c r="E13" s="49" t="s">
        <v>186</v>
      </c>
      <c r="F13" s="46">
        <v>434.563986</v>
      </c>
      <c r="G13" s="25">
        <v>434.563986</v>
      </c>
      <c r="H13" s="77">
        <v>434.563986</v>
      </c>
      <c r="I13" s="77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9" customHeight="1" spans="1:21">
      <c r="A14" s="48" t="s">
        <v>166</v>
      </c>
      <c r="B14" s="48" t="s">
        <v>167</v>
      </c>
      <c r="C14" s="48" t="s">
        <v>171</v>
      </c>
      <c r="D14" s="44" t="s">
        <v>204</v>
      </c>
      <c r="E14" s="49" t="s">
        <v>173</v>
      </c>
      <c r="F14" s="46">
        <v>1222</v>
      </c>
      <c r="G14" s="25"/>
      <c r="H14" s="77"/>
      <c r="I14" s="77"/>
      <c r="J14" s="25"/>
      <c r="K14" s="25">
        <v>1222</v>
      </c>
      <c r="L14" s="25">
        <v>820</v>
      </c>
      <c r="M14" s="25">
        <v>246</v>
      </c>
      <c r="N14" s="25">
        <v>156</v>
      </c>
      <c r="O14" s="25"/>
      <c r="P14" s="25"/>
      <c r="Q14" s="25"/>
      <c r="R14" s="25"/>
      <c r="S14" s="25"/>
      <c r="T14" s="25"/>
      <c r="U14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zoomScale="130" zoomScaleNormal="130" topLeftCell="A7" workbookViewId="0">
      <selection activeCell="D10" sqref="D10:D36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35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33" t="s">
        <v>31</v>
      </c>
      <c r="E3" s="35"/>
    </row>
    <row r="4" ht="20.25" customHeight="1" spans="1:5">
      <c r="A4" s="23" t="s">
        <v>32</v>
      </c>
      <c r="B4" s="23"/>
      <c r="C4" s="23" t="s">
        <v>33</v>
      </c>
      <c r="D4" s="23"/>
      <c r="E4" s="41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41"/>
    </row>
    <row r="6" ht="20.25" customHeight="1" spans="1:5">
      <c r="A6" s="39" t="s">
        <v>214</v>
      </c>
      <c r="B6" s="38">
        <v>11716.991</v>
      </c>
      <c r="C6" s="39" t="s">
        <v>215</v>
      </c>
      <c r="D6" s="54">
        <v>11716.991</v>
      </c>
      <c r="E6" s="42"/>
    </row>
    <row r="7" ht="20.25" customHeight="1" spans="1:5">
      <c r="A7" s="24" t="s">
        <v>216</v>
      </c>
      <c r="B7" s="25">
        <v>11716.991</v>
      </c>
      <c r="C7" s="24" t="s">
        <v>40</v>
      </c>
      <c r="D7" s="46"/>
      <c r="E7" s="42"/>
    </row>
    <row r="8" ht="20.25" customHeight="1" spans="1:5">
      <c r="A8" s="24" t="s">
        <v>217</v>
      </c>
      <c r="B8" s="25">
        <v>11716.991</v>
      </c>
      <c r="C8" s="24" t="s">
        <v>44</v>
      </c>
      <c r="D8" s="46"/>
      <c r="E8" s="42"/>
    </row>
    <row r="9" ht="31.15" customHeight="1" spans="1:5">
      <c r="A9" s="24" t="s">
        <v>47</v>
      </c>
      <c r="B9" s="25"/>
      <c r="C9" s="24" t="s">
        <v>48</v>
      </c>
      <c r="D9" s="46"/>
      <c r="E9" s="42"/>
    </row>
    <row r="10" ht="20.25" customHeight="1" spans="1:5">
      <c r="A10" s="24" t="s">
        <v>218</v>
      </c>
      <c r="B10" s="25"/>
      <c r="C10" s="24" t="s">
        <v>52</v>
      </c>
      <c r="D10" s="46">
        <v>10523.558878</v>
      </c>
      <c r="E10" s="42"/>
    </row>
    <row r="11" ht="20.25" customHeight="1" spans="1:5">
      <c r="A11" s="24" t="s">
        <v>219</v>
      </c>
      <c r="B11" s="25"/>
      <c r="C11" s="24" t="s">
        <v>56</v>
      </c>
      <c r="D11" s="46"/>
      <c r="E11" s="42"/>
    </row>
    <row r="12" ht="20.25" customHeight="1" spans="1:5">
      <c r="A12" s="24" t="s">
        <v>220</v>
      </c>
      <c r="B12" s="25"/>
      <c r="C12" s="24" t="s">
        <v>60</v>
      </c>
      <c r="D12" s="46"/>
      <c r="E12" s="42"/>
    </row>
    <row r="13" ht="20.25" customHeight="1" spans="1:5">
      <c r="A13" s="39" t="s">
        <v>221</v>
      </c>
      <c r="B13" s="38"/>
      <c r="C13" s="24" t="s">
        <v>64</v>
      </c>
      <c r="D13" s="46"/>
      <c r="E13" s="42"/>
    </row>
    <row r="14" ht="20.25" customHeight="1" spans="1:5">
      <c r="A14" s="24" t="s">
        <v>216</v>
      </c>
      <c r="B14" s="25"/>
      <c r="C14" s="24" t="s">
        <v>68</v>
      </c>
      <c r="D14" s="46">
        <v>588.796648</v>
      </c>
      <c r="E14" s="42"/>
    </row>
    <row r="15" ht="20.25" customHeight="1" spans="1:5">
      <c r="A15" s="24" t="s">
        <v>218</v>
      </c>
      <c r="B15" s="25"/>
      <c r="C15" s="24" t="s">
        <v>72</v>
      </c>
      <c r="D15" s="46"/>
      <c r="E15" s="42"/>
    </row>
    <row r="16" ht="20.25" customHeight="1" spans="1:5">
      <c r="A16" s="24" t="s">
        <v>219</v>
      </c>
      <c r="B16" s="25"/>
      <c r="C16" s="24" t="s">
        <v>76</v>
      </c>
      <c r="D16" s="46">
        <v>170.071488</v>
      </c>
      <c r="E16" s="42"/>
    </row>
    <row r="17" ht="20.25" customHeight="1" spans="1:5">
      <c r="A17" s="24" t="s">
        <v>220</v>
      </c>
      <c r="B17" s="25"/>
      <c r="C17" s="24" t="s">
        <v>80</v>
      </c>
      <c r="D17" s="46"/>
      <c r="E17" s="42"/>
    </row>
    <row r="18" ht="20.25" customHeight="1" spans="1:5">
      <c r="A18" s="24"/>
      <c r="B18" s="25"/>
      <c r="C18" s="24" t="s">
        <v>84</v>
      </c>
      <c r="D18" s="46"/>
      <c r="E18" s="42"/>
    </row>
    <row r="19" ht="20.25" customHeight="1" spans="1:5">
      <c r="A19" s="24"/>
      <c r="B19" s="24"/>
      <c r="C19" s="24" t="s">
        <v>88</v>
      </c>
      <c r="D19" s="46"/>
      <c r="E19" s="42"/>
    </row>
    <row r="20" ht="20.25" customHeight="1" spans="1:5">
      <c r="A20" s="24"/>
      <c r="B20" s="24"/>
      <c r="C20" s="24" t="s">
        <v>92</v>
      </c>
      <c r="D20" s="46"/>
      <c r="E20" s="42"/>
    </row>
    <row r="21" ht="20.25" customHeight="1" spans="1:5">
      <c r="A21" s="24"/>
      <c r="B21" s="24"/>
      <c r="C21" s="24" t="s">
        <v>96</v>
      </c>
      <c r="D21" s="46"/>
      <c r="E21" s="42"/>
    </row>
    <row r="22" ht="20.25" customHeight="1" spans="1:5">
      <c r="A22" s="24"/>
      <c r="B22" s="24"/>
      <c r="C22" s="24" t="s">
        <v>99</v>
      </c>
      <c r="D22" s="46"/>
      <c r="E22" s="42"/>
    </row>
    <row r="23" ht="20.25" customHeight="1" spans="1:5">
      <c r="A23" s="24"/>
      <c r="B23" s="24"/>
      <c r="C23" s="24" t="s">
        <v>102</v>
      </c>
      <c r="D23" s="46"/>
      <c r="E23" s="42"/>
    </row>
    <row r="24" ht="20.25" customHeight="1" spans="1:5">
      <c r="A24" s="24"/>
      <c r="B24" s="24"/>
      <c r="C24" s="24" t="s">
        <v>104</v>
      </c>
      <c r="D24" s="46"/>
      <c r="E24" s="42"/>
    </row>
    <row r="25" ht="20.25" customHeight="1" spans="1:5">
      <c r="A25" s="24"/>
      <c r="B25" s="24"/>
      <c r="C25" s="24" t="s">
        <v>106</v>
      </c>
      <c r="D25" s="46"/>
      <c r="E25" s="42"/>
    </row>
    <row r="26" ht="20.25" customHeight="1" spans="1:5">
      <c r="A26" s="24"/>
      <c r="B26" s="24"/>
      <c r="C26" s="24" t="s">
        <v>108</v>
      </c>
      <c r="D26" s="46">
        <v>434.563986</v>
      </c>
      <c r="E26" s="42"/>
    </row>
    <row r="27" ht="20.25" customHeight="1" spans="1:5">
      <c r="A27" s="24"/>
      <c r="B27" s="24"/>
      <c r="C27" s="24" t="s">
        <v>110</v>
      </c>
      <c r="D27" s="46"/>
      <c r="E27" s="42"/>
    </row>
    <row r="28" ht="20.25" customHeight="1" spans="1:5">
      <c r="A28" s="24"/>
      <c r="B28" s="24"/>
      <c r="C28" s="24" t="s">
        <v>112</v>
      </c>
      <c r="D28" s="46"/>
      <c r="E28" s="42"/>
    </row>
    <row r="29" ht="20.25" customHeight="1" spans="1:5">
      <c r="A29" s="24"/>
      <c r="B29" s="24"/>
      <c r="C29" s="24" t="s">
        <v>114</v>
      </c>
      <c r="D29" s="46"/>
      <c r="E29" s="42"/>
    </row>
    <row r="30" ht="20.25" customHeight="1" spans="1:5">
      <c r="A30" s="24"/>
      <c r="B30" s="24"/>
      <c r="C30" s="24" t="s">
        <v>116</v>
      </c>
      <c r="D30" s="46"/>
      <c r="E30" s="42"/>
    </row>
    <row r="31" ht="20.25" customHeight="1" spans="1:5">
      <c r="A31" s="24"/>
      <c r="B31" s="24"/>
      <c r="C31" s="24" t="s">
        <v>118</v>
      </c>
      <c r="D31" s="46"/>
      <c r="E31" s="42"/>
    </row>
    <row r="32" ht="20.25" customHeight="1" spans="1:5">
      <c r="A32" s="24"/>
      <c r="B32" s="24"/>
      <c r="C32" s="24" t="s">
        <v>120</v>
      </c>
      <c r="D32" s="46"/>
      <c r="E32" s="42"/>
    </row>
    <row r="33" ht="20.25" customHeight="1" spans="1:5">
      <c r="A33" s="24"/>
      <c r="B33" s="24"/>
      <c r="C33" s="24" t="s">
        <v>122</v>
      </c>
      <c r="D33" s="46"/>
      <c r="E33" s="42"/>
    </row>
    <row r="34" ht="20.25" customHeight="1" spans="1:5">
      <c r="A34" s="24"/>
      <c r="B34" s="24"/>
      <c r="C34" s="24" t="s">
        <v>123</v>
      </c>
      <c r="D34" s="46"/>
      <c r="E34" s="42"/>
    </row>
    <row r="35" ht="20.25" customHeight="1" spans="1:5">
      <c r="A35" s="24"/>
      <c r="B35" s="24"/>
      <c r="C35" s="24" t="s">
        <v>124</v>
      </c>
      <c r="D35" s="46"/>
      <c r="E35" s="42"/>
    </row>
    <row r="36" ht="20.25" customHeight="1" spans="1:5">
      <c r="A36" s="24"/>
      <c r="B36" s="24"/>
      <c r="C36" s="24" t="s">
        <v>125</v>
      </c>
      <c r="D36" s="46"/>
      <c r="E36" s="42"/>
    </row>
    <row r="37" ht="20.25" customHeight="1" spans="1:5">
      <c r="A37" s="24"/>
      <c r="B37" s="24"/>
      <c r="C37" s="24"/>
      <c r="D37" s="24"/>
      <c r="E37" s="42"/>
    </row>
    <row r="38" ht="20.25" customHeight="1" spans="1:5">
      <c r="A38" s="39"/>
      <c r="B38" s="39"/>
      <c r="C38" s="39" t="s">
        <v>222</v>
      </c>
      <c r="D38" s="38"/>
      <c r="E38" s="76"/>
    </row>
    <row r="39" ht="20.25" customHeight="1" spans="1:5">
      <c r="A39" s="39"/>
      <c r="B39" s="39"/>
      <c r="C39" s="39"/>
      <c r="D39" s="39"/>
      <c r="E39" s="76"/>
    </row>
    <row r="40" ht="20.25" customHeight="1" spans="1:5">
      <c r="A40" s="43" t="s">
        <v>223</v>
      </c>
      <c r="B40" s="38">
        <v>11716.991</v>
      </c>
      <c r="C40" s="43" t="s">
        <v>224</v>
      </c>
      <c r="D40" s="54">
        <v>11716.991</v>
      </c>
      <c r="E40" s="7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2" workbookViewId="0">
      <selection activeCell="H7" sqref="H7:I7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9" customWidth="1"/>
    <col min="12" max="12" width="9.75" customWidth="1"/>
  </cols>
  <sheetData>
    <row r="1" ht="16.35" customHeight="1" spans="1:4">
      <c r="A1" s="35"/>
      <c r="D1" s="35"/>
    </row>
    <row r="2" ht="43.1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33" t="s">
        <v>31</v>
      </c>
      <c r="K3" s="33"/>
    </row>
    <row r="4" ht="24.9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65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225</v>
      </c>
      <c r="I5" s="23"/>
      <c r="J5" s="23" t="s">
        <v>226</v>
      </c>
      <c r="K5" s="23"/>
    </row>
    <row r="6" ht="28.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206</v>
      </c>
      <c r="I6" s="23" t="s">
        <v>198</v>
      </c>
      <c r="J6" s="23"/>
      <c r="K6" s="23"/>
    </row>
    <row r="7" ht="22.9" customHeight="1" spans="1:11">
      <c r="A7" s="24"/>
      <c r="B7" s="24"/>
      <c r="C7" s="24"/>
      <c r="D7" s="39"/>
      <c r="E7" s="39" t="s">
        <v>134</v>
      </c>
      <c r="F7" s="38">
        <v>11716.991</v>
      </c>
      <c r="G7" s="38">
        <v>10494.991</v>
      </c>
      <c r="H7" s="38">
        <v>7335.352672</v>
      </c>
      <c r="I7" s="38">
        <v>10.86</v>
      </c>
      <c r="J7" s="38">
        <v>3148.778328</v>
      </c>
      <c r="K7" s="38">
        <v>1222</v>
      </c>
    </row>
    <row r="8" ht="22.9" customHeight="1" spans="1:11">
      <c r="A8" s="24"/>
      <c r="B8" s="24"/>
      <c r="C8" s="24"/>
      <c r="D8" s="73">
        <v>112</v>
      </c>
      <c r="E8" s="37" t="s">
        <v>4</v>
      </c>
      <c r="F8" s="38">
        <v>11716.991</v>
      </c>
      <c r="G8" s="38">
        <v>10494.991</v>
      </c>
      <c r="H8" s="38">
        <v>7335.352672</v>
      </c>
      <c r="I8" s="38">
        <v>10.86</v>
      </c>
      <c r="J8" s="38">
        <v>3148.778328</v>
      </c>
      <c r="K8" s="38">
        <v>1222</v>
      </c>
    </row>
    <row r="9" ht="22.9" customHeight="1" spans="1:11">
      <c r="A9" s="24"/>
      <c r="B9" s="24"/>
      <c r="C9" s="24"/>
      <c r="D9" s="74">
        <v>112001</v>
      </c>
      <c r="E9" s="45" t="s">
        <v>4</v>
      </c>
      <c r="F9" s="38">
        <v>11716.991</v>
      </c>
      <c r="G9" s="38">
        <v>10494.991</v>
      </c>
      <c r="H9" s="38">
        <v>7335.352672</v>
      </c>
      <c r="I9" s="38">
        <v>10.86</v>
      </c>
      <c r="J9" s="38">
        <v>3148.778328</v>
      </c>
      <c r="K9" s="38">
        <v>1222</v>
      </c>
    </row>
    <row r="10" ht="22.9" customHeight="1" spans="1:11">
      <c r="A10" s="48" t="s">
        <v>166</v>
      </c>
      <c r="B10" s="24"/>
      <c r="C10" s="24"/>
      <c r="D10" s="44">
        <v>204</v>
      </c>
      <c r="E10" s="44" t="s">
        <v>227</v>
      </c>
      <c r="F10" s="25">
        <f t="shared" ref="F10:K10" si="0">F11</f>
        <v>10523.558878</v>
      </c>
      <c r="G10" s="25">
        <f t="shared" si="0"/>
        <v>9301.558878</v>
      </c>
      <c r="H10" s="25">
        <f t="shared" si="0"/>
        <v>6151.29855</v>
      </c>
      <c r="I10" s="25">
        <f t="shared" si="0"/>
        <v>1.482</v>
      </c>
      <c r="J10" s="25">
        <f t="shared" si="0"/>
        <v>3148.778328</v>
      </c>
      <c r="K10" s="25">
        <f t="shared" si="0"/>
        <v>1222</v>
      </c>
    </row>
    <row r="11" ht="22.9" customHeight="1" spans="1:11">
      <c r="A11" s="48" t="s">
        <v>166</v>
      </c>
      <c r="B11" s="48" t="s">
        <v>167</v>
      </c>
      <c r="C11" s="24"/>
      <c r="D11" s="44">
        <v>20402</v>
      </c>
      <c r="E11" s="44" t="s">
        <v>228</v>
      </c>
      <c r="F11" s="25">
        <f t="shared" ref="F11:K11" si="1">F12+F13</f>
        <v>10523.558878</v>
      </c>
      <c r="G11" s="25">
        <f t="shared" si="1"/>
        <v>9301.558878</v>
      </c>
      <c r="H11" s="25">
        <f t="shared" si="1"/>
        <v>6151.29855</v>
      </c>
      <c r="I11" s="25">
        <f t="shared" si="1"/>
        <v>1.482</v>
      </c>
      <c r="J11" s="25">
        <f t="shared" si="1"/>
        <v>3148.778328</v>
      </c>
      <c r="K11" s="25">
        <f t="shared" si="1"/>
        <v>1222</v>
      </c>
    </row>
    <row r="12" ht="22.9" customHeight="1" spans="1:11">
      <c r="A12" s="48" t="s">
        <v>166</v>
      </c>
      <c r="B12" s="48" t="s">
        <v>167</v>
      </c>
      <c r="C12" s="48" t="s">
        <v>168</v>
      </c>
      <c r="D12" s="75">
        <v>2040201</v>
      </c>
      <c r="E12" s="24" t="s">
        <v>229</v>
      </c>
      <c r="F12" s="25">
        <v>9301.558878</v>
      </c>
      <c r="G12" s="25">
        <v>9301.558878</v>
      </c>
      <c r="H12" s="59">
        <v>6151.29855</v>
      </c>
      <c r="I12" s="46">
        <v>1.482</v>
      </c>
      <c r="J12" s="46">
        <v>3148.778328</v>
      </c>
      <c r="K12" s="46"/>
    </row>
    <row r="13" ht="22.9" customHeight="1" spans="1:11">
      <c r="A13" s="48" t="s">
        <v>166</v>
      </c>
      <c r="B13" s="48" t="s">
        <v>167</v>
      </c>
      <c r="C13" s="48" t="s">
        <v>171</v>
      </c>
      <c r="D13" s="75">
        <v>2040299</v>
      </c>
      <c r="E13" s="24" t="s">
        <v>230</v>
      </c>
      <c r="F13" s="25">
        <v>1222</v>
      </c>
      <c r="G13" s="25"/>
      <c r="H13" s="59"/>
      <c r="I13" s="46"/>
      <c r="J13" s="46"/>
      <c r="K13" s="46">
        <v>1222</v>
      </c>
    </row>
    <row r="14" ht="22.9" customHeight="1" spans="1:11">
      <c r="A14" s="48" t="s">
        <v>174</v>
      </c>
      <c r="B14" s="48"/>
      <c r="C14" s="48"/>
      <c r="D14" s="44">
        <v>208</v>
      </c>
      <c r="E14" s="24" t="s">
        <v>231</v>
      </c>
      <c r="F14" s="25">
        <f t="shared" ref="F14:K14" si="2">F15</f>
        <v>588.796648</v>
      </c>
      <c r="G14" s="25">
        <f t="shared" si="2"/>
        <v>588.796648</v>
      </c>
      <c r="H14" s="25">
        <f t="shared" si="2"/>
        <v>579.418648</v>
      </c>
      <c r="I14" s="25">
        <f t="shared" si="2"/>
        <v>9.378</v>
      </c>
      <c r="J14" s="25">
        <f t="shared" si="2"/>
        <v>0</v>
      </c>
      <c r="K14" s="25">
        <f t="shared" si="2"/>
        <v>0</v>
      </c>
    </row>
    <row r="15" ht="22.9" customHeight="1" spans="1:11">
      <c r="A15" s="48" t="s">
        <v>174</v>
      </c>
      <c r="B15" s="48" t="s">
        <v>175</v>
      </c>
      <c r="C15" s="48"/>
      <c r="D15" s="44">
        <v>20805</v>
      </c>
      <c r="E15" s="24" t="s">
        <v>232</v>
      </c>
      <c r="F15" s="25">
        <f t="shared" ref="F15:K15" si="3">F16+F17</f>
        <v>588.796648</v>
      </c>
      <c r="G15" s="25">
        <f t="shared" si="3"/>
        <v>588.796648</v>
      </c>
      <c r="H15" s="25">
        <f t="shared" si="3"/>
        <v>579.418648</v>
      </c>
      <c r="I15" s="25">
        <f t="shared" si="3"/>
        <v>9.378</v>
      </c>
      <c r="J15" s="25">
        <f t="shared" si="3"/>
        <v>0</v>
      </c>
      <c r="K15" s="25">
        <f t="shared" si="3"/>
        <v>0</v>
      </c>
    </row>
    <row r="16" ht="22.9" customHeight="1" spans="1:11">
      <c r="A16" s="48" t="s">
        <v>174</v>
      </c>
      <c r="B16" s="48" t="s">
        <v>175</v>
      </c>
      <c r="C16" s="48" t="s">
        <v>168</v>
      </c>
      <c r="D16" s="75">
        <v>2080501</v>
      </c>
      <c r="E16" s="24" t="s">
        <v>233</v>
      </c>
      <c r="F16" s="25">
        <v>9.378</v>
      </c>
      <c r="G16" s="25">
        <v>9.378</v>
      </c>
      <c r="H16" s="59"/>
      <c r="I16" s="46">
        <v>9.378</v>
      </c>
      <c r="J16" s="46"/>
      <c r="K16" s="46"/>
    </row>
    <row r="17" ht="22.9" customHeight="1" spans="1:11">
      <c r="A17" s="48" t="s">
        <v>174</v>
      </c>
      <c r="B17" s="48" t="s">
        <v>175</v>
      </c>
      <c r="C17" s="48" t="s">
        <v>175</v>
      </c>
      <c r="D17" s="75">
        <v>2080505</v>
      </c>
      <c r="E17" s="24" t="s">
        <v>234</v>
      </c>
      <c r="F17" s="25">
        <v>579.418648</v>
      </c>
      <c r="G17" s="25">
        <v>579.418648</v>
      </c>
      <c r="H17" s="59">
        <v>579.418648</v>
      </c>
      <c r="I17" s="46"/>
      <c r="J17" s="46"/>
      <c r="K17" s="46"/>
    </row>
    <row r="18" ht="22.9" customHeight="1" spans="1:11">
      <c r="A18" s="48" t="s">
        <v>180</v>
      </c>
      <c r="B18" s="48"/>
      <c r="C18" s="48"/>
      <c r="D18" s="44">
        <v>20</v>
      </c>
      <c r="E18" s="24" t="s">
        <v>235</v>
      </c>
      <c r="F18" s="25">
        <v>170.071488</v>
      </c>
      <c r="G18" s="25">
        <v>170.071488</v>
      </c>
      <c r="H18" s="59">
        <v>170.071488</v>
      </c>
      <c r="I18" s="46"/>
      <c r="J18" s="46"/>
      <c r="K18" s="46"/>
    </row>
    <row r="19" ht="22.9" customHeight="1" spans="1:11">
      <c r="A19" s="48" t="s">
        <v>180</v>
      </c>
      <c r="B19" s="48" t="s">
        <v>181</v>
      </c>
      <c r="C19" s="48"/>
      <c r="D19" s="44">
        <v>21011</v>
      </c>
      <c r="E19" s="24" t="s">
        <v>236</v>
      </c>
      <c r="F19" s="25">
        <v>170.071488</v>
      </c>
      <c r="G19" s="25">
        <v>170.071488</v>
      </c>
      <c r="H19" s="59">
        <v>170.071488</v>
      </c>
      <c r="I19" s="46"/>
      <c r="J19" s="46"/>
      <c r="K19" s="46"/>
    </row>
    <row r="20" ht="22.9" customHeight="1" spans="1:11">
      <c r="A20" s="48" t="s">
        <v>180</v>
      </c>
      <c r="B20" s="48" t="s">
        <v>181</v>
      </c>
      <c r="C20" s="48" t="s">
        <v>168</v>
      </c>
      <c r="D20" s="75">
        <v>2101101</v>
      </c>
      <c r="E20" s="24" t="s">
        <v>237</v>
      </c>
      <c r="F20" s="25">
        <v>170.071488</v>
      </c>
      <c r="G20" s="25">
        <v>170.071488</v>
      </c>
      <c r="H20" s="59">
        <v>170.071488</v>
      </c>
      <c r="I20" s="46"/>
      <c r="J20" s="46"/>
      <c r="K20" s="46"/>
    </row>
    <row r="21" ht="22.9" customHeight="1" spans="1:11">
      <c r="A21" s="48">
        <v>221</v>
      </c>
      <c r="B21" s="48"/>
      <c r="C21" s="48"/>
      <c r="D21" s="44">
        <v>221</v>
      </c>
      <c r="E21" s="24" t="s">
        <v>238</v>
      </c>
      <c r="F21" s="25">
        <v>434.563986</v>
      </c>
      <c r="G21" s="25">
        <v>434.563986</v>
      </c>
      <c r="H21" s="59">
        <v>434.563986</v>
      </c>
      <c r="I21" s="46"/>
      <c r="J21" s="46"/>
      <c r="K21" s="46"/>
    </row>
    <row r="22" ht="22.9" customHeight="1" spans="1:11">
      <c r="A22" s="48">
        <v>221</v>
      </c>
      <c r="B22" s="48" t="s">
        <v>167</v>
      </c>
      <c r="C22" s="48"/>
      <c r="D22" s="44">
        <v>22102</v>
      </c>
      <c r="E22" s="24" t="s">
        <v>239</v>
      </c>
      <c r="F22" s="25">
        <v>434.563986</v>
      </c>
      <c r="G22" s="25">
        <v>434.563986</v>
      </c>
      <c r="H22" s="59">
        <v>434.563986</v>
      </c>
      <c r="I22" s="46"/>
      <c r="J22" s="46"/>
      <c r="K22" s="46"/>
    </row>
    <row r="23" ht="22.9" customHeight="1" spans="1:11">
      <c r="A23" s="48" t="s">
        <v>184</v>
      </c>
      <c r="B23" s="48" t="s">
        <v>167</v>
      </c>
      <c r="C23" s="48" t="s">
        <v>168</v>
      </c>
      <c r="D23" s="75">
        <v>2210201</v>
      </c>
      <c r="E23" s="24" t="s">
        <v>240</v>
      </c>
      <c r="F23" s="25">
        <v>434.563986</v>
      </c>
      <c r="G23" s="25">
        <v>434.563986</v>
      </c>
      <c r="H23" s="59">
        <v>434.563986</v>
      </c>
      <c r="I23" s="46"/>
      <c r="J23" s="46"/>
      <c r="K23" s="4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2022-03-07T12:34:00Z</dcterms:created>
  <dcterms:modified xsi:type="dcterms:W3CDTF">2023-09-23T07:18:07Z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6E70B1CBA8B04AD1BB64845DE0E688DB</vt:lpwstr>
  </property>
  <property fmtid="{D5CDD505-2E9C-101B-9397-08002B2CF9AE}" pid="3" name="KSOProductBuildVer">
    <vt:lpwstr>2052-11.1.0.15319</vt:lpwstr>
  </property>
  <property fmtid="{D5CDD505-2E9C-101B-9397-08002B2CF9AE}" pid="4" name="KSOReadingLayout">
    <vt:bool>true</vt:bool>
  </property>
</Properties>
</file>