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11970" tabRatio="813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<sst xmlns="http://schemas.openxmlformats.org/spreadsheetml/2006/main" count="1261" uniqueCount="532">
  <si>
    <t>2022年部门预算公开表</t>
  </si>
  <si>
    <t>单位编码：</t>
  </si>
  <si>
    <t>301001</t>
  </si>
  <si>
    <t>单位名称：</t>
  </si>
  <si>
    <t>醴陵市发展和改革局机关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</si>
  <si>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</si>
  <si>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</si>
  <si>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</si>
  <si>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</si>
  <si>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</si>
  <si>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</si>
  <si>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</si>
  <si>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</si>
  <si>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</si>
  <si>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</si>
  <si>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</si>
  <si>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</si>
  <si>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</si>
  <si>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</si>
  <si>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</si>
  <si>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</si>
  <si>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</si>
  <si>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</si>
  <si>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</si>
  <si>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</si>
  <si>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</si>
  <si>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</si>
  <si>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</si>
  <si>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</si>
  <si>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</si>
  <si>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单位：301001-醴陵市发展和改革局机关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</si>
  <si>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</si>
  <si>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</si>
  <si>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</si>
  <si>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</si>
  <si>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</si>
  <si>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</si>
  <si>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</si>
  <si>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</si>
  <si>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</si>
  <si>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</si>
  <si>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</si>
  <si>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</si>
  <si>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</si>
  <si>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</si>
  <si>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</si>
  <si>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</si>
  <si>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</si>
  <si>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</si>
  <si>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</si>
  <si>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</si>
  <si>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</si>
  <si>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</si>
  <si>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</si>
  <si>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</si>
  <si>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</si>
  <si>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</si>
  <si>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</si>
  <si>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</si>
  <si>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</si>
  <si>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</si>
  <si>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</si>
  <si>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</si>
  <si>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</si>
  <si>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</si>
  <si>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</si>
  <si>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</si>
  <si>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</si>
  <si>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</si>
  <si>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</si>
  <si>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</si>
  <si>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</si>
  <si>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</si>
  <si>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</si>
  <si>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</si>
  <si>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</si>
  <si>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</si>
  <si>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</si>
  <si>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</si>
  <si>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</si>
  <si>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</si>
  <si>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</si>
  <si>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</si>
  <si>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</si>
  <si>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</si>
  <si>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</si>
  <si>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</si>
  <si>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</si>
  <si>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</si>
  <si>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</si>
  <si>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</si>
  <si>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</si>
  <si>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</si>
  <si>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</si>
  <si>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</si>
  <si>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</si>
  <si>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</si>
  <si>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</si>
  <si>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</si>
  <si>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</si>
  <si>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</si>
  <si>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</si>
  <si>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</si>
  <si>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</si>
  <si>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</si>
  <si>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</si>
  <si>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</si>
  <si>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</si>
  <si>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</si>
  <si>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</si>
  <si>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</si>
  <si>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</si>
  <si>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</si>
  <si>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</si>
  <si>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</si>
  <si>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</si>
  <si>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</si>
  <si>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</si>
  <si>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</si>
  <si>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</si>
  <si>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</si>
  <si>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</si>
  <si>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</si>
  <si>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</si>
  <si>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</si>
  <si>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</si>
  <si>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</si>
  <si>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</si>
  <si>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</si>
  <si>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</si>
  <si>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</si>
  <si>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</si>
  <si>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</si>
  <si>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</si>
  <si>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</si>
  <si>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</si>
  <si>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</si>
  <si>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</si>
  <si>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</si>
  <si>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</si>
  <si>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</si>
  <si>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</si>
  <si>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</si>
  <si>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</si>
  <si>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</si>
  <si>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</si>
  <si>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</si>
  <si>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</si>
  <si>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</si>
  <si>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</si>
  <si>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</si>
  <si>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</si>
  <si>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</si>
  <si>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醴陵市发展和改革局</t>
  </si>
  <si>
    <t xml:space="preserve">  301001</t>
  </si>
  <si>
    <t xml:space="preserve">  醴陵市发展和改革局机关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</si>
  <si>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</si>
  <si>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</si>
  <si>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</si>
  <si>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</si>
  <si>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</si>
  <si>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</si>
  <si>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</si>
  <si>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</si>
  <si>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</si>
  <si>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</si>
  <si>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</si>
  <si>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</si>
  <si>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04</t>
  </si>
  <si>
    <t>01</t>
  </si>
  <si>
    <t xml:space="preserve">    2010401</t>
  </si>
  <si>
    <t xml:space="preserve">    行政运行</t>
  </si>
  <si>
    <t>99</t>
  </si>
  <si>
    <t xml:space="preserve">    2010499</t>
  </si>
  <si>
    <t xml:space="preserve">    其他发展与改革事务支出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</si>
  <si>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</si>
  <si>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</si>
  <si>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</si>
  <si>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</si>
  <si>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</si>
  <si>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</si>
  <si>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</si>
  <si>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</si>
  <si>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</si>
  <si>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</si>
  <si>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</si>
  <si>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</si>
  <si>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</si>
  <si>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</si>
  <si>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</si>
  <si>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</si>
  <si>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</si>
  <si>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</si>
  <si>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</si>
  <si>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</si>
  <si>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</si>
  <si>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</si>
  <si>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</si>
  <si>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</si>
  <si>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</si>
  <si>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</si>
  <si>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</si>
  <si>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</si>
  <si>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</si>
  <si>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</si>
  <si>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</si>
  <si>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</si>
  <si>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</si>
  <si>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</si>
  <si>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</si>
  <si>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</si>
  <si>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</si>
  <si>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</si>
  <si>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</si>
  <si>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</si>
  <si>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</si>
  <si>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</si>
  <si>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</si>
  <si>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</si>
  <si>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</si>
  <si>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</si>
  <si>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</si>
  <si>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</si>
  <si>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</si>
  <si>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</si>
  <si>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</si>
  <si>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</si>
  <si>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</si>
  <si>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发展与改革事务</t>
  </si>
  <si>
    <t xml:space="preserve">     2010401</t>
  </si>
  <si>
    <t xml:space="preserve">     2010499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</si>
  <si>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</si>
  <si>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</si>
  <si>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</si>
  <si>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</si>
  <si>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</si>
  <si>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</si>
  <si>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</si>
  <si>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</si>
  <si>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</si>
  <si>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</si>
  <si>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</si>
  <si>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</si>
  <si>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</si>
  <si>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</si>
  <si>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</si>
  <si>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</si>
  <si>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</si>
  <si>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</si>
  <si>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</si>
  <si>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</si>
  <si>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</si>
  <si>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</si>
  <si>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</si>
  <si>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</si>
  <si>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</si>
  <si>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</si>
  <si>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</si>
  <si>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</si>
  <si>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</si>
  <si>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</si>
  <si>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</si>
  <si>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</si>
  <si>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</si>
  <si>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</si>
  <si>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</si>
  <si>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</si>
  <si>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</si>
  <si>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</si>
  <si>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</si>
  <si>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</si>
  <si>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</si>
  <si>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</si>
  <si>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</si>
  <si>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</si>
  <si>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</si>
  <si>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</si>
  <si>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</si>
  <si>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</si>
  <si>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</si>
  <si>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</si>
  <si>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</si>
  <si>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</si>
  <si>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</si>
  <si>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</si>
  <si>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</si>
  <si>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</si>
  <si>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</si>
  <si>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</si>
  <si>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</si>
  <si>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</si>
  <si>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</si>
  <si>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</si>
  <si>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</si>
  <si>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</si>
  <si>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</si>
  <si>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</si>
  <si>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</si>
  <si>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</si>
  <si>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</si>
  <si>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</si>
  <si>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</si>
  <si>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</si>
  <si>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</si>
  <si>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</si>
  <si>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</si>
  <si>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</si>
  <si>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</si>
  <si>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</si>
  <si>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</si>
  <si>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</si>
  <si>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</si>
  <si>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</si>
  <si>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</si>
  <si>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</si>
  <si>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</si>
  <si>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</si>
  <si>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</si>
  <si>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</si>
  <si>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</si>
  <si>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</si>
  <si>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</si>
  <si>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</si>
  <si>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</si>
  <si>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</si>
  <si>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</si>
  <si>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</si>
  <si>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</si>
  <si>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</si>
  <si>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</si>
  <si>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</si>
  <si>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>特定目标类电网建设及保护工作协调经费</t>
  </si>
  <si>
    <t xml:space="preserve">   电网建设及保护工作协调经费</t>
  </si>
  <si>
    <t>特定目标类立项审查专项</t>
  </si>
  <si>
    <t xml:space="preserve">   立项审查专项</t>
  </si>
  <si>
    <t>特定目标类项目策划和项目前期费用</t>
  </si>
  <si>
    <t xml:space="preserve">   项目策划和项目前期费用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</si>
  <si>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</si>
  <si>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</si>
  <si>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</si>
  <si>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</si>
  <si>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</si>
  <si>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</si>
  <si>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</si>
  <si>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</si>
  <si>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</si>
  <si>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</si>
  <si>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</si>
  <si>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</si>
  <si>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</si>
  <si>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</si>
  <si>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电网建设及保护工作协调经费</t>
  </si>
  <si>
    <t>加强我市电力设施保护工作，全面推进电力建设。</t>
  </si>
  <si>
    <t>成本指标</t>
  </si>
  <si>
    <t>经济成本指标</t>
  </si>
  <si>
    <t>2</t>
  </si>
  <si>
    <t>万元</t>
  </si>
  <si>
    <t>定量</t>
  </si>
  <si>
    <t>16</t>
  </si>
  <si>
    <t>效益指标</t>
  </si>
  <si>
    <t>社会效益指标</t>
  </si>
  <si>
    <t>电网系统运行稳定性</t>
  </si>
  <si>
    <t>稳定</t>
  </si>
  <si>
    <t>稳定/不稳定</t>
  </si>
  <si>
    <t>程度</t>
  </si>
  <si>
    <t>定性</t>
  </si>
  <si>
    <t>电力企业生产安全性</t>
  </si>
  <si>
    <t>安全</t>
  </si>
  <si>
    <t>安全/不安全</t>
  </si>
  <si>
    <t>产出指标</t>
  </si>
  <si>
    <t>质量指标</t>
  </si>
  <si>
    <t>用电户用电安全性</t>
  </si>
  <si>
    <t>数量指标</t>
  </si>
  <si>
    <t>中小企业服务数</t>
  </si>
  <si>
    <t>约600家</t>
  </si>
  <si>
    <t>为中小企业提供电力安全服务</t>
  </si>
  <si>
    <t>家</t>
  </si>
  <si>
    <t>时效指标</t>
  </si>
  <si>
    <t>项目进度</t>
  </si>
  <si>
    <t>95</t>
  </si>
  <si>
    <t>%</t>
  </si>
  <si>
    <t>百分比</t>
  </si>
  <si>
    <t>≥</t>
  </si>
  <si>
    <t>满意度指标</t>
  </si>
  <si>
    <t>服务对象满意度指标</t>
  </si>
  <si>
    <t>用电户满意度</t>
  </si>
  <si>
    <t xml:space="preserve">  立项审查专项</t>
  </si>
  <si>
    <t>通过实施本项目，对政府投资建设项目可行性研究报告审查，全年完成政府投资建设项目年度计划的立项审查，投资估算的审减率达到 5%</t>
  </si>
  <si>
    <t>民众满意度</t>
  </si>
  <si>
    <t>15</t>
  </si>
  <si>
    <t>30</t>
  </si>
  <si>
    <t>10</t>
  </si>
  <si>
    <t>其他商品服务支出</t>
  </si>
  <si>
    <t>45</t>
  </si>
  <si>
    <t>合规性</t>
  </si>
  <si>
    <t>合规</t>
  </si>
  <si>
    <t>合规/不合规</t>
  </si>
  <si>
    <t>项目投资估算（可研）审核</t>
  </si>
  <si>
    <t>70</t>
  </si>
  <si>
    <t>个</t>
  </si>
  <si>
    <t>部门会商及专家评审</t>
  </si>
  <si>
    <t>4</t>
  </si>
  <si>
    <t>次</t>
  </si>
  <si>
    <t>项目概算审核</t>
  </si>
  <si>
    <t>40</t>
  </si>
  <si>
    <t>政府建设项目投资审减</t>
  </si>
  <si>
    <t>5</t>
  </si>
  <si>
    <t>≤</t>
  </si>
  <si>
    <t xml:space="preserve">  项目策划和项目前期费用</t>
  </si>
  <si>
    <t>通过实施本项目，持续推进项目包装策划，以习近平新时代中国特色社会主义思想为指导，全面推进“五城发展”，加快迈进“千亿时代”，着力推动我市经济社会高质量发展。</t>
  </si>
  <si>
    <t>1.8</t>
  </si>
  <si>
    <t>20.7</t>
  </si>
  <si>
    <t>4.5</t>
  </si>
  <si>
    <t>政策合规性</t>
  </si>
  <si>
    <t>项目推进会</t>
  </si>
  <si>
    <t>看学议活动</t>
  </si>
  <si>
    <t>重点项目月调度</t>
  </si>
  <si>
    <t>12</t>
  </si>
  <si>
    <t>开竣工活动</t>
  </si>
  <si>
    <t>90</t>
  </si>
  <si>
    <t>经济社会发展效果</t>
  </si>
  <si>
    <t>显著</t>
  </si>
  <si>
    <t>效果程度</t>
  </si>
  <si>
    <t>项目推进度</t>
  </si>
  <si>
    <t>整体支出绩效目标表</t>
  </si>
  <si>
    <t>单位：醴陵市发展和改革局机关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</si>
  <si>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</si>
  <si>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</si>
  <si>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</si>
  <si>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</si>
  <si>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</si>
  <si>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</si>
  <si>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</si>
  <si>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</si>
  <si>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</si>
  <si>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   拟订并组织实施全市国民经济和社会发展战略、中长期规划和年度计划，统筹协调相关总体规划、区域规划、主体功能区规划与专项规划；研究全市宏观经济运行、总量平衡、经济安全和总体产业安全等重要问题，提出落实国家宏观调控政策的建议，协调解决经济运行中的重大问题，调节国民经济运行。</t>
  </si>
  <si>
    <t>重点工作任务完成</t>
  </si>
  <si>
    <t>两型建设项目</t>
  </si>
  <si>
    <t>园区发展、资源环境、株醴融城、湘赣边区域合作有效推进</t>
  </si>
  <si>
    <t>反映全市两型社会发展情况。</t>
  </si>
  <si>
    <t xml:space="preserve"> 乡村振兴战略推进</t>
  </si>
  <si>
    <t>全市易地扶贫搬迁工作稳定进行</t>
  </si>
  <si>
    <t>反映人民群众生活水平。</t>
  </si>
  <si>
    <t xml:space="preserve"> 投资建设项目</t>
  </si>
  <si>
    <t>按照上级部门要求</t>
  </si>
  <si>
    <t>反映投资建设项目相关情况。</t>
  </si>
  <si>
    <t>履职目标实现</t>
  </si>
  <si>
    <t xml:space="preserve"> 重点项目保障度</t>
  </si>
  <si>
    <t>对重点建设项目考核考评</t>
  </si>
  <si>
    <t>反映为重点建设项目提供服务保障。</t>
  </si>
  <si>
    <t>履职效益</t>
  </si>
  <si>
    <t>经济运行稳定性</t>
  </si>
  <si>
    <t>反映全市宏观经济运行、总量平衡、经济安全和总体产业安全等重要问题。</t>
  </si>
  <si>
    <t>满意度</t>
  </si>
  <si>
    <t xml:space="preserve"> 社会公众满意度</t>
  </si>
  <si>
    <t>反映人民生活水平提高、幸福感提升。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</si>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</sst>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0" width="9.76666666666667" customWidth="1"/>
  </cols>
  <sheetData>
    <row r="1" ht="73.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80"/>
      <c r="B4" s="81"/>
      <c r="C4" s="28"/>
      <c r="D4" s="80" t="s">
        <v>1</v>
      </c>
      <c r="E4" s="81" t="s">
        <v>2</v>
      </c>
      <c r="F4" s="81"/>
      <c r="G4" s="81"/>
      <c r="H4" s="81"/>
      <c r="I4" s="28"/>
    </row>
    <row r="5" ht="54.3" customHeight="1" spans="1:9">
      <c r="A5" s="80"/>
      <c r="B5" s="81"/>
      <c r="C5" s="28"/>
      <c r="D5" s="80" t="s">
        <v>3</v>
      </c>
      <c r="E5" s="81" t="s">
        <v>4</v>
      </c>
      <c r="F5" s="81"/>
      <c r="G5" s="81"/>
      <c r="H5" s="81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E1" workbookViewId="0">
      <selection activeCell="F9" sqref="F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5" customHeight="1" spans="1:14">
      <c r="A4" s="23" t="s">
        <v>156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190</v>
      </c>
      <c r="H4" s="23"/>
      <c r="I4" s="23"/>
      <c r="J4" s="23"/>
      <c r="K4" s="23"/>
      <c r="L4" s="23" t="s">
        <v>194</v>
      </c>
      <c r="M4" s="23"/>
      <c r="N4" s="23"/>
    </row>
    <row r="5" ht="39.65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240</v>
      </c>
      <c r="I5" s="23" t="s">
        <v>241</v>
      </c>
      <c r="J5" s="23" t="s">
        <v>242</v>
      </c>
      <c r="K5" s="23" t="s">
        <v>243</v>
      </c>
      <c r="L5" s="23" t="s">
        <v>134</v>
      </c>
      <c r="M5" s="23" t="s">
        <v>206</v>
      </c>
      <c r="N5" s="23" t="s">
        <v>244</v>
      </c>
    </row>
    <row r="6" ht="22.8" customHeight="1" spans="1:14">
      <c r="A6" s="32"/>
      <c r="B6" s="32"/>
      <c r="C6" s="32"/>
      <c r="D6" s="32"/>
      <c r="E6" s="32" t="s">
        <v>134</v>
      </c>
      <c r="F6" s="45">
        <v>370.442272</v>
      </c>
      <c r="G6" s="46">
        <v>370.442272</v>
      </c>
      <c r="H6" s="46">
        <v>219.6146</v>
      </c>
      <c r="I6" s="46">
        <v>47.97392</v>
      </c>
      <c r="J6" s="46">
        <v>26.353752</v>
      </c>
      <c r="K6" s="46">
        <v>76.5</v>
      </c>
      <c r="L6" s="46"/>
      <c r="M6" s="46"/>
      <c r="N6" s="46"/>
    </row>
    <row r="7" ht="22.8" customHeight="1" spans="1:14">
      <c r="A7" s="32"/>
      <c r="B7" s="32"/>
      <c r="C7" s="32"/>
      <c r="D7" s="30" t="s">
        <v>152</v>
      </c>
      <c r="E7" s="30" t="s">
        <v>153</v>
      </c>
      <c r="F7" s="46">
        <v>370.442272</v>
      </c>
      <c r="G7" s="46">
        <v>370.442272</v>
      </c>
      <c r="H7" s="46">
        <v>219.6146</v>
      </c>
      <c r="I7" s="46">
        <v>47.97392</v>
      </c>
      <c r="J7" s="46">
        <v>26.353752</v>
      </c>
      <c r="K7" s="46">
        <v>76.5</v>
      </c>
      <c r="L7" s="46"/>
      <c r="M7" s="46"/>
      <c r="N7" s="46"/>
    </row>
    <row r="8" ht="22.8" customHeight="1" spans="1:14">
      <c r="A8" s="32"/>
      <c r="B8" s="32"/>
      <c r="C8" s="32"/>
      <c r="D8" s="38" t="s">
        <v>154</v>
      </c>
      <c r="E8" s="38" t="s">
        <v>155</v>
      </c>
      <c r="F8" s="46">
        <v>370.442272</v>
      </c>
      <c r="G8" s="46">
        <v>370.442272</v>
      </c>
      <c r="H8" s="46">
        <v>219.6146</v>
      </c>
      <c r="I8" s="46">
        <v>47.97392</v>
      </c>
      <c r="J8" s="46">
        <v>26.353752</v>
      </c>
      <c r="K8" s="46">
        <v>76.5</v>
      </c>
      <c r="L8" s="46"/>
      <c r="M8" s="46"/>
      <c r="N8" s="46"/>
    </row>
    <row r="9" ht="22.8" customHeight="1" spans="1:14">
      <c r="A9" s="41" t="s">
        <v>167</v>
      </c>
      <c r="B9" s="41" t="s">
        <v>168</v>
      </c>
      <c r="C9" s="41" t="s">
        <v>169</v>
      </c>
      <c r="D9" s="37" t="s">
        <v>204</v>
      </c>
      <c r="E9" s="24" t="s">
        <v>171</v>
      </c>
      <c r="F9" s="25">
        <v>296.1146</v>
      </c>
      <c r="G9" s="25">
        <v>296.1146</v>
      </c>
      <c r="H9" s="39">
        <v>219.6146</v>
      </c>
      <c r="I9" s="39"/>
      <c r="J9" s="39"/>
      <c r="K9" s="39">
        <v>76.5</v>
      </c>
      <c r="L9" s="25"/>
      <c r="M9" s="39"/>
      <c r="N9" s="39"/>
    </row>
    <row r="10" ht="22.8" customHeight="1" spans="1:14">
      <c r="A10" s="41" t="s">
        <v>175</v>
      </c>
      <c r="B10" s="41" t="s">
        <v>176</v>
      </c>
      <c r="C10" s="41" t="s">
        <v>176</v>
      </c>
      <c r="D10" s="37" t="s">
        <v>204</v>
      </c>
      <c r="E10" s="24" t="s">
        <v>178</v>
      </c>
      <c r="F10" s="25">
        <v>35.138336</v>
      </c>
      <c r="G10" s="25">
        <v>35.138336</v>
      </c>
      <c r="H10" s="39"/>
      <c r="I10" s="39">
        <v>35.138336</v>
      </c>
      <c r="J10" s="39"/>
      <c r="K10" s="39"/>
      <c r="L10" s="25"/>
      <c r="M10" s="39"/>
      <c r="N10" s="39"/>
    </row>
    <row r="11" ht="22.8" customHeight="1" spans="1:14">
      <c r="A11" s="41" t="s">
        <v>179</v>
      </c>
      <c r="B11" s="41" t="s">
        <v>180</v>
      </c>
      <c r="C11" s="41" t="s">
        <v>169</v>
      </c>
      <c r="D11" s="37" t="s">
        <v>204</v>
      </c>
      <c r="E11" s="24" t="s">
        <v>182</v>
      </c>
      <c r="F11" s="25">
        <v>12.835584</v>
      </c>
      <c r="G11" s="25">
        <v>12.835584</v>
      </c>
      <c r="H11" s="39"/>
      <c r="I11" s="39">
        <v>12.835584</v>
      </c>
      <c r="J11" s="39"/>
      <c r="K11" s="39"/>
      <c r="L11" s="25"/>
      <c r="M11" s="39"/>
      <c r="N11" s="39"/>
    </row>
    <row r="12" ht="22.8" customHeight="1" spans="1:14">
      <c r="A12" s="41" t="s">
        <v>183</v>
      </c>
      <c r="B12" s="41" t="s">
        <v>184</v>
      </c>
      <c r="C12" s="41" t="s">
        <v>169</v>
      </c>
      <c r="D12" s="37" t="s">
        <v>204</v>
      </c>
      <c r="E12" s="24" t="s">
        <v>186</v>
      </c>
      <c r="F12" s="25">
        <v>26.353752</v>
      </c>
      <c r="G12" s="25">
        <v>26.353752</v>
      </c>
      <c r="H12" s="39"/>
      <c r="I12" s="39"/>
      <c r="J12" s="39">
        <v>26.353752</v>
      </c>
      <c r="K12" s="39"/>
      <c r="L12" s="25"/>
      <c r="M12" s="39"/>
      <c r="N12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F16" sqref="F1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7" customHeight="1" spans="1:22">
      <c r="A4" s="23" t="s">
        <v>156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245</v>
      </c>
      <c r="H4" s="23"/>
      <c r="I4" s="23"/>
      <c r="J4" s="23"/>
      <c r="K4" s="23"/>
      <c r="L4" s="23" t="s">
        <v>246</v>
      </c>
      <c r="M4" s="23"/>
      <c r="N4" s="23"/>
      <c r="O4" s="23"/>
      <c r="P4" s="23"/>
      <c r="Q4" s="23"/>
      <c r="R4" s="23" t="s">
        <v>242</v>
      </c>
      <c r="S4" s="23" t="s">
        <v>247</v>
      </c>
      <c r="T4" s="23"/>
      <c r="U4" s="23"/>
      <c r="V4" s="23"/>
    </row>
    <row r="5" ht="56.05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248</v>
      </c>
      <c r="I5" s="23" t="s">
        <v>249</v>
      </c>
      <c r="J5" s="23" t="s">
        <v>250</v>
      </c>
      <c r="K5" s="23" t="s">
        <v>251</v>
      </c>
      <c r="L5" s="23" t="s">
        <v>134</v>
      </c>
      <c r="M5" s="23" t="s">
        <v>252</v>
      </c>
      <c r="N5" s="23" t="s">
        <v>253</v>
      </c>
      <c r="O5" s="23" t="s">
        <v>254</v>
      </c>
      <c r="P5" s="23" t="s">
        <v>255</v>
      </c>
      <c r="Q5" s="23" t="s">
        <v>256</v>
      </c>
      <c r="R5" s="23"/>
      <c r="S5" s="23" t="s">
        <v>134</v>
      </c>
      <c r="T5" s="23" t="s">
        <v>257</v>
      </c>
      <c r="U5" s="23" t="s">
        <v>258</v>
      </c>
      <c r="V5" s="23" t="s">
        <v>243</v>
      </c>
    </row>
    <row r="6" ht="22.8" customHeight="1" spans="1:22">
      <c r="A6" s="32"/>
      <c r="B6" s="32"/>
      <c r="C6" s="32"/>
      <c r="D6" s="32"/>
      <c r="E6" s="32" t="s">
        <v>134</v>
      </c>
      <c r="F6" s="47">
        <v>370.442272</v>
      </c>
      <c r="G6" s="31">
        <v>219.6146</v>
      </c>
      <c r="H6" s="31">
        <v>129.7464</v>
      </c>
      <c r="I6" s="31">
        <v>79.056</v>
      </c>
      <c r="J6" s="31">
        <v>10.8122</v>
      </c>
      <c r="K6" s="31"/>
      <c r="L6" s="31">
        <f>+M6+O6+R6</f>
        <v>74.327672</v>
      </c>
      <c r="M6" s="31">
        <v>35.138336</v>
      </c>
      <c r="N6" s="31"/>
      <c r="O6" s="31">
        <v>12.835584</v>
      </c>
      <c r="P6" s="31"/>
      <c r="Q6" s="31"/>
      <c r="R6" s="31">
        <v>26.353752</v>
      </c>
      <c r="S6" s="31">
        <v>76.5</v>
      </c>
      <c r="T6" s="31">
        <v>20</v>
      </c>
      <c r="U6" s="31">
        <v>2.5</v>
      </c>
      <c r="V6" s="31">
        <v>54</v>
      </c>
    </row>
    <row r="7" ht="22.8" customHeight="1" spans="1:22">
      <c r="A7" s="32"/>
      <c r="B7" s="32"/>
      <c r="C7" s="32"/>
      <c r="D7" s="30" t="s">
        <v>152</v>
      </c>
      <c r="E7" s="30" t="s">
        <v>153</v>
      </c>
      <c r="F7" s="31">
        <v>370.442272</v>
      </c>
      <c r="G7" s="31">
        <v>219.6146</v>
      </c>
      <c r="H7" s="31">
        <v>129.7464</v>
      </c>
      <c r="I7" s="31">
        <v>79.056</v>
      </c>
      <c r="J7" s="31">
        <v>10.8122</v>
      </c>
      <c r="K7" s="31"/>
      <c r="L7" s="31">
        <f>+M7+O7+R7</f>
        <v>74.327672</v>
      </c>
      <c r="M7" s="31">
        <v>35.138336</v>
      </c>
      <c r="N7" s="31"/>
      <c r="O7" s="31">
        <v>12.835584</v>
      </c>
      <c r="P7" s="31"/>
      <c r="Q7" s="31"/>
      <c r="R7" s="31">
        <v>26.353752</v>
      </c>
      <c r="S7" s="31">
        <v>76.5</v>
      </c>
      <c r="T7" s="31">
        <v>20</v>
      </c>
      <c r="U7" s="31">
        <v>2.5</v>
      </c>
      <c r="V7" s="31">
        <v>54</v>
      </c>
    </row>
    <row r="8" ht="22.8" customHeight="1" spans="1:22">
      <c r="A8" s="32"/>
      <c r="B8" s="32"/>
      <c r="C8" s="32"/>
      <c r="D8" s="38" t="s">
        <v>154</v>
      </c>
      <c r="E8" s="38" t="s">
        <v>155</v>
      </c>
      <c r="F8" s="31">
        <v>370.442272</v>
      </c>
      <c r="G8" s="31">
        <v>219.6146</v>
      </c>
      <c r="H8" s="31">
        <v>129.7464</v>
      </c>
      <c r="I8" s="31">
        <v>79.056</v>
      </c>
      <c r="J8" s="31">
        <v>10.8122</v>
      </c>
      <c r="K8" s="31"/>
      <c r="L8" s="31">
        <f>+M8+O8+R8</f>
        <v>74.327672</v>
      </c>
      <c r="M8" s="31">
        <v>35.138336</v>
      </c>
      <c r="N8" s="31"/>
      <c r="O8" s="31">
        <v>12.835584</v>
      </c>
      <c r="P8" s="31"/>
      <c r="Q8" s="31"/>
      <c r="R8" s="31">
        <v>26.353752</v>
      </c>
      <c r="S8" s="31">
        <v>76.5</v>
      </c>
      <c r="T8" s="31">
        <v>20</v>
      </c>
      <c r="U8" s="31">
        <v>2.5</v>
      </c>
      <c r="V8" s="31">
        <v>54</v>
      </c>
    </row>
    <row r="9" ht="22.8" customHeight="1" spans="1:22">
      <c r="A9" s="41" t="s">
        <v>167</v>
      </c>
      <c r="B9" s="41" t="s">
        <v>168</v>
      </c>
      <c r="C9" s="41" t="s">
        <v>169</v>
      </c>
      <c r="D9" s="37" t="s">
        <v>204</v>
      </c>
      <c r="E9" s="24" t="s">
        <v>171</v>
      </c>
      <c r="F9" s="25">
        <v>296.1146</v>
      </c>
      <c r="G9" s="39">
        <v>219.6146</v>
      </c>
      <c r="H9" s="39">
        <v>129.7464</v>
      </c>
      <c r="I9" s="39">
        <v>79.056</v>
      </c>
      <c r="J9" s="39">
        <v>10.8122</v>
      </c>
      <c r="K9" s="39"/>
      <c r="L9" s="25"/>
      <c r="M9" s="39"/>
      <c r="N9" s="39"/>
      <c r="O9" s="39"/>
      <c r="P9" s="39"/>
      <c r="Q9" s="39"/>
      <c r="R9" s="39"/>
      <c r="S9" s="25">
        <v>76.5</v>
      </c>
      <c r="T9" s="39">
        <v>20</v>
      </c>
      <c r="U9" s="39">
        <v>2.5</v>
      </c>
      <c r="V9" s="39">
        <v>54</v>
      </c>
    </row>
    <row r="10" ht="22.8" customHeight="1" spans="1:22">
      <c r="A10" s="41" t="s">
        <v>175</v>
      </c>
      <c r="B10" s="41" t="s">
        <v>176</v>
      </c>
      <c r="C10" s="41" t="s">
        <v>176</v>
      </c>
      <c r="D10" s="37" t="s">
        <v>204</v>
      </c>
      <c r="E10" s="24" t="s">
        <v>178</v>
      </c>
      <c r="F10" s="25">
        <v>35.138336</v>
      </c>
      <c r="G10" s="39"/>
      <c r="H10" s="39"/>
      <c r="I10" s="39"/>
      <c r="J10" s="39"/>
      <c r="K10" s="39"/>
      <c r="L10" s="25">
        <v>35.138336</v>
      </c>
      <c r="M10" s="39">
        <v>35.138336</v>
      </c>
      <c r="N10" s="39"/>
      <c r="O10" s="39"/>
      <c r="P10" s="39"/>
      <c r="Q10" s="39"/>
      <c r="R10" s="39"/>
      <c r="S10" s="25"/>
      <c r="T10" s="39"/>
      <c r="U10" s="39"/>
      <c r="V10" s="39"/>
    </row>
    <row r="11" ht="22.8" customHeight="1" spans="1:22">
      <c r="A11" s="41" t="s">
        <v>179</v>
      </c>
      <c r="B11" s="41" t="s">
        <v>180</v>
      </c>
      <c r="C11" s="41" t="s">
        <v>169</v>
      </c>
      <c r="D11" s="37" t="s">
        <v>204</v>
      </c>
      <c r="E11" s="24" t="s">
        <v>182</v>
      </c>
      <c r="F11" s="25">
        <v>12.835584</v>
      </c>
      <c r="G11" s="39"/>
      <c r="H11" s="39"/>
      <c r="I11" s="39"/>
      <c r="J11" s="39"/>
      <c r="K11" s="39"/>
      <c r="L11" s="25">
        <v>12.835584</v>
      </c>
      <c r="M11" s="39"/>
      <c r="N11" s="39"/>
      <c r="O11" s="39">
        <v>12.835584</v>
      </c>
      <c r="P11" s="39"/>
      <c r="Q11" s="39"/>
      <c r="R11" s="39"/>
      <c r="S11" s="25"/>
      <c r="T11" s="39"/>
      <c r="U11" s="39"/>
      <c r="V11" s="39"/>
    </row>
    <row r="12" ht="22.8" customHeight="1" spans="1:22">
      <c r="A12" s="41" t="s">
        <v>183</v>
      </c>
      <c r="B12" s="41" t="s">
        <v>184</v>
      </c>
      <c r="C12" s="41" t="s">
        <v>169</v>
      </c>
      <c r="D12" s="37" t="s">
        <v>204</v>
      </c>
      <c r="E12" s="24" t="s">
        <v>186</v>
      </c>
      <c r="F12" s="25">
        <v>26.353752</v>
      </c>
      <c r="G12" s="39"/>
      <c r="H12" s="39"/>
      <c r="I12" s="39"/>
      <c r="J12" s="39"/>
      <c r="K12" s="39"/>
      <c r="L12" s="25">
        <f>+R12</f>
        <v>26.353752</v>
      </c>
      <c r="M12" s="39"/>
      <c r="N12" s="39"/>
      <c r="O12" s="39"/>
      <c r="P12" s="39"/>
      <c r="Q12" s="39"/>
      <c r="R12" s="39">
        <v>26.353752</v>
      </c>
      <c r="S12" s="25"/>
      <c r="T12" s="39"/>
      <c r="U12" s="39"/>
      <c r="V12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156</v>
      </c>
      <c r="B4" s="23"/>
      <c r="C4" s="23"/>
      <c r="D4" s="23" t="s">
        <v>187</v>
      </c>
      <c r="E4" s="23" t="s">
        <v>188</v>
      </c>
      <c r="F4" s="23" t="s">
        <v>259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2"/>
      <c r="B6" s="32"/>
      <c r="C6" s="32"/>
      <c r="D6" s="32"/>
      <c r="E6" s="32" t="s">
        <v>134</v>
      </c>
      <c r="F6" s="31">
        <v>2.412</v>
      </c>
      <c r="G6" s="31">
        <v>2.412</v>
      </c>
      <c r="H6" s="31"/>
      <c r="I6" s="31"/>
      <c r="J6" s="31"/>
      <c r="K6" s="31"/>
    </row>
    <row r="7" ht="22.8" customHeight="1" spans="1:11">
      <c r="A7" s="32"/>
      <c r="B7" s="32"/>
      <c r="C7" s="32"/>
      <c r="D7" s="30" t="s">
        <v>152</v>
      </c>
      <c r="E7" s="30" t="s">
        <v>153</v>
      </c>
      <c r="F7" s="31">
        <v>2.412</v>
      </c>
      <c r="G7" s="31">
        <v>2.412</v>
      </c>
      <c r="H7" s="31"/>
      <c r="I7" s="31"/>
      <c r="J7" s="31"/>
      <c r="K7" s="31"/>
    </row>
    <row r="8" ht="22.8" customHeight="1" spans="1:11">
      <c r="A8" s="32"/>
      <c r="B8" s="32"/>
      <c r="C8" s="32"/>
      <c r="D8" s="38" t="s">
        <v>154</v>
      </c>
      <c r="E8" s="38" t="s">
        <v>155</v>
      </c>
      <c r="F8" s="31">
        <v>2.412</v>
      </c>
      <c r="G8" s="31">
        <v>2.412</v>
      </c>
      <c r="H8" s="31"/>
      <c r="I8" s="31"/>
      <c r="J8" s="31"/>
      <c r="K8" s="31"/>
    </row>
    <row r="9" ht="22.8" customHeight="1" spans="1:11">
      <c r="A9" s="41" t="s">
        <v>167</v>
      </c>
      <c r="B9" s="41" t="s">
        <v>168</v>
      </c>
      <c r="C9" s="41" t="s">
        <v>169</v>
      </c>
      <c r="D9" s="37" t="s">
        <v>204</v>
      </c>
      <c r="E9" s="24" t="s">
        <v>171</v>
      </c>
      <c r="F9" s="25">
        <v>2.412</v>
      </c>
      <c r="G9" s="39">
        <v>2.412</v>
      </c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15" customHeight="1" spans="1:18">
      <c r="A4" s="23" t="s">
        <v>156</v>
      </c>
      <c r="B4" s="23"/>
      <c r="C4" s="23"/>
      <c r="D4" s="23" t="s">
        <v>187</v>
      </c>
      <c r="E4" s="23" t="s">
        <v>188</v>
      </c>
      <c r="F4" s="23" t="s">
        <v>259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269</v>
      </c>
      <c r="L4" s="23" t="s">
        <v>270</v>
      </c>
      <c r="M4" s="23" t="s">
        <v>271</v>
      </c>
      <c r="N4" s="23" t="s">
        <v>261</v>
      </c>
      <c r="O4" s="23" t="s">
        <v>272</v>
      </c>
      <c r="P4" s="23" t="s">
        <v>273</v>
      </c>
      <c r="Q4" s="23" t="s">
        <v>262</v>
      </c>
      <c r="R4" s="23" t="s">
        <v>264</v>
      </c>
    </row>
    <row r="5" ht="21.55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2"/>
      <c r="B6" s="32"/>
      <c r="C6" s="32"/>
      <c r="D6" s="32"/>
      <c r="E6" s="32" t="s">
        <v>134</v>
      </c>
      <c r="F6" s="31">
        <v>2.412</v>
      </c>
      <c r="G6" s="31"/>
      <c r="H6" s="31"/>
      <c r="I6" s="31"/>
      <c r="J6" s="31"/>
      <c r="K6" s="31">
        <v>2.412</v>
      </c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 t="s">
        <v>152</v>
      </c>
      <c r="E7" s="30" t="s">
        <v>153</v>
      </c>
      <c r="F7" s="31">
        <v>2.412</v>
      </c>
      <c r="G7" s="31"/>
      <c r="H7" s="31"/>
      <c r="I7" s="31"/>
      <c r="J7" s="31"/>
      <c r="K7" s="31">
        <v>2.412</v>
      </c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 t="s">
        <v>154</v>
      </c>
      <c r="E8" s="38" t="s">
        <v>155</v>
      </c>
      <c r="F8" s="31">
        <v>2.412</v>
      </c>
      <c r="G8" s="31"/>
      <c r="H8" s="31"/>
      <c r="I8" s="31"/>
      <c r="J8" s="31"/>
      <c r="K8" s="31">
        <v>2.412</v>
      </c>
      <c r="L8" s="31"/>
      <c r="M8" s="31"/>
      <c r="N8" s="31"/>
      <c r="O8" s="31"/>
      <c r="P8" s="31"/>
      <c r="Q8" s="31"/>
      <c r="R8" s="31"/>
    </row>
    <row r="9" ht="22.8" customHeight="1" spans="1:18">
      <c r="A9" s="41" t="s">
        <v>167</v>
      </c>
      <c r="B9" s="41" t="s">
        <v>168</v>
      </c>
      <c r="C9" s="41" t="s">
        <v>169</v>
      </c>
      <c r="D9" s="37" t="s">
        <v>204</v>
      </c>
      <c r="E9" s="24" t="s">
        <v>171</v>
      </c>
      <c r="F9" s="25">
        <v>2.412</v>
      </c>
      <c r="G9" s="39"/>
      <c r="H9" s="39"/>
      <c r="I9" s="39"/>
      <c r="J9" s="39"/>
      <c r="K9" s="39">
        <v>2.412</v>
      </c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D1" workbookViewId="0">
      <selection activeCell="F6" sqref="F6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45" customHeight="1" spans="1:20">
      <c r="A4" s="23" t="s">
        <v>156</v>
      </c>
      <c r="B4" s="23"/>
      <c r="C4" s="23"/>
      <c r="D4" s="23" t="s">
        <v>187</v>
      </c>
      <c r="E4" s="23" t="s">
        <v>188</v>
      </c>
      <c r="F4" s="23" t="s">
        <v>259</v>
      </c>
      <c r="G4" s="23" t="s">
        <v>191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194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274</v>
      </c>
      <c r="I5" s="23" t="s">
        <v>275</v>
      </c>
      <c r="J5" s="23" t="s">
        <v>276</v>
      </c>
      <c r="K5" s="23" t="s">
        <v>277</v>
      </c>
      <c r="L5" s="23" t="s">
        <v>278</v>
      </c>
      <c r="M5" s="23" t="s">
        <v>279</v>
      </c>
      <c r="N5" s="23" t="s">
        <v>280</v>
      </c>
      <c r="O5" s="23" t="s">
        <v>281</v>
      </c>
      <c r="P5" s="23" t="s">
        <v>282</v>
      </c>
      <c r="Q5" s="23" t="s">
        <v>283</v>
      </c>
      <c r="R5" s="23" t="s">
        <v>134</v>
      </c>
      <c r="S5" s="23" t="s">
        <v>284</v>
      </c>
      <c r="T5" s="23" t="s">
        <v>244</v>
      </c>
    </row>
    <row r="6" ht="22.8" customHeight="1" spans="1:20">
      <c r="A6" s="32"/>
      <c r="B6" s="32"/>
      <c r="C6" s="32"/>
      <c r="D6" s="32"/>
      <c r="E6" s="32" t="s">
        <v>134</v>
      </c>
      <c r="F6" s="45">
        <v>85.96073</v>
      </c>
      <c r="G6" s="46">
        <v>85.96073</v>
      </c>
      <c r="H6" s="46">
        <v>36.96073</v>
      </c>
      <c r="I6" s="46"/>
      <c r="J6" s="46"/>
      <c r="K6" s="46"/>
      <c r="L6" s="46"/>
      <c r="M6" s="46">
        <v>0.78</v>
      </c>
      <c r="N6" s="46"/>
      <c r="O6" s="46"/>
      <c r="P6" s="46"/>
      <c r="Q6" s="46">
        <v>48.22</v>
      </c>
      <c r="R6" s="46"/>
      <c r="S6" s="46"/>
      <c r="T6" s="46"/>
    </row>
    <row r="7" ht="22.8" customHeight="1" spans="1:20">
      <c r="A7" s="32"/>
      <c r="B7" s="32"/>
      <c r="C7" s="32"/>
      <c r="D7" s="30" t="s">
        <v>152</v>
      </c>
      <c r="E7" s="30" t="s">
        <v>153</v>
      </c>
      <c r="F7" s="46">
        <v>85.96073</v>
      </c>
      <c r="G7" s="46">
        <v>85.96073</v>
      </c>
      <c r="H7" s="46">
        <v>36.96073</v>
      </c>
      <c r="I7" s="46"/>
      <c r="J7" s="46"/>
      <c r="K7" s="46"/>
      <c r="L7" s="46"/>
      <c r="M7" s="46">
        <v>0.78</v>
      </c>
      <c r="N7" s="46"/>
      <c r="O7" s="46"/>
      <c r="P7" s="46"/>
      <c r="Q7" s="46">
        <v>48.22</v>
      </c>
      <c r="R7" s="46"/>
      <c r="S7" s="46"/>
      <c r="T7" s="46"/>
    </row>
    <row r="8" ht="22.8" customHeight="1" spans="1:20">
      <c r="A8" s="32"/>
      <c r="B8" s="32"/>
      <c r="C8" s="32"/>
      <c r="D8" s="38" t="s">
        <v>154</v>
      </c>
      <c r="E8" s="38" t="s">
        <v>155</v>
      </c>
      <c r="F8" s="46">
        <v>85.96073</v>
      </c>
      <c r="G8" s="46">
        <v>85.96073</v>
      </c>
      <c r="H8" s="46">
        <v>36.96073</v>
      </c>
      <c r="I8" s="46"/>
      <c r="J8" s="46"/>
      <c r="K8" s="46"/>
      <c r="L8" s="46"/>
      <c r="M8" s="46">
        <v>0.78</v>
      </c>
      <c r="N8" s="46"/>
      <c r="O8" s="46"/>
      <c r="P8" s="46"/>
      <c r="Q8" s="46">
        <v>48.22</v>
      </c>
      <c r="R8" s="46"/>
      <c r="S8" s="46"/>
      <c r="T8" s="46"/>
    </row>
    <row r="9" ht="22.8" customHeight="1" spans="1:20">
      <c r="A9" s="41" t="s">
        <v>167</v>
      </c>
      <c r="B9" s="41" t="s">
        <v>168</v>
      </c>
      <c r="C9" s="41" t="s">
        <v>169</v>
      </c>
      <c r="D9" s="37" t="s">
        <v>204</v>
      </c>
      <c r="E9" s="24" t="s">
        <v>171</v>
      </c>
      <c r="F9" s="25">
        <v>85.96073</v>
      </c>
      <c r="G9" s="39">
        <v>85.96073</v>
      </c>
      <c r="H9" s="39">
        <v>36.96073</v>
      </c>
      <c r="I9" s="39"/>
      <c r="J9" s="39"/>
      <c r="K9" s="39"/>
      <c r="L9" s="39"/>
      <c r="M9" s="39">
        <v>0.78</v>
      </c>
      <c r="N9" s="39"/>
      <c r="O9" s="39"/>
      <c r="P9" s="39"/>
      <c r="Q9" s="39">
        <v>48.22</v>
      </c>
      <c r="R9" s="39"/>
      <c r="S9" s="39"/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E18" sqref="E1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5" customHeight="1" spans="1:33">
      <c r="A4" s="23" t="s">
        <v>156</v>
      </c>
      <c r="B4" s="23"/>
      <c r="C4" s="23"/>
      <c r="D4" s="23" t="s">
        <v>187</v>
      </c>
      <c r="E4" s="23" t="s">
        <v>188</v>
      </c>
      <c r="F4" s="23" t="s">
        <v>285</v>
      </c>
      <c r="G4" s="23" t="s">
        <v>286</v>
      </c>
      <c r="H4" s="23" t="s">
        <v>287</v>
      </c>
      <c r="I4" s="23" t="s">
        <v>288</v>
      </c>
      <c r="J4" s="23" t="s">
        <v>289</v>
      </c>
      <c r="K4" s="23" t="s">
        <v>290</v>
      </c>
      <c r="L4" s="23" t="s">
        <v>291</v>
      </c>
      <c r="M4" s="23" t="s">
        <v>292</v>
      </c>
      <c r="N4" s="23" t="s">
        <v>293</v>
      </c>
      <c r="O4" s="23" t="s">
        <v>294</v>
      </c>
      <c r="P4" s="23" t="s">
        <v>295</v>
      </c>
      <c r="Q4" s="23" t="s">
        <v>280</v>
      </c>
      <c r="R4" s="23" t="s">
        <v>282</v>
      </c>
      <c r="S4" s="23" t="s">
        <v>296</v>
      </c>
      <c r="T4" s="23" t="s">
        <v>275</v>
      </c>
      <c r="U4" s="23" t="s">
        <v>276</v>
      </c>
      <c r="V4" s="23" t="s">
        <v>279</v>
      </c>
      <c r="W4" s="23" t="s">
        <v>297</v>
      </c>
      <c r="X4" s="23" t="s">
        <v>298</v>
      </c>
      <c r="Y4" s="23" t="s">
        <v>299</v>
      </c>
      <c r="Z4" s="23" t="s">
        <v>300</v>
      </c>
      <c r="AA4" s="23" t="s">
        <v>278</v>
      </c>
      <c r="AB4" s="23" t="s">
        <v>301</v>
      </c>
      <c r="AC4" s="23" t="s">
        <v>302</v>
      </c>
      <c r="AD4" s="23" t="s">
        <v>281</v>
      </c>
      <c r="AE4" s="23" t="s">
        <v>303</v>
      </c>
      <c r="AF4" s="23" t="s">
        <v>304</v>
      </c>
      <c r="AG4" s="23" t="s">
        <v>283</v>
      </c>
    </row>
    <row r="5" ht="21.55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6"/>
      <c r="B6" s="44"/>
      <c r="C6" s="44"/>
      <c r="D6" s="24"/>
      <c r="E6" s="24" t="s">
        <v>134</v>
      </c>
      <c r="F6" s="45">
        <v>85.96073</v>
      </c>
      <c r="G6" s="46">
        <v>18.3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>
        <v>0.78</v>
      </c>
      <c r="W6" s="46"/>
      <c r="X6" s="46"/>
      <c r="Y6" s="46"/>
      <c r="Z6" s="46"/>
      <c r="AA6" s="46"/>
      <c r="AB6" s="46">
        <v>9.264292</v>
      </c>
      <c r="AC6" s="46">
        <v>9.396438</v>
      </c>
      <c r="AD6" s="46"/>
      <c r="AE6" s="46"/>
      <c r="AF6" s="46"/>
      <c r="AG6" s="46">
        <v>48.22</v>
      </c>
    </row>
    <row r="7" ht="22.8" customHeight="1" spans="1:33">
      <c r="A7" s="32"/>
      <c r="B7" s="32"/>
      <c r="C7" s="32"/>
      <c r="D7" s="30" t="s">
        <v>152</v>
      </c>
      <c r="E7" s="30" t="s">
        <v>153</v>
      </c>
      <c r="F7" s="46">
        <v>85.96073</v>
      </c>
      <c r="G7" s="46">
        <v>18.3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>
        <v>0.78</v>
      </c>
      <c r="W7" s="46"/>
      <c r="X7" s="46"/>
      <c r="Y7" s="46"/>
      <c r="Z7" s="46"/>
      <c r="AA7" s="46"/>
      <c r="AB7" s="46">
        <v>9.264292</v>
      </c>
      <c r="AC7" s="46">
        <v>9.396438</v>
      </c>
      <c r="AD7" s="46"/>
      <c r="AE7" s="46"/>
      <c r="AF7" s="46"/>
      <c r="AG7" s="46">
        <v>48.22</v>
      </c>
    </row>
    <row r="8" ht="22.8" customHeight="1" spans="1:33">
      <c r="A8" s="32"/>
      <c r="B8" s="32"/>
      <c r="C8" s="32"/>
      <c r="D8" s="38" t="s">
        <v>154</v>
      </c>
      <c r="E8" s="38" t="s">
        <v>155</v>
      </c>
      <c r="F8" s="46">
        <v>85.96073</v>
      </c>
      <c r="G8" s="46">
        <v>18.3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>
        <v>0.78</v>
      </c>
      <c r="W8" s="46"/>
      <c r="X8" s="46"/>
      <c r="Y8" s="46"/>
      <c r="Z8" s="46"/>
      <c r="AA8" s="46"/>
      <c r="AB8" s="46">
        <v>9.264292</v>
      </c>
      <c r="AC8" s="46">
        <v>9.396438</v>
      </c>
      <c r="AD8" s="46"/>
      <c r="AE8" s="46"/>
      <c r="AF8" s="46"/>
      <c r="AG8" s="46">
        <v>48.22</v>
      </c>
    </row>
    <row r="9" ht="22.8" customHeight="1" spans="1:33">
      <c r="A9" s="41" t="s">
        <v>167</v>
      </c>
      <c r="B9" s="41" t="s">
        <v>168</v>
      </c>
      <c r="C9" s="41" t="s">
        <v>169</v>
      </c>
      <c r="D9" s="37" t="s">
        <v>204</v>
      </c>
      <c r="E9" s="24" t="s">
        <v>171</v>
      </c>
      <c r="F9" s="39">
        <v>85.96073</v>
      </c>
      <c r="G9" s="39">
        <v>18.3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>
        <v>0.78</v>
      </c>
      <c r="W9" s="39"/>
      <c r="X9" s="39"/>
      <c r="Y9" s="39"/>
      <c r="Z9" s="39"/>
      <c r="AA9" s="39"/>
      <c r="AB9" s="39">
        <v>9.264292</v>
      </c>
      <c r="AC9" s="39">
        <v>9.396438</v>
      </c>
      <c r="AD9" s="39"/>
      <c r="AE9" s="39"/>
      <c r="AF9" s="39"/>
      <c r="AG9" s="39">
        <v>48.22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8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305</v>
      </c>
      <c r="B4" s="23" t="s">
        <v>306</v>
      </c>
      <c r="C4" s="23" t="s">
        <v>307</v>
      </c>
      <c r="D4" s="23" t="s">
        <v>308</v>
      </c>
      <c r="E4" s="23" t="s">
        <v>309</v>
      </c>
      <c r="F4" s="23"/>
      <c r="G4" s="23"/>
      <c r="H4" s="23" t="s">
        <v>310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311</v>
      </c>
      <c r="G5" s="23" t="s">
        <v>312</v>
      </c>
      <c r="H5" s="23"/>
    </row>
    <row r="6" ht="22.8" customHeight="1" spans="1:8">
      <c r="A6" s="32"/>
      <c r="B6" s="32" t="s">
        <v>134</v>
      </c>
      <c r="C6" s="31">
        <v>0.78</v>
      </c>
      <c r="D6" s="31"/>
      <c r="E6" s="31"/>
      <c r="F6" s="31"/>
      <c r="G6" s="31"/>
      <c r="H6" s="31">
        <v>0.78</v>
      </c>
    </row>
    <row r="7" ht="22.8" customHeight="1" spans="1:8">
      <c r="A7" s="30" t="s">
        <v>152</v>
      </c>
      <c r="B7" s="30" t="s">
        <v>153</v>
      </c>
      <c r="C7" s="31">
        <v>0.78</v>
      </c>
      <c r="D7" s="31"/>
      <c r="E7" s="31"/>
      <c r="F7" s="31"/>
      <c r="G7" s="31"/>
      <c r="H7" s="31">
        <v>0.78</v>
      </c>
    </row>
    <row r="8" ht="22.8" customHeight="1" spans="1:8">
      <c r="A8" s="37" t="s">
        <v>154</v>
      </c>
      <c r="B8" s="37" t="s">
        <v>155</v>
      </c>
      <c r="C8" s="39">
        <v>0.78</v>
      </c>
      <c r="D8" s="39"/>
      <c r="E8" s="25"/>
      <c r="F8" s="39"/>
      <c r="G8" s="39"/>
      <c r="H8" s="39">
        <v>0.78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313</v>
      </c>
      <c r="E4" s="23"/>
      <c r="F4" s="23"/>
      <c r="G4" s="23"/>
      <c r="H4" s="23" t="s">
        <v>160</v>
      </c>
    </row>
    <row r="5" ht="19.8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27.6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2"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156</v>
      </c>
      <c r="B4" s="23"/>
      <c r="C4" s="23"/>
      <c r="D4" s="23" t="s">
        <v>187</v>
      </c>
      <c r="E4" s="23" t="s">
        <v>188</v>
      </c>
      <c r="F4" s="23" t="s">
        <v>189</v>
      </c>
      <c r="G4" s="23" t="s">
        <v>190</v>
      </c>
      <c r="H4" s="23" t="s">
        <v>191</v>
      </c>
      <c r="I4" s="23" t="s">
        <v>192</v>
      </c>
      <c r="J4" s="23" t="s">
        <v>193</v>
      </c>
      <c r="K4" s="23" t="s">
        <v>194</v>
      </c>
      <c r="L4" s="23" t="s">
        <v>195</v>
      </c>
      <c r="M4" s="23" t="s">
        <v>196</v>
      </c>
      <c r="N4" s="23" t="s">
        <v>197</v>
      </c>
      <c r="O4" s="23" t="s">
        <v>198</v>
      </c>
      <c r="P4" s="23" t="s">
        <v>199</v>
      </c>
      <c r="Q4" s="23" t="s">
        <v>200</v>
      </c>
      <c r="R4" s="23" t="s">
        <v>201</v>
      </c>
      <c r="S4" s="23" t="s">
        <v>202</v>
      </c>
      <c r="T4" s="23" t="s">
        <v>203</v>
      </c>
    </row>
    <row r="5" ht="19.8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3" customHeight="1" spans="1:20">
      <c r="A4" s="23" t="s">
        <v>156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206</v>
      </c>
      <c r="I5" s="23" t="s">
        <v>207</v>
      </c>
      <c r="J5" s="23" t="s">
        <v>198</v>
      </c>
      <c r="K5" s="23" t="s">
        <v>134</v>
      </c>
      <c r="L5" s="23" t="s">
        <v>209</v>
      </c>
      <c r="M5" s="23" t="s">
        <v>210</v>
      </c>
      <c r="N5" s="23" t="s">
        <v>200</v>
      </c>
      <c r="O5" s="23" t="s">
        <v>211</v>
      </c>
      <c r="P5" s="23" t="s">
        <v>212</v>
      </c>
      <c r="Q5" s="23" t="s">
        <v>213</v>
      </c>
      <c r="R5" s="23" t="s">
        <v>196</v>
      </c>
      <c r="S5" s="23" t="s">
        <v>199</v>
      </c>
      <c r="T5" s="23" t="s">
        <v>203</v>
      </c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D11" sqref="D1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8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69" t="s">
        <v>6</v>
      </c>
      <c r="C3" s="69"/>
    </row>
    <row r="4" ht="32.55" customHeight="1" spans="2:3">
      <c r="B4" s="70">
        <v>1</v>
      </c>
      <c r="C4" s="71" t="s">
        <v>7</v>
      </c>
    </row>
    <row r="5" ht="32.55" customHeight="1" spans="2:3">
      <c r="B5" s="70">
        <v>2</v>
      </c>
      <c r="C5" s="72" t="s">
        <v>8</v>
      </c>
    </row>
    <row r="6" ht="32.55" customHeight="1" spans="2:3">
      <c r="B6" s="70">
        <v>3</v>
      </c>
      <c r="C6" s="71" t="s">
        <v>9</v>
      </c>
    </row>
    <row r="7" ht="32.55" customHeight="1" spans="2:3">
      <c r="B7" s="70">
        <v>4</v>
      </c>
      <c r="C7" s="71" t="s">
        <v>10</v>
      </c>
    </row>
    <row r="8" ht="32.55" customHeight="1" spans="2:3">
      <c r="B8" s="70">
        <v>5</v>
      </c>
      <c r="C8" s="71" t="s">
        <v>11</v>
      </c>
    </row>
    <row r="9" ht="32.55" customHeight="1" spans="2:3">
      <c r="B9" s="70">
        <v>6</v>
      </c>
      <c r="C9" s="71" t="s">
        <v>12</v>
      </c>
    </row>
    <row r="10" ht="32.55" customHeight="1" spans="2:3">
      <c r="B10" s="70">
        <v>7</v>
      </c>
      <c r="C10" s="71" t="s">
        <v>13</v>
      </c>
    </row>
    <row r="11" ht="32.55" customHeight="1" spans="2:3">
      <c r="B11" s="70">
        <v>8</v>
      </c>
      <c r="C11" s="71" t="s">
        <v>14</v>
      </c>
    </row>
    <row r="12" ht="32.55" customHeight="1" spans="2:3">
      <c r="B12" s="70">
        <v>9</v>
      </c>
      <c r="C12" s="71" t="s">
        <v>15</v>
      </c>
    </row>
    <row r="13" ht="32.55" customHeight="1" spans="2:3">
      <c r="B13" s="70">
        <v>10</v>
      </c>
      <c r="C13" s="71" t="s">
        <v>16</v>
      </c>
    </row>
    <row r="14" ht="32.55" customHeight="1" spans="2:3">
      <c r="B14" s="70">
        <v>11</v>
      </c>
      <c r="C14" s="71" t="s">
        <v>17</v>
      </c>
    </row>
    <row r="15" ht="32.55" customHeight="1" spans="2:3">
      <c r="B15" s="70">
        <v>12</v>
      </c>
      <c r="C15" s="71" t="s">
        <v>18</v>
      </c>
    </row>
    <row r="16" ht="32.55" customHeight="1" spans="2:3">
      <c r="B16" s="70">
        <v>13</v>
      </c>
      <c r="C16" s="71" t="s">
        <v>19</v>
      </c>
    </row>
    <row r="17" ht="32.55" customHeight="1" spans="2:3">
      <c r="B17" s="70">
        <v>14</v>
      </c>
      <c r="C17" s="71" t="s">
        <v>20</v>
      </c>
    </row>
    <row r="18" ht="32.55" customHeight="1" spans="2:3">
      <c r="B18" s="70">
        <v>15</v>
      </c>
      <c r="C18" s="71" t="s">
        <v>21</v>
      </c>
    </row>
    <row r="19" ht="32.55" customHeight="1" spans="2:3">
      <c r="B19" s="70">
        <v>16</v>
      </c>
      <c r="C19" s="71" t="s">
        <v>22</v>
      </c>
    </row>
    <row r="20" ht="32.55" customHeight="1" spans="2:3">
      <c r="B20" s="70">
        <v>17</v>
      </c>
      <c r="C20" s="71" t="s">
        <v>23</v>
      </c>
    </row>
    <row r="21" ht="32.55" customHeight="1" spans="2:3">
      <c r="B21" s="70">
        <v>18</v>
      </c>
      <c r="C21" s="71" t="s">
        <v>24</v>
      </c>
    </row>
    <row r="22" ht="32.55" customHeight="1" spans="2:3">
      <c r="B22" s="70">
        <v>19</v>
      </c>
      <c r="C22" s="71" t="s">
        <v>25</v>
      </c>
    </row>
    <row r="23" ht="32.55" customHeight="1" spans="2:3">
      <c r="B23" s="70">
        <v>20</v>
      </c>
      <c r="C23" s="71" t="s">
        <v>26</v>
      </c>
    </row>
    <row r="24" ht="32.55" customHeight="1" spans="2:3">
      <c r="B24" s="73">
        <v>21</v>
      </c>
      <c r="C24" s="74" t="s">
        <v>27</v>
      </c>
    </row>
    <row r="25" ht="32.55" customHeight="1" spans="2:3">
      <c r="B25" s="75">
        <v>22</v>
      </c>
      <c r="C25" s="76" t="s">
        <v>28</v>
      </c>
    </row>
    <row r="26" ht="29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314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8" customHeight="1" spans="1:8">
      <c r="A4" s="23" t="s">
        <v>157</v>
      </c>
      <c r="B4" s="23" t="s">
        <v>158</v>
      </c>
      <c r="C4" s="23" t="s">
        <v>134</v>
      </c>
      <c r="D4" s="23" t="s">
        <v>315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23.25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5" customHeight="1" spans="1:8">
      <c r="A4" s="23" t="s">
        <v>157</v>
      </c>
      <c r="B4" s="23" t="s">
        <v>158</v>
      </c>
      <c r="C4" s="23" t="s">
        <v>134</v>
      </c>
      <c r="D4" s="23" t="s">
        <v>316</v>
      </c>
      <c r="E4" s="23"/>
      <c r="F4" s="23"/>
      <c r="G4" s="23"/>
      <c r="H4" s="23" t="s">
        <v>160</v>
      </c>
    </row>
    <row r="5" ht="25.85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35.35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05" customHeight="1" spans="1:15">
      <c r="A4" s="23" t="s">
        <v>187</v>
      </c>
      <c r="B4" s="34"/>
      <c r="C4" s="23" t="s">
        <v>317</v>
      </c>
      <c r="D4" s="23" t="s">
        <v>318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319</v>
      </c>
      <c r="O4" s="23"/>
    </row>
    <row r="5" ht="31.9" customHeight="1" spans="1:15">
      <c r="A5" s="23"/>
      <c r="B5" s="34"/>
      <c r="C5" s="23"/>
      <c r="D5" s="23" t="s">
        <v>320</v>
      </c>
      <c r="E5" s="23" t="s">
        <v>137</v>
      </c>
      <c r="F5" s="23"/>
      <c r="G5" s="23"/>
      <c r="H5" s="23"/>
      <c r="I5" s="23"/>
      <c r="J5" s="23"/>
      <c r="K5" s="23" t="s">
        <v>321</v>
      </c>
      <c r="L5" s="23" t="s">
        <v>139</v>
      </c>
      <c r="M5" s="23" t="s">
        <v>140</v>
      </c>
      <c r="N5" s="23" t="s">
        <v>322</v>
      </c>
      <c r="O5" s="23" t="s">
        <v>323</v>
      </c>
    </row>
    <row r="6" ht="44.85" customHeight="1" spans="1:15">
      <c r="A6" s="23"/>
      <c r="B6" s="34"/>
      <c r="C6" s="23"/>
      <c r="D6" s="23"/>
      <c r="E6" s="23" t="s">
        <v>324</v>
      </c>
      <c r="F6" s="23" t="s">
        <v>325</v>
      </c>
      <c r="G6" s="23" t="s">
        <v>326</v>
      </c>
      <c r="H6" s="23" t="s">
        <v>327</v>
      </c>
      <c r="I6" s="23" t="s">
        <v>328</v>
      </c>
      <c r="J6" s="23" t="s">
        <v>329</v>
      </c>
      <c r="K6" s="23"/>
      <c r="L6" s="23"/>
      <c r="M6" s="23"/>
      <c r="N6" s="23"/>
      <c r="O6" s="23"/>
    </row>
    <row r="7" ht="22.8" customHeight="1" spans="1:15">
      <c r="A7" s="32"/>
      <c r="B7" s="35"/>
      <c r="C7" s="36" t="s">
        <v>134</v>
      </c>
      <c r="D7" s="31">
        <v>200</v>
      </c>
      <c r="E7" s="31">
        <v>200</v>
      </c>
      <c r="F7" s="31">
        <v>200</v>
      </c>
      <c r="G7" s="31"/>
      <c r="H7" s="31"/>
      <c r="I7" s="31"/>
      <c r="J7" s="31"/>
      <c r="K7" s="31"/>
      <c r="L7" s="31"/>
      <c r="M7" s="31"/>
      <c r="N7" s="31">
        <v>200</v>
      </c>
      <c r="O7" s="32"/>
    </row>
    <row r="8" ht="22.8" customHeight="1" spans="1:15">
      <c r="A8" s="30" t="s">
        <v>152</v>
      </c>
      <c r="B8" s="35"/>
      <c r="C8" s="30" t="s">
        <v>153</v>
      </c>
      <c r="D8" s="31">
        <v>200</v>
      </c>
      <c r="E8" s="31">
        <v>200</v>
      </c>
      <c r="F8" s="31">
        <v>200</v>
      </c>
      <c r="G8" s="31"/>
      <c r="H8" s="31"/>
      <c r="I8" s="31"/>
      <c r="J8" s="31"/>
      <c r="K8" s="31"/>
      <c r="L8" s="31"/>
      <c r="M8" s="31"/>
      <c r="N8" s="31">
        <v>200</v>
      </c>
      <c r="O8" s="32"/>
    </row>
    <row r="9" ht="22.8" customHeight="1" spans="1:15">
      <c r="A9" s="37" t="s">
        <v>330</v>
      </c>
      <c r="B9" s="35" t="s">
        <v>331</v>
      </c>
      <c r="C9" s="37" t="s">
        <v>332</v>
      </c>
      <c r="D9" s="25">
        <v>20</v>
      </c>
      <c r="E9" s="25">
        <v>20</v>
      </c>
      <c r="F9" s="25">
        <v>20</v>
      </c>
      <c r="G9" s="25"/>
      <c r="H9" s="25"/>
      <c r="I9" s="25"/>
      <c r="J9" s="25"/>
      <c r="K9" s="25"/>
      <c r="L9" s="25"/>
      <c r="M9" s="25"/>
      <c r="N9" s="25">
        <v>20</v>
      </c>
      <c r="O9" s="24"/>
    </row>
    <row r="10" ht="22.8" customHeight="1" spans="1:15">
      <c r="A10" s="37" t="s">
        <v>330</v>
      </c>
      <c r="B10" s="35" t="s">
        <v>333</v>
      </c>
      <c r="C10" s="37" t="s">
        <v>334</v>
      </c>
      <c r="D10" s="25">
        <v>100</v>
      </c>
      <c r="E10" s="25">
        <v>100</v>
      </c>
      <c r="F10" s="25">
        <v>100</v>
      </c>
      <c r="G10" s="25"/>
      <c r="H10" s="25"/>
      <c r="I10" s="25"/>
      <c r="J10" s="25"/>
      <c r="K10" s="25"/>
      <c r="L10" s="25"/>
      <c r="M10" s="25"/>
      <c r="N10" s="25">
        <v>100</v>
      </c>
      <c r="O10" s="24"/>
    </row>
    <row r="11" ht="22.8" customHeight="1" spans="1:15">
      <c r="A11" s="37" t="s">
        <v>330</v>
      </c>
      <c r="B11" s="35" t="s">
        <v>335</v>
      </c>
      <c r="C11" s="37" t="s">
        <v>336</v>
      </c>
      <c r="D11" s="25">
        <v>80</v>
      </c>
      <c r="E11" s="25">
        <v>80</v>
      </c>
      <c r="F11" s="25">
        <v>80</v>
      </c>
      <c r="G11" s="25"/>
      <c r="H11" s="25"/>
      <c r="I11" s="25"/>
      <c r="J11" s="25"/>
      <c r="K11" s="25"/>
      <c r="L11" s="25"/>
      <c r="M11" s="25"/>
      <c r="N11" s="25">
        <v>80</v>
      </c>
      <c r="O11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7.8666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337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187</v>
      </c>
      <c r="B4" s="23" t="s">
        <v>338</v>
      </c>
      <c r="C4" s="23" t="s">
        <v>339</v>
      </c>
      <c r="D4" s="23" t="s">
        <v>340</v>
      </c>
      <c r="E4" s="23" t="s">
        <v>341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342</v>
      </c>
      <c r="F5" s="23" t="s">
        <v>343</v>
      </c>
      <c r="G5" s="23" t="s">
        <v>344</v>
      </c>
      <c r="H5" s="23" t="s">
        <v>345</v>
      </c>
      <c r="I5" s="23" t="s">
        <v>346</v>
      </c>
      <c r="J5" s="23" t="s">
        <v>347</v>
      </c>
      <c r="K5" s="23" t="s">
        <v>348</v>
      </c>
      <c r="L5" s="23" t="s">
        <v>349</v>
      </c>
      <c r="M5" s="23" t="s">
        <v>350</v>
      </c>
    </row>
    <row r="6" ht="28.45" customHeight="1" spans="1:13">
      <c r="A6" s="30" t="s">
        <v>2</v>
      </c>
      <c r="B6" s="30" t="s">
        <v>4</v>
      </c>
      <c r="C6" s="31">
        <v>200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" customHeight="1" spans="1:13">
      <c r="A7" s="24" t="s">
        <v>154</v>
      </c>
      <c r="B7" s="24" t="s">
        <v>351</v>
      </c>
      <c r="C7" s="25">
        <v>20</v>
      </c>
      <c r="D7" s="24" t="s">
        <v>352</v>
      </c>
      <c r="E7" s="32" t="s">
        <v>353</v>
      </c>
      <c r="F7" s="24" t="s">
        <v>354</v>
      </c>
      <c r="G7" s="24" t="s">
        <v>303</v>
      </c>
      <c r="H7" s="24" t="s">
        <v>355</v>
      </c>
      <c r="I7" s="24" t="s">
        <v>356</v>
      </c>
      <c r="J7" s="24" t="s">
        <v>303</v>
      </c>
      <c r="K7" s="24" t="s">
        <v>356</v>
      </c>
      <c r="L7" s="24" t="s">
        <v>357</v>
      </c>
      <c r="M7" s="24"/>
    </row>
    <row r="8" ht="43.1" customHeight="1" spans="1:13">
      <c r="A8" s="24"/>
      <c r="B8" s="24"/>
      <c r="C8" s="25"/>
      <c r="D8" s="24"/>
      <c r="E8" s="32"/>
      <c r="F8" s="24"/>
      <c r="G8" s="24" t="s">
        <v>287</v>
      </c>
      <c r="H8" s="24" t="s">
        <v>355</v>
      </c>
      <c r="I8" s="24" t="s">
        <v>356</v>
      </c>
      <c r="J8" s="24" t="s">
        <v>287</v>
      </c>
      <c r="K8" s="24" t="s">
        <v>356</v>
      </c>
      <c r="L8" s="24" t="s">
        <v>357</v>
      </c>
      <c r="M8" s="24"/>
    </row>
    <row r="9" ht="43.1" customHeight="1" spans="1:13">
      <c r="A9" s="24"/>
      <c r="B9" s="24"/>
      <c r="C9" s="25"/>
      <c r="D9" s="24"/>
      <c r="E9" s="32"/>
      <c r="F9" s="24"/>
      <c r="G9" s="24" t="s">
        <v>283</v>
      </c>
      <c r="H9" s="24" t="s">
        <v>358</v>
      </c>
      <c r="I9" s="24" t="s">
        <v>356</v>
      </c>
      <c r="J9" s="24" t="s">
        <v>283</v>
      </c>
      <c r="K9" s="24" t="s">
        <v>356</v>
      </c>
      <c r="L9" s="24" t="s">
        <v>357</v>
      </c>
      <c r="M9" s="24"/>
    </row>
    <row r="10" ht="43.1" customHeight="1" spans="1:13">
      <c r="A10" s="24"/>
      <c r="B10" s="24"/>
      <c r="C10" s="25"/>
      <c r="D10" s="24"/>
      <c r="E10" s="32" t="s">
        <v>359</v>
      </c>
      <c r="F10" s="24" t="s">
        <v>360</v>
      </c>
      <c r="G10" s="24" t="s">
        <v>361</v>
      </c>
      <c r="H10" s="24" t="s">
        <v>362</v>
      </c>
      <c r="I10" s="24" t="s">
        <v>363</v>
      </c>
      <c r="J10" s="24" t="s">
        <v>361</v>
      </c>
      <c r="K10" s="24" t="s">
        <v>364</v>
      </c>
      <c r="L10" s="24" t="s">
        <v>365</v>
      </c>
      <c r="M10" s="24"/>
    </row>
    <row r="11" ht="43.1" customHeight="1" spans="1:13">
      <c r="A11" s="24"/>
      <c r="B11" s="24"/>
      <c r="C11" s="25"/>
      <c r="D11" s="24"/>
      <c r="E11" s="32"/>
      <c r="F11" s="24"/>
      <c r="G11" s="24" t="s">
        <v>366</v>
      </c>
      <c r="H11" s="24" t="s">
        <v>367</v>
      </c>
      <c r="I11" s="24" t="s">
        <v>368</v>
      </c>
      <c r="J11" s="24" t="s">
        <v>366</v>
      </c>
      <c r="K11" s="24" t="s">
        <v>364</v>
      </c>
      <c r="L11" s="24" t="s">
        <v>365</v>
      </c>
      <c r="M11" s="24"/>
    </row>
    <row r="12" ht="43.1" customHeight="1" spans="1:13">
      <c r="A12" s="24"/>
      <c r="B12" s="24"/>
      <c r="C12" s="25"/>
      <c r="D12" s="24"/>
      <c r="E12" s="32" t="s">
        <v>369</v>
      </c>
      <c r="F12" s="24" t="s">
        <v>370</v>
      </c>
      <c r="G12" s="24" t="s">
        <v>371</v>
      </c>
      <c r="H12" s="24" t="s">
        <v>367</v>
      </c>
      <c r="I12" s="24" t="s">
        <v>368</v>
      </c>
      <c r="J12" s="24" t="s">
        <v>371</v>
      </c>
      <c r="K12" s="24" t="s">
        <v>364</v>
      </c>
      <c r="L12" s="24" t="s">
        <v>365</v>
      </c>
      <c r="M12" s="24"/>
    </row>
    <row r="13" ht="43.1" customHeight="1" spans="1:13">
      <c r="A13" s="24"/>
      <c r="B13" s="24"/>
      <c r="C13" s="25"/>
      <c r="D13" s="24"/>
      <c r="E13" s="32"/>
      <c r="F13" s="24" t="s">
        <v>372</v>
      </c>
      <c r="G13" s="24" t="s">
        <v>373</v>
      </c>
      <c r="H13" s="24" t="s">
        <v>374</v>
      </c>
      <c r="I13" s="24" t="s">
        <v>375</v>
      </c>
      <c r="J13" s="24" t="s">
        <v>373</v>
      </c>
      <c r="K13" s="24" t="s">
        <v>376</v>
      </c>
      <c r="L13" s="24" t="s">
        <v>357</v>
      </c>
      <c r="M13" s="24"/>
    </row>
    <row r="14" ht="43.1" customHeight="1" spans="1:13">
      <c r="A14" s="24"/>
      <c r="B14" s="24"/>
      <c r="C14" s="25"/>
      <c r="D14" s="24"/>
      <c r="E14" s="32"/>
      <c r="F14" s="24" t="s">
        <v>377</v>
      </c>
      <c r="G14" s="24" t="s">
        <v>378</v>
      </c>
      <c r="H14" s="24" t="s">
        <v>379</v>
      </c>
      <c r="I14" s="24" t="s">
        <v>380</v>
      </c>
      <c r="J14" s="24" t="s">
        <v>378</v>
      </c>
      <c r="K14" s="24" t="s">
        <v>381</v>
      </c>
      <c r="L14" s="24" t="s">
        <v>382</v>
      </c>
      <c r="M14" s="24"/>
    </row>
    <row r="15" ht="43.1" customHeight="1" spans="1:13">
      <c r="A15" s="24"/>
      <c r="B15" s="24"/>
      <c r="C15" s="25"/>
      <c r="D15" s="24"/>
      <c r="E15" s="32" t="s">
        <v>383</v>
      </c>
      <c r="F15" s="24" t="s">
        <v>384</v>
      </c>
      <c r="G15" s="24" t="s">
        <v>385</v>
      </c>
      <c r="H15" s="24" t="s">
        <v>379</v>
      </c>
      <c r="I15" s="24" t="s">
        <v>380</v>
      </c>
      <c r="J15" s="24" t="s">
        <v>385</v>
      </c>
      <c r="K15" s="24" t="s">
        <v>381</v>
      </c>
      <c r="L15" s="24" t="s">
        <v>382</v>
      </c>
      <c r="M15" s="24"/>
    </row>
    <row r="16" ht="43.1" customHeight="1" spans="1:13">
      <c r="A16" s="24" t="s">
        <v>154</v>
      </c>
      <c r="B16" s="24" t="s">
        <v>386</v>
      </c>
      <c r="C16" s="25">
        <v>100</v>
      </c>
      <c r="D16" s="24" t="s">
        <v>387</v>
      </c>
      <c r="E16" s="32" t="s">
        <v>383</v>
      </c>
      <c r="F16" s="24" t="s">
        <v>384</v>
      </c>
      <c r="G16" s="24" t="s">
        <v>388</v>
      </c>
      <c r="H16" s="24" t="s">
        <v>379</v>
      </c>
      <c r="I16" s="24" t="s">
        <v>380</v>
      </c>
      <c r="J16" s="24" t="s">
        <v>388</v>
      </c>
      <c r="K16" s="24" t="s">
        <v>381</v>
      </c>
      <c r="L16" s="24" t="s">
        <v>382</v>
      </c>
      <c r="M16" s="24"/>
    </row>
    <row r="17" ht="43.1" customHeight="1" spans="1:13">
      <c r="A17" s="24"/>
      <c r="B17" s="24"/>
      <c r="C17" s="25"/>
      <c r="D17" s="24"/>
      <c r="E17" s="32" t="s">
        <v>369</v>
      </c>
      <c r="F17" s="24" t="s">
        <v>354</v>
      </c>
      <c r="G17" s="24" t="s">
        <v>286</v>
      </c>
      <c r="H17" s="24" t="s">
        <v>389</v>
      </c>
      <c r="I17" s="24" t="s">
        <v>356</v>
      </c>
      <c r="J17" s="24" t="s">
        <v>286</v>
      </c>
      <c r="K17" s="24" t="s">
        <v>356</v>
      </c>
      <c r="L17" s="24" t="s">
        <v>357</v>
      </c>
      <c r="M17" s="24"/>
    </row>
    <row r="18" ht="43.1" customHeight="1" spans="1:13">
      <c r="A18" s="24"/>
      <c r="B18" s="24"/>
      <c r="C18" s="25"/>
      <c r="D18" s="24"/>
      <c r="E18" s="32"/>
      <c r="F18" s="24"/>
      <c r="G18" s="24" t="s">
        <v>288</v>
      </c>
      <c r="H18" s="24" t="s">
        <v>390</v>
      </c>
      <c r="I18" s="24" t="s">
        <v>356</v>
      </c>
      <c r="J18" s="24" t="s">
        <v>288</v>
      </c>
      <c r="K18" s="24" t="s">
        <v>356</v>
      </c>
      <c r="L18" s="24" t="s">
        <v>357</v>
      </c>
      <c r="M18" s="24"/>
    </row>
    <row r="19" ht="43.1" customHeight="1" spans="1:13">
      <c r="A19" s="24"/>
      <c r="B19" s="24"/>
      <c r="C19" s="25"/>
      <c r="D19" s="24"/>
      <c r="E19" s="32"/>
      <c r="F19" s="24"/>
      <c r="G19" s="24" t="s">
        <v>287</v>
      </c>
      <c r="H19" s="24" t="s">
        <v>391</v>
      </c>
      <c r="I19" s="24" t="s">
        <v>356</v>
      </c>
      <c r="J19" s="24" t="s">
        <v>287</v>
      </c>
      <c r="K19" s="24" t="s">
        <v>356</v>
      </c>
      <c r="L19" s="24" t="s">
        <v>357</v>
      </c>
      <c r="M19" s="24"/>
    </row>
    <row r="20" ht="43.1" customHeight="1" spans="1:13">
      <c r="A20" s="24"/>
      <c r="B20" s="24"/>
      <c r="C20" s="25"/>
      <c r="D20" s="24"/>
      <c r="E20" s="32"/>
      <c r="F20" s="24"/>
      <c r="G20" s="24" t="s">
        <v>392</v>
      </c>
      <c r="H20" s="24" t="s">
        <v>393</v>
      </c>
      <c r="I20" s="24" t="s">
        <v>356</v>
      </c>
      <c r="J20" s="24" t="s">
        <v>392</v>
      </c>
      <c r="K20" s="24" t="s">
        <v>356</v>
      </c>
      <c r="L20" s="24" t="s">
        <v>357</v>
      </c>
      <c r="M20" s="24"/>
    </row>
    <row r="21" ht="43.1" customHeight="1" spans="1:13">
      <c r="A21" s="24"/>
      <c r="B21" s="24"/>
      <c r="C21" s="25"/>
      <c r="D21" s="24"/>
      <c r="E21" s="32"/>
      <c r="F21" s="24" t="s">
        <v>370</v>
      </c>
      <c r="G21" s="24" t="s">
        <v>394</v>
      </c>
      <c r="H21" s="24" t="s">
        <v>395</v>
      </c>
      <c r="I21" s="24" t="s">
        <v>396</v>
      </c>
      <c r="J21" s="24" t="s">
        <v>394</v>
      </c>
      <c r="K21" s="24" t="s">
        <v>364</v>
      </c>
      <c r="L21" s="24" t="s">
        <v>365</v>
      </c>
      <c r="M21" s="24"/>
    </row>
    <row r="22" ht="43.1" customHeight="1" spans="1:13">
      <c r="A22" s="24"/>
      <c r="B22" s="24"/>
      <c r="C22" s="25"/>
      <c r="D22" s="24"/>
      <c r="E22" s="32"/>
      <c r="F22" s="24" t="s">
        <v>377</v>
      </c>
      <c r="G22" s="24" t="s">
        <v>378</v>
      </c>
      <c r="H22" s="24" t="s">
        <v>379</v>
      </c>
      <c r="I22" s="24" t="s">
        <v>380</v>
      </c>
      <c r="J22" s="24" t="s">
        <v>378</v>
      </c>
      <c r="K22" s="24" t="s">
        <v>381</v>
      </c>
      <c r="L22" s="24" t="s">
        <v>382</v>
      </c>
      <c r="M22" s="24"/>
    </row>
    <row r="23" ht="43.1" customHeight="1" spans="1:13">
      <c r="A23" s="24"/>
      <c r="B23" s="24"/>
      <c r="C23" s="25"/>
      <c r="D23" s="24"/>
      <c r="E23" s="32"/>
      <c r="F23" s="24" t="s">
        <v>372</v>
      </c>
      <c r="G23" s="24" t="s">
        <v>397</v>
      </c>
      <c r="H23" s="24" t="s">
        <v>398</v>
      </c>
      <c r="I23" s="24" t="s">
        <v>399</v>
      </c>
      <c r="J23" s="24" t="s">
        <v>397</v>
      </c>
      <c r="K23" s="24" t="s">
        <v>399</v>
      </c>
      <c r="L23" s="24" t="s">
        <v>357</v>
      </c>
      <c r="M23" s="24"/>
    </row>
    <row r="24" ht="43.1" customHeight="1" spans="1:13">
      <c r="A24" s="24"/>
      <c r="B24" s="24"/>
      <c r="C24" s="25"/>
      <c r="D24" s="24"/>
      <c r="E24" s="32"/>
      <c r="F24" s="24"/>
      <c r="G24" s="24" t="s">
        <v>400</v>
      </c>
      <c r="H24" s="24" t="s">
        <v>401</v>
      </c>
      <c r="I24" s="24" t="s">
        <v>402</v>
      </c>
      <c r="J24" s="24" t="s">
        <v>400</v>
      </c>
      <c r="K24" s="24" t="s">
        <v>402</v>
      </c>
      <c r="L24" s="24" t="s">
        <v>357</v>
      </c>
      <c r="M24" s="24"/>
    </row>
    <row r="25" ht="43.1" customHeight="1" spans="1:13">
      <c r="A25" s="24"/>
      <c r="B25" s="24"/>
      <c r="C25" s="25"/>
      <c r="D25" s="24"/>
      <c r="E25" s="32"/>
      <c r="F25" s="24"/>
      <c r="G25" s="24" t="s">
        <v>403</v>
      </c>
      <c r="H25" s="24" t="s">
        <v>404</v>
      </c>
      <c r="I25" s="24" t="s">
        <v>399</v>
      </c>
      <c r="J25" s="24" t="s">
        <v>403</v>
      </c>
      <c r="K25" s="24" t="s">
        <v>399</v>
      </c>
      <c r="L25" s="24" t="s">
        <v>357</v>
      </c>
      <c r="M25" s="24"/>
    </row>
    <row r="26" ht="43.1" customHeight="1" spans="1:13">
      <c r="A26" s="24"/>
      <c r="B26" s="24"/>
      <c r="C26" s="25"/>
      <c r="D26" s="24"/>
      <c r="E26" s="32" t="s">
        <v>359</v>
      </c>
      <c r="F26" s="24" t="s">
        <v>360</v>
      </c>
      <c r="G26" s="24" t="s">
        <v>405</v>
      </c>
      <c r="H26" s="24" t="s">
        <v>406</v>
      </c>
      <c r="I26" s="24" t="s">
        <v>380</v>
      </c>
      <c r="J26" s="24" t="s">
        <v>405</v>
      </c>
      <c r="K26" s="24" t="s">
        <v>381</v>
      </c>
      <c r="L26" s="24" t="s">
        <v>407</v>
      </c>
      <c r="M26" s="24"/>
    </row>
    <row r="27" ht="43.1" customHeight="1" spans="1:13">
      <c r="A27" s="24" t="s">
        <v>154</v>
      </c>
      <c r="B27" s="24" t="s">
        <v>408</v>
      </c>
      <c r="C27" s="25">
        <v>80</v>
      </c>
      <c r="D27" s="24" t="s">
        <v>409</v>
      </c>
      <c r="E27" s="32" t="s">
        <v>369</v>
      </c>
      <c r="F27" s="24" t="s">
        <v>354</v>
      </c>
      <c r="G27" s="24" t="s">
        <v>295</v>
      </c>
      <c r="H27" s="24" t="s">
        <v>355</v>
      </c>
      <c r="I27" s="24" t="s">
        <v>356</v>
      </c>
      <c r="J27" s="24" t="s">
        <v>295</v>
      </c>
      <c r="K27" s="24" t="s">
        <v>356</v>
      </c>
      <c r="L27" s="24" t="s">
        <v>357</v>
      </c>
      <c r="M27" s="24"/>
    </row>
    <row r="28" ht="43.1" customHeight="1" spans="1:13">
      <c r="A28" s="24"/>
      <c r="B28" s="24"/>
      <c r="C28" s="25"/>
      <c r="D28" s="24"/>
      <c r="E28" s="32"/>
      <c r="F28" s="24"/>
      <c r="G28" s="24" t="s">
        <v>303</v>
      </c>
      <c r="H28" s="24" t="s">
        <v>180</v>
      </c>
      <c r="I28" s="24" t="s">
        <v>356</v>
      </c>
      <c r="J28" s="24" t="s">
        <v>303</v>
      </c>
      <c r="K28" s="24" t="s">
        <v>356</v>
      </c>
      <c r="L28" s="24" t="s">
        <v>357</v>
      </c>
      <c r="M28" s="24"/>
    </row>
    <row r="29" ht="43.1" customHeight="1" spans="1:13">
      <c r="A29" s="24"/>
      <c r="B29" s="24"/>
      <c r="C29" s="25"/>
      <c r="D29" s="24"/>
      <c r="E29" s="32"/>
      <c r="F29" s="24"/>
      <c r="G29" s="24" t="s">
        <v>276</v>
      </c>
      <c r="H29" s="24" t="s">
        <v>410</v>
      </c>
      <c r="I29" s="24" t="s">
        <v>356</v>
      </c>
      <c r="J29" s="24" t="s">
        <v>276</v>
      </c>
      <c r="K29" s="24" t="s">
        <v>356</v>
      </c>
      <c r="L29" s="24" t="s">
        <v>357</v>
      </c>
      <c r="M29" s="24"/>
    </row>
    <row r="30" ht="43.1" customHeight="1" spans="1:13">
      <c r="A30" s="24"/>
      <c r="B30" s="24"/>
      <c r="C30" s="25"/>
      <c r="D30" s="24"/>
      <c r="E30" s="32"/>
      <c r="F30" s="24"/>
      <c r="G30" s="24" t="s">
        <v>286</v>
      </c>
      <c r="H30" s="24" t="s">
        <v>411</v>
      </c>
      <c r="I30" s="24" t="s">
        <v>356</v>
      </c>
      <c r="J30" s="24" t="s">
        <v>286</v>
      </c>
      <c r="K30" s="24" t="s">
        <v>356</v>
      </c>
      <c r="L30" s="24" t="s">
        <v>357</v>
      </c>
      <c r="M30" s="24"/>
    </row>
    <row r="31" ht="43.1" customHeight="1" spans="1:13">
      <c r="A31" s="24"/>
      <c r="B31" s="24"/>
      <c r="C31" s="25"/>
      <c r="D31" s="24"/>
      <c r="E31" s="32"/>
      <c r="F31" s="24"/>
      <c r="G31" s="24" t="s">
        <v>283</v>
      </c>
      <c r="H31" s="24" t="s">
        <v>390</v>
      </c>
      <c r="I31" s="24" t="s">
        <v>356</v>
      </c>
      <c r="J31" s="24" t="s">
        <v>283</v>
      </c>
      <c r="K31" s="24" t="s">
        <v>356</v>
      </c>
      <c r="L31" s="24" t="s">
        <v>357</v>
      </c>
      <c r="M31" s="24"/>
    </row>
    <row r="32" ht="43.1" customHeight="1" spans="1:13">
      <c r="A32" s="24"/>
      <c r="B32" s="24"/>
      <c r="C32" s="25"/>
      <c r="D32" s="24"/>
      <c r="E32" s="32"/>
      <c r="F32" s="24"/>
      <c r="G32" s="24" t="s">
        <v>287</v>
      </c>
      <c r="H32" s="24" t="s">
        <v>391</v>
      </c>
      <c r="I32" s="24" t="s">
        <v>356</v>
      </c>
      <c r="J32" s="24" t="s">
        <v>287</v>
      </c>
      <c r="K32" s="24" t="s">
        <v>356</v>
      </c>
      <c r="L32" s="24" t="s">
        <v>357</v>
      </c>
      <c r="M32" s="24"/>
    </row>
    <row r="33" ht="43.1" customHeight="1" spans="1:13">
      <c r="A33" s="24"/>
      <c r="B33" s="24"/>
      <c r="C33" s="25"/>
      <c r="D33" s="24"/>
      <c r="E33" s="32"/>
      <c r="F33" s="24"/>
      <c r="G33" s="24" t="s">
        <v>275</v>
      </c>
      <c r="H33" s="24" t="s">
        <v>412</v>
      </c>
      <c r="I33" s="24" t="s">
        <v>356</v>
      </c>
      <c r="J33" s="24" t="s">
        <v>275</v>
      </c>
      <c r="K33" s="24" t="s">
        <v>356</v>
      </c>
      <c r="L33" s="24" t="s">
        <v>357</v>
      </c>
      <c r="M33" s="24"/>
    </row>
    <row r="34" ht="43.1" customHeight="1" spans="1:13">
      <c r="A34" s="24"/>
      <c r="B34" s="24"/>
      <c r="C34" s="25"/>
      <c r="D34" s="24"/>
      <c r="E34" s="32"/>
      <c r="F34" s="24" t="s">
        <v>377</v>
      </c>
      <c r="G34" s="24" t="s">
        <v>378</v>
      </c>
      <c r="H34" s="24" t="s">
        <v>379</v>
      </c>
      <c r="I34" s="24" t="s">
        <v>380</v>
      </c>
      <c r="J34" s="24" t="s">
        <v>378</v>
      </c>
      <c r="K34" s="24" t="s">
        <v>381</v>
      </c>
      <c r="L34" s="24" t="s">
        <v>382</v>
      </c>
      <c r="M34" s="24"/>
    </row>
    <row r="35" ht="43.1" customHeight="1" spans="1:13">
      <c r="A35" s="24"/>
      <c r="B35" s="24"/>
      <c r="C35" s="25"/>
      <c r="D35" s="24"/>
      <c r="E35" s="32"/>
      <c r="F35" s="24" t="s">
        <v>370</v>
      </c>
      <c r="G35" s="24" t="s">
        <v>413</v>
      </c>
      <c r="H35" s="24" t="s">
        <v>395</v>
      </c>
      <c r="I35" s="24" t="s">
        <v>396</v>
      </c>
      <c r="J35" s="24" t="s">
        <v>413</v>
      </c>
      <c r="K35" s="24" t="s">
        <v>364</v>
      </c>
      <c r="L35" s="24" t="s">
        <v>365</v>
      </c>
      <c r="M35" s="24"/>
    </row>
    <row r="36" ht="43.1" customHeight="1" spans="1:13">
      <c r="A36" s="24"/>
      <c r="B36" s="24"/>
      <c r="C36" s="25"/>
      <c r="D36" s="24"/>
      <c r="E36" s="32"/>
      <c r="F36" s="24" t="s">
        <v>372</v>
      </c>
      <c r="G36" s="24" t="s">
        <v>414</v>
      </c>
      <c r="H36" s="24" t="s">
        <v>401</v>
      </c>
      <c r="I36" s="24" t="s">
        <v>402</v>
      </c>
      <c r="J36" s="24" t="s">
        <v>414</v>
      </c>
      <c r="K36" s="24" t="s">
        <v>402</v>
      </c>
      <c r="L36" s="24" t="s">
        <v>357</v>
      </c>
      <c r="M36" s="24"/>
    </row>
    <row r="37" ht="43.1" customHeight="1" spans="1:13">
      <c r="A37" s="24"/>
      <c r="B37" s="24"/>
      <c r="C37" s="25"/>
      <c r="D37" s="24"/>
      <c r="E37" s="32"/>
      <c r="F37" s="24"/>
      <c r="G37" s="24" t="s">
        <v>415</v>
      </c>
      <c r="H37" s="24" t="s">
        <v>401</v>
      </c>
      <c r="I37" s="24" t="s">
        <v>402</v>
      </c>
      <c r="J37" s="24" t="s">
        <v>415</v>
      </c>
      <c r="K37" s="24" t="s">
        <v>402</v>
      </c>
      <c r="L37" s="24" t="s">
        <v>357</v>
      </c>
      <c r="M37" s="24"/>
    </row>
    <row r="38" ht="43.1" customHeight="1" spans="1:13">
      <c r="A38" s="24"/>
      <c r="B38" s="24"/>
      <c r="C38" s="25"/>
      <c r="D38" s="24"/>
      <c r="E38" s="32"/>
      <c r="F38" s="24"/>
      <c r="G38" s="24" t="s">
        <v>416</v>
      </c>
      <c r="H38" s="24" t="s">
        <v>417</v>
      </c>
      <c r="I38" s="24" t="s">
        <v>402</v>
      </c>
      <c r="J38" s="24" t="s">
        <v>416</v>
      </c>
      <c r="K38" s="24" t="s">
        <v>402</v>
      </c>
      <c r="L38" s="24" t="s">
        <v>357</v>
      </c>
      <c r="M38" s="24"/>
    </row>
    <row r="39" ht="43.1" customHeight="1" spans="1:13">
      <c r="A39" s="24"/>
      <c r="B39" s="24"/>
      <c r="C39" s="25"/>
      <c r="D39" s="24"/>
      <c r="E39" s="32"/>
      <c r="F39" s="24"/>
      <c r="G39" s="24" t="s">
        <v>418</v>
      </c>
      <c r="H39" s="24" t="s">
        <v>401</v>
      </c>
      <c r="I39" s="24" t="s">
        <v>402</v>
      </c>
      <c r="J39" s="24" t="s">
        <v>418</v>
      </c>
      <c r="K39" s="24" t="s">
        <v>402</v>
      </c>
      <c r="L39" s="24" t="s">
        <v>357</v>
      </c>
      <c r="M39" s="24"/>
    </row>
    <row r="40" ht="43.1" customHeight="1" spans="1:13">
      <c r="A40" s="24"/>
      <c r="B40" s="24"/>
      <c r="C40" s="25"/>
      <c r="D40" s="24"/>
      <c r="E40" s="32" t="s">
        <v>383</v>
      </c>
      <c r="F40" s="24" t="s">
        <v>384</v>
      </c>
      <c r="G40" s="24" t="s">
        <v>388</v>
      </c>
      <c r="H40" s="24" t="s">
        <v>419</v>
      </c>
      <c r="I40" s="24" t="s">
        <v>380</v>
      </c>
      <c r="J40" s="24" t="s">
        <v>388</v>
      </c>
      <c r="K40" s="24" t="s">
        <v>381</v>
      </c>
      <c r="L40" s="24" t="s">
        <v>382</v>
      </c>
      <c r="M40" s="24"/>
    </row>
    <row r="41" ht="43.1" customHeight="1" spans="1:13">
      <c r="A41" s="24"/>
      <c r="B41" s="24"/>
      <c r="C41" s="25"/>
      <c r="D41" s="24"/>
      <c r="E41" s="32" t="s">
        <v>359</v>
      </c>
      <c r="F41" s="24" t="s">
        <v>360</v>
      </c>
      <c r="G41" s="24" t="s">
        <v>420</v>
      </c>
      <c r="H41" s="24" t="s">
        <v>421</v>
      </c>
      <c r="I41" s="24" t="s">
        <v>422</v>
      </c>
      <c r="J41" s="24" t="s">
        <v>420</v>
      </c>
      <c r="K41" s="24" t="s">
        <v>364</v>
      </c>
      <c r="L41" s="24" t="s">
        <v>365</v>
      </c>
      <c r="M41" s="24"/>
    </row>
    <row r="42" ht="43.1" customHeight="1" spans="1:13">
      <c r="A42" s="24"/>
      <c r="B42" s="24"/>
      <c r="C42" s="25"/>
      <c r="D42" s="24"/>
      <c r="E42" s="32"/>
      <c r="F42" s="24"/>
      <c r="G42" s="24" t="s">
        <v>423</v>
      </c>
      <c r="H42" s="24" t="s">
        <v>379</v>
      </c>
      <c r="I42" s="24" t="s">
        <v>380</v>
      </c>
      <c r="J42" s="24" t="s">
        <v>423</v>
      </c>
      <c r="K42" s="24" t="s">
        <v>381</v>
      </c>
      <c r="L42" s="24" t="s">
        <v>382</v>
      </c>
      <c r="M42" s="24"/>
    </row>
  </sheetData>
  <mergeCells count="33">
    <mergeCell ref="C2:M2"/>
    <mergeCell ref="A3:K3"/>
    <mergeCell ref="L3:M3"/>
    <mergeCell ref="E4:M4"/>
    <mergeCell ref="A4:A5"/>
    <mergeCell ref="A7:A15"/>
    <mergeCell ref="A16:A26"/>
    <mergeCell ref="A27:A42"/>
    <mergeCell ref="B4:B5"/>
    <mergeCell ref="B7:B15"/>
    <mergeCell ref="B16:B26"/>
    <mergeCell ref="B27:B42"/>
    <mergeCell ref="C4:C5"/>
    <mergeCell ref="C7:C15"/>
    <mergeCell ref="C16:C26"/>
    <mergeCell ref="C27:C42"/>
    <mergeCell ref="D4:D5"/>
    <mergeCell ref="D7:D15"/>
    <mergeCell ref="D16:D26"/>
    <mergeCell ref="D27:D42"/>
    <mergeCell ref="E7:E9"/>
    <mergeCell ref="E10:E11"/>
    <mergeCell ref="E12:E14"/>
    <mergeCell ref="E17:E25"/>
    <mergeCell ref="E27:E39"/>
    <mergeCell ref="E41:E42"/>
    <mergeCell ref="F7:F9"/>
    <mergeCell ref="F10:F11"/>
    <mergeCell ref="F17:F20"/>
    <mergeCell ref="F23:F25"/>
    <mergeCell ref="F27:F33"/>
    <mergeCell ref="F36:F39"/>
    <mergeCell ref="F41:F4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P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424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55" customHeight="1" spans="1:18">
      <c r="A3" s="23" t="s">
        <v>305</v>
      </c>
      <c r="B3" s="23" t="s">
        <v>306</v>
      </c>
      <c r="C3" s="23" t="s">
        <v>426</v>
      </c>
      <c r="D3" s="23"/>
      <c r="E3" s="23"/>
      <c r="F3" s="23"/>
      <c r="G3" s="23"/>
      <c r="H3" s="23"/>
      <c r="I3" s="23"/>
      <c r="J3" s="23" t="s">
        <v>427</v>
      </c>
      <c r="K3" s="23" t="s">
        <v>428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339</v>
      </c>
      <c r="D4" s="23" t="s">
        <v>429</v>
      </c>
      <c r="E4" s="23"/>
      <c r="F4" s="23"/>
      <c r="G4" s="23"/>
      <c r="H4" s="23" t="s">
        <v>430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431</v>
      </c>
      <c r="F5" s="23" t="s">
        <v>141</v>
      </c>
      <c r="G5" s="23" t="s">
        <v>432</v>
      </c>
      <c r="H5" s="23" t="s">
        <v>159</v>
      </c>
      <c r="I5" s="23" t="s">
        <v>160</v>
      </c>
      <c r="J5" s="23"/>
      <c r="K5" s="23" t="s">
        <v>342</v>
      </c>
      <c r="L5" s="23" t="s">
        <v>343</v>
      </c>
      <c r="M5" s="23" t="s">
        <v>344</v>
      </c>
      <c r="N5" s="23" t="s">
        <v>349</v>
      </c>
      <c r="O5" s="23" t="s">
        <v>345</v>
      </c>
      <c r="P5" s="23" t="s">
        <v>433</v>
      </c>
      <c r="Q5" s="23" t="s">
        <v>434</v>
      </c>
      <c r="R5" s="23" t="s">
        <v>350</v>
      </c>
    </row>
    <row r="6" ht="39.65" customHeight="1" spans="1:18">
      <c r="A6" s="24" t="s">
        <v>2</v>
      </c>
      <c r="B6" s="24" t="s">
        <v>4</v>
      </c>
      <c r="C6" s="25">
        <v>658.815002</v>
      </c>
      <c r="D6" s="25">
        <v>658.815002</v>
      </c>
      <c r="E6" s="25"/>
      <c r="F6" s="25"/>
      <c r="G6" s="25"/>
      <c r="H6" s="25">
        <v>458.815002</v>
      </c>
      <c r="I6" s="25">
        <v>200</v>
      </c>
      <c r="J6" s="24" t="s">
        <v>435</v>
      </c>
      <c r="K6" s="26" t="s">
        <v>369</v>
      </c>
      <c r="L6" s="26" t="s">
        <v>436</v>
      </c>
      <c r="M6" s="26" t="s">
        <v>437</v>
      </c>
      <c r="N6" s="26" t="s">
        <v>365</v>
      </c>
      <c r="O6" s="26" t="s">
        <v>438</v>
      </c>
      <c r="P6" s="26"/>
      <c r="Q6" s="26" t="s">
        <v>439</v>
      </c>
      <c r="R6" s="26"/>
    </row>
    <row r="7" ht="19.8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/>
      <c r="M7" s="26" t="s">
        <v>440</v>
      </c>
      <c r="N7" s="26" t="s">
        <v>365</v>
      </c>
      <c r="O7" s="26" t="s">
        <v>441</v>
      </c>
      <c r="P7" s="26"/>
      <c r="Q7" s="26" t="s">
        <v>442</v>
      </c>
      <c r="R7" s="26"/>
    </row>
    <row r="8" ht="19.8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/>
      <c r="L8" s="26"/>
      <c r="M8" s="26" t="s">
        <v>443</v>
      </c>
      <c r="N8" s="26" t="s">
        <v>365</v>
      </c>
      <c r="O8" s="26" t="s">
        <v>444</v>
      </c>
      <c r="P8" s="26"/>
      <c r="Q8" s="26" t="s">
        <v>445</v>
      </c>
      <c r="R8" s="26"/>
    </row>
    <row r="9" ht="22.4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446</v>
      </c>
      <c r="M9" s="26" t="s">
        <v>447</v>
      </c>
      <c r="N9" s="26" t="s">
        <v>382</v>
      </c>
      <c r="O9" s="26" t="s">
        <v>379</v>
      </c>
      <c r="P9" s="26" t="s">
        <v>448</v>
      </c>
      <c r="Q9" s="26" t="s">
        <v>449</v>
      </c>
      <c r="R9" s="26"/>
    </row>
    <row r="10" ht="19.8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6" t="s">
        <v>359</v>
      </c>
      <c r="L10" s="26" t="s">
        <v>450</v>
      </c>
      <c r="M10" s="26" t="s">
        <v>451</v>
      </c>
      <c r="N10" s="26" t="s">
        <v>365</v>
      </c>
      <c r="O10" s="26" t="s">
        <v>362</v>
      </c>
      <c r="P10" s="26"/>
      <c r="Q10" s="26" t="s">
        <v>452</v>
      </c>
      <c r="R10" s="26"/>
    </row>
    <row r="11" ht="21.55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6"/>
      <c r="L11" s="26" t="s">
        <v>453</v>
      </c>
      <c r="M11" s="26" t="s">
        <v>454</v>
      </c>
      <c r="N11" s="26" t="s">
        <v>382</v>
      </c>
      <c r="O11" s="26" t="s">
        <v>379</v>
      </c>
      <c r="P11" s="26" t="s">
        <v>380</v>
      </c>
      <c r="Q11" s="26" t="s">
        <v>455</v>
      </c>
      <c r="R11" s="2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1"/>
    <mergeCell ref="B3:B5"/>
    <mergeCell ref="B6:B11"/>
    <mergeCell ref="C4:C5"/>
    <mergeCell ref="C6:C11"/>
    <mergeCell ref="D6:D11"/>
    <mergeCell ref="E6:E11"/>
    <mergeCell ref="F6:F11"/>
    <mergeCell ref="G6:G11"/>
    <mergeCell ref="H6:H11"/>
    <mergeCell ref="I6:I11"/>
    <mergeCell ref="J3:J5"/>
    <mergeCell ref="J6:J11"/>
    <mergeCell ref="K6:K9"/>
    <mergeCell ref="K10:K11"/>
    <mergeCell ref="L6:L8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425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456</v>
      </c>
      <c r="B3" s="9"/>
      <c r="C3" s="8" t="s">
        <v>457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225</v>
      </c>
      <c r="E4" s="12" t="s">
        <v>226</v>
      </c>
    </row>
    <row r="5" s="1" customFormat="1" spans="1:5">
      <c r="A5" s="13">
        <v>301</v>
      </c>
      <c r="B5" s="14" t="s">
        <v>206</v>
      </c>
      <c r="C5" s="15">
        <f t="shared" ref="C5:C68" si="0">D5+E5</f>
        <v>370.442272</v>
      </c>
      <c r="D5" s="15">
        <f>SUM(D6:D18)</f>
        <v>370.442272</v>
      </c>
      <c r="E5" s="15">
        <f>SUM(E6:E18)</f>
        <v>0</v>
      </c>
    </row>
    <row r="6" s="1" customFormat="1" spans="1:5">
      <c r="A6" s="16">
        <v>30101</v>
      </c>
      <c r="B6" s="17" t="s">
        <v>458</v>
      </c>
      <c r="C6" s="15">
        <f t="shared" si="0"/>
        <v>129.7464</v>
      </c>
      <c r="D6" s="15">
        <v>129.7464</v>
      </c>
      <c r="E6" s="15"/>
    </row>
    <row r="7" s="1" customFormat="1" spans="1:5">
      <c r="A7" s="16">
        <v>30102</v>
      </c>
      <c r="B7" s="17" t="s">
        <v>459</v>
      </c>
      <c r="C7" s="15">
        <f t="shared" si="0"/>
        <v>79.056</v>
      </c>
      <c r="D7" s="15">
        <v>79.056</v>
      </c>
      <c r="E7" s="15"/>
    </row>
    <row r="8" s="1" customFormat="1" spans="1:5">
      <c r="A8" s="16">
        <v>30103</v>
      </c>
      <c r="B8" s="17" t="s">
        <v>460</v>
      </c>
      <c r="C8" s="15">
        <f t="shared" si="0"/>
        <v>10.8122</v>
      </c>
      <c r="D8" s="15">
        <v>10.8122</v>
      </c>
      <c r="E8" s="15"/>
    </row>
    <row r="9" s="1" customFormat="1" spans="1:5">
      <c r="A9" s="16">
        <v>30106</v>
      </c>
      <c r="B9" s="17" t="s">
        <v>461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462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463</v>
      </c>
      <c r="C11" s="15">
        <f t="shared" si="0"/>
        <v>35.138336</v>
      </c>
      <c r="D11" s="15">
        <v>35.138336</v>
      </c>
      <c r="E11" s="15"/>
    </row>
    <row r="12" s="1" customFormat="1" spans="1:5">
      <c r="A12" s="16">
        <v>30109</v>
      </c>
      <c r="B12" s="17" t="s">
        <v>464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465</v>
      </c>
      <c r="C13" s="15">
        <f t="shared" si="0"/>
        <v>12.835584</v>
      </c>
      <c r="D13" s="15">
        <v>12.835584</v>
      </c>
      <c r="E13" s="15"/>
    </row>
    <row r="14" s="1" customFormat="1" spans="1:5">
      <c r="A14" s="16">
        <v>30111</v>
      </c>
      <c r="B14" s="17" t="s">
        <v>466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467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468</v>
      </c>
      <c r="C16" s="15">
        <f t="shared" si="0"/>
        <v>26.353752</v>
      </c>
      <c r="D16" s="15">
        <v>26.353752</v>
      </c>
      <c r="E16" s="15"/>
    </row>
    <row r="17" s="1" customFormat="1" spans="1:5">
      <c r="A17" s="16">
        <v>30114</v>
      </c>
      <c r="B17" s="17" t="s">
        <v>469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470</v>
      </c>
      <c r="C18" s="15">
        <f t="shared" si="0"/>
        <v>76.5</v>
      </c>
      <c r="D18" s="15">
        <v>76.5</v>
      </c>
      <c r="E18" s="15"/>
    </row>
    <row r="19" s="1" customFormat="1" spans="1:5">
      <c r="A19" s="13">
        <v>302</v>
      </c>
      <c r="B19" s="14" t="s">
        <v>284</v>
      </c>
      <c r="C19" s="15">
        <f t="shared" si="0"/>
        <v>85.96073</v>
      </c>
      <c r="D19" s="15">
        <f>SUM(D20:D46)</f>
        <v>0</v>
      </c>
      <c r="E19" s="15">
        <f>SUM(E20:E46)</f>
        <v>85.96073</v>
      </c>
    </row>
    <row r="20" s="1" customFormat="1" spans="1:5">
      <c r="A20" s="16">
        <v>30201</v>
      </c>
      <c r="B20" s="17" t="s">
        <v>471</v>
      </c>
      <c r="C20" s="15">
        <f t="shared" si="0"/>
        <v>18.3</v>
      </c>
      <c r="D20" s="15"/>
      <c r="E20" s="15">
        <v>18.3</v>
      </c>
    </row>
    <row r="21" s="1" customFormat="1" spans="1:5">
      <c r="A21" s="16">
        <v>30202</v>
      </c>
      <c r="B21" s="17" t="s">
        <v>472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473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474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475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476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477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478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479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480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481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482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483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484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485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486</v>
      </c>
      <c r="C35" s="15">
        <f t="shared" si="0"/>
        <v>0.78</v>
      </c>
      <c r="D35" s="15"/>
      <c r="E35" s="15">
        <v>0.78</v>
      </c>
    </row>
    <row r="36" s="1" customFormat="1" spans="1:5">
      <c r="A36" s="16">
        <v>30218</v>
      </c>
      <c r="B36" s="17" t="s">
        <v>487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488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489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490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491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492</v>
      </c>
      <c r="C41" s="15">
        <f t="shared" si="0"/>
        <v>9.264292</v>
      </c>
      <c r="D41" s="15"/>
      <c r="E41" s="15">
        <v>9.264292</v>
      </c>
    </row>
    <row r="42" s="1" customFormat="1" spans="1:5">
      <c r="A42" s="16">
        <v>30229</v>
      </c>
      <c r="B42" s="17" t="s">
        <v>493</v>
      </c>
      <c r="C42" s="15">
        <f t="shared" si="0"/>
        <v>9.396438</v>
      </c>
      <c r="D42" s="15"/>
      <c r="E42" s="15">
        <v>9.396438</v>
      </c>
    </row>
    <row r="43" s="1" customFormat="1" spans="1:5">
      <c r="A43" s="16">
        <v>30231</v>
      </c>
      <c r="B43" s="17" t="s">
        <v>494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495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496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497</v>
      </c>
      <c r="C46" s="15">
        <f t="shared" si="0"/>
        <v>48.22</v>
      </c>
      <c r="D46" s="15"/>
      <c r="E46" s="15">
        <v>48.22</v>
      </c>
    </row>
    <row r="47" s="1" customFormat="1" spans="1:5">
      <c r="A47" s="13">
        <v>303</v>
      </c>
      <c r="B47" s="14" t="s">
        <v>198</v>
      </c>
      <c r="C47" s="15">
        <f t="shared" si="0"/>
        <v>2.412</v>
      </c>
      <c r="D47" s="15">
        <f>SUM(D48:D59)</f>
        <v>2.412</v>
      </c>
      <c r="E47" s="15">
        <f>SUM(E48:E59)</f>
        <v>0</v>
      </c>
    </row>
    <row r="48" s="1" customFormat="1" spans="1:5">
      <c r="A48" s="16">
        <v>30301</v>
      </c>
      <c r="B48" s="17" t="s">
        <v>498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499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500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501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502</v>
      </c>
      <c r="C52" s="15">
        <f t="shared" si="0"/>
        <v>2.412</v>
      </c>
      <c r="D52" s="15">
        <v>2.412</v>
      </c>
      <c r="E52" s="15"/>
    </row>
    <row r="53" s="1" customFormat="1" spans="1:5">
      <c r="A53" s="16">
        <v>30306</v>
      </c>
      <c r="B53" s="17" t="s">
        <v>503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504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505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506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507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508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509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200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510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511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212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512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513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514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515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516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517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518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519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520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521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522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523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524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525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526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527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203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528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529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530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531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458.815002</v>
      </c>
      <c r="D85" s="20">
        <f>D80+D63+D60+D47+D19+D5</f>
        <v>372.854272</v>
      </c>
      <c r="E85" s="20">
        <f>E80+E63+E60+E47+E19+E5</f>
        <v>85.96073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C2" workbookViewId="0">
      <selection activeCell="J8" sqref="J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6.9" customHeight="1" spans="1:8">
      <c r="A1" s="28"/>
      <c r="H1" s="65"/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2" t="s">
        <v>39</v>
      </c>
      <c r="B6" s="25">
        <v>658.815002</v>
      </c>
      <c r="C6" s="24" t="s">
        <v>40</v>
      </c>
      <c r="D6" s="39">
        <v>584.48733</v>
      </c>
      <c r="E6" s="32" t="s">
        <v>41</v>
      </c>
      <c r="F6" s="31">
        <v>458.815002</v>
      </c>
      <c r="G6" s="24" t="s">
        <v>42</v>
      </c>
      <c r="H6" s="25">
        <v>370.442272</v>
      </c>
    </row>
    <row r="7" ht="16.25" customHeight="1" spans="1:8">
      <c r="A7" s="24" t="s">
        <v>43</v>
      </c>
      <c r="B7" s="25">
        <v>658.815002</v>
      </c>
      <c r="C7" s="24" t="s">
        <v>44</v>
      </c>
      <c r="D7" s="39"/>
      <c r="E7" s="67" t="s">
        <v>45</v>
      </c>
      <c r="F7" s="68">
        <v>370.442272</v>
      </c>
      <c r="G7" s="24" t="s">
        <v>46</v>
      </c>
      <c r="H7" s="25">
        <v>285.96073</v>
      </c>
    </row>
    <row r="8" ht="16.25" customHeight="1" spans="1:8">
      <c r="A8" s="32" t="s">
        <v>47</v>
      </c>
      <c r="B8" s="25"/>
      <c r="C8" s="24" t="s">
        <v>48</v>
      </c>
      <c r="D8" s="39"/>
      <c r="E8" s="67" t="s">
        <v>49</v>
      </c>
      <c r="F8" s="68">
        <v>85.96073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>
        <v>2.412</v>
      </c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>
        <v>200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39"/>
      <c r="E12" s="24" t="s">
        <v>65</v>
      </c>
      <c r="F12" s="25">
        <v>200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39">
        <v>35.138336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>
        <v>2.412</v>
      </c>
    </row>
    <row r="15" ht="16.25" customHeight="1" spans="1:8">
      <c r="A15" s="24" t="s">
        <v>75</v>
      </c>
      <c r="B15" s="25"/>
      <c r="C15" s="24" t="s">
        <v>76</v>
      </c>
      <c r="D15" s="39">
        <v>12.835584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/>
    </row>
    <row r="20" ht="16.25" customHeight="1" spans="1:8">
      <c r="A20" s="32" t="s">
        <v>95</v>
      </c>
      <c r="B20" s="31"/>
      <c r="C20" s="24" t="s">
        <v>96</v>
      </c>
      <c r="D20" s="39"/>
      <c r="E20" s="24" t="s">
        <v>97</v>
      </c>
      <c r="F20" s="25"/>
      <c r="G20" s="24"/>
      <c r="H20" s="25"/>
    </row>
    <row r="21" ht="16.2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6.2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6.2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6.2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39">
        <v>26.353752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2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6.2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6.2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6.2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6.2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2" t="s">
        <v>126</v>
      </c>
      <c r="B37" s="31">
        <v>658.815002</v>
      </c>
      <c r="C37" s="32" t="s">
        <v>127</v>
      </c>
      <c r="D37" s="31">
        <v>658.815002</v>
      </c>
      <c r="E37" s="32" t="s">
        <v>127</v>
      </c>
      <c r="F37" s="31">
        <v>658.815002</v>
      </c>
      <c r="G37" s="32" t="s">
        <v>127</v>
      </c>
      <c r="H37" s="31">
        <v>658.815002</v>
      </c>
    </row>
    <row r="38" ht="16.2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6.25" customHeight="1" spans="1:8">
      <c r="A39" s="24"/>
      <c r="B39" s="25"/>
      <c r="C39" s="24"/>
      <c r="D39" s="25"/>
      <c r="E39" s="32"/>
      <c r="F39" s="31"/>
      <c r="G39" s="32"/>
      <c r="H39" s="31"/>
    </row>
    <row r="40" ht="16.25" customHeight="1" spans="1:8">
      <c r="A40" s="32" t="s">
        <v>130</v>
      </c>
      <c r="B40" s="31">
        <v>658.815002</v>
      </c>
      <c r="C40" s="32" t="s">
        <v>131</v>
      </c>
      <c r="D40" s="31">
        <v>658.815002</v>
      </c>
      <c r="E40" s="32" t="s">
        <v>131</v>
      </c>
      <c r="F40" s="31">
        <v>658.815002</v>
      </c>
      <c r="G40" s="32" t="s">
        <v>131</v>
      </c>
      <c r="H40" s="31">
        <v>658.815002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24" sqref="F24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4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/>
      <c r="B7" s="32" t="s">
        <v>134</v>
      </c>
      <c r="C7" s="46">
        <v>658.815002</v>
      </c>
      <c r="D7" s="46">
        <v>658.815002</v>
      </c>
      <c r="E7" s="46">
        <v>658.815002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0" t="s">
        <v>152</v>
      </c>
      <c r="B8" s="30" t="s">
        <v>153</v>
      </c>
      <c r="C8" s="46">
        <v>658.815002</v>
      </c>
      <c r="D8" s="46">
        <v>658.815002</v>
      </c>
      <c r="E8" s="46">
        <v>658.815002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64" t="s">
        <v>154</v>
      </c>
      <c r="B9" s="64" t="s">
        <v>155</v>
      </c>
      <c r="C9" s="39">
        <v>658.815002</v>
      </c>
      <c r="D9" s="39">
        <v>658.815002</v>
      </c>
      <c r="E9" s="25">
        <v>658.815002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:K13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6.35" customHeight="1" spans="1:4">
      <c r="A1" s="28"/>
      <c r="D1" s="5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27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8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4"/>
      <c r="B6" s="44"/>
      <c r="C6" s="44"/>
      <c r="D6" s="54" t="s">
        <v>134</v>
      </c>
      <c r="E6" s="54"/>
      <c r="F6" s="55">
        <v>658.815002</v>
      </c>
      <c r="G6" s="55">
        <v>458.815002</v>
      </c>
      <c r="H6" s="55">
        <v>200</v>
      </c>
      <c r="I6" s="55"/>
      <c r="J6" s="54"/>
      <c r="K6" s="54"/>
    </row>
    <row r="7" ht="22.8" customHeight="1" spans="1:11">
      <c r="A7" s="56"/>
      <c r="B7" s="56"/>
      <c r="C7" s="56"/>
      <c r="D7" s="57" t="s">
        <v>152</v>
      </c>
      <c r="E7" s="57" t="s">
        <v>153</v>
      </c>
      <c r="F7" s="58">
        <v>658.815002</v>
      </c>
      <c r="G7" s="58">
        <v>458.815002</v>
      </c>
      <c r="H7" s="58">
        <v>200</v>
      </c>
      <c r="I7" s="58"/>
      <c r="J7" s="63"/>
      <c r="K7" s="63"/>
    </row>
    <row r="8" ht="22.8" customHeight="1" spans="1:11">
      <c r="A8" s="56"/>
      <c r="B8" s="56"/>
      <c r="C8" s="56"/>
      <c r="D8" s="57" t="s">
        <v>154</v>
      </c>
      <c r="E8" s="57" t="s">
        <v>155</v>
      </c>
      <c r="F8" s="58">
        <v>658.815002</v>
      </c>
      <c r="G8" s="58">
        <v>458.815002</v>
      </c>
      <c r="H8" s="58">
        <v>200</v>
      </c>
      <c r="I8" s="58"/>
      <c r="J8" s="63"/>
      <c r="K8" s="63"/>
    </row>
    <row r="9" ht="22.8" customHeight="1" spans="1:11">
      <c r="A9" s="59" t="s">
        <v>167</v>
      </c>
      <c r="B9" s="59" t="s">
        <v>168</v>
      </c>
      <c r="C9" s="59" t="s">
        <v>169</v>
      </c>
      <c r="D9" s="60" t="s">
        <v>170</v>
      </c>
      <c r="E9" s="61" t="s">
        <v>171</v>
      </c>
      <c r="F9" s="62">
        <v>384.48733</v>
      </c>
      <c r="G9" s="62">
        <v>384.48733</v>
      </c>
      <c r="H9" s="62"/>
      <c r="I9" s="62"/>
      <c r="J9" s="61"/>
      <c r="K9" s="61"/>
    </row>
    <row r="10" ht="22.8" customHeight="1" spans="1:11">
      <c r="A10" s="59" t="s">
        <v>167</v>
      </c>
      <c r="B10" s="59" t="s">
        <v>168</v>
      </c>
      <c r="C10" s="59" t="s">
        <v>172</v>
      </c>
      <c r="D10" s="60" t="s">
        <v>173</v>
      </c>
      <c r="E10" s="61" t="s">
        <v>174</v>
      </c>
      <c r="F10" s="62">
        <v>200</v>
      </c>
      <c r="G10" s="62"/>
      <c r="H10" s="62">
        <v>200</v>
      </c>
      <c r="I10" s="62"/>
      <c r="J10" s="61"/>
      <c r="K10" s="61"/>
    </row>
    <row r="11" ht="22.8" customHeight="1" spans="1:11">
      <c r="A11" s="59" t="s">
        <v>175</v>
      </c>
      <c r="B11" s="59" t="s">
        <v>176</v>
      </c>
      <c r="C11" s="59" t="s">
        <v>176</v>
      </c>
      <c r="D11" s="60" t="s">
        <v>177</v>
      </c>
      <c r="E11" s="61" t="s">
        <v>178</v>
      </c>
      <c r="F11" s="62">
        <v>35.138336</v>
      </c>
      <c r="G11" s="62">
        <v>35.138336</v>
      </c>
      <c r="H11" s="62"/>
      <c r="I11" s="62"/>
      <c r="J11" s="61"/>
      <c r="K11" s="61"/>
    </row>
    <row r="12" ht="22.8" customHeight="1" spans="1:11">
      <c r="A12" s="59" t="s">
        <v>179</v>
      </c>
      <c r="B12" s="59" t="s">
        <v>180</v>
      </c>
      <c r="C12" s="59" t="s">
        <v>169</v>
      </c>
      <c r="D12" s="60" t="s">
        <v>181</v>
      </c>
      <c r="E12" s="61" t="s">
        <v>182</v>
      </c>
      <c r="F12" s="62">
        <v>12.835584</v>
      </c>
      <c r="G12" s="62">
        <v>12.835584</v>
      </c>
      <c r="H12" s="62"/>
      <c r="I12" s="62"/>
      <c r="J12" s="61"/>
      <c r="K12" s="61"/>
    </row>
    <row r="13" ht="22.8" customHeight="1" spans="1:11">
      <c r="A13" s="59" t="s">
        <v>183</v>
      </c>
      <c r="B13" s="59" t="s">
        <v>184</v>
      </c>
      <c r="C13" s="59" t="s">
        <v>169</v>
      </c>
      <c r="D13" s="60" t="s">
        <v>185</v>
      </c>
      <c r="E13" s="61" t="s">
        <v>186</v>
      </c>
      <c r="F13" s="62">
        <v>26.353752</v>
      </c>
      <c r="G13" s="62">
        <v>26.353752</v>
      </c>
      <c r="H13" s="62"/>
      <c r="I13" s="62"/>
      <c r="J13" s="61"/>
      <c r="K13" s="61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8" customHeight="1" spans="1:20">
      <c r="A4" s="36" t="s">
        <v>156</v>
      </c>
      <c r="B4" s="36"/>
      <c r="C4" s="36"/>
      <c r="D4" s="36" t="s">
        <v>187</v>
      </c>
      <c r="E4" s="36" t="s">
        <v>188</v>
      </c>
      <c r="F4" s="36" t="s">
        <v>189</v>
      </c>
      <c r="G4" s="36" t="s">
        <v>190</v>
      </c>
      <c r="H4" s="36" t="s">
        <v>191</v>
      </c>
      <c r="I4" s="36" t="s">
        <v>192</v>
      </c>
      <c r="J4" s="36" t="s">
        <v>193</v>
      </c>
      <c r="K4" s="36" t="s">
        <v>194</v>
      </c>
      <c r="L4" s="36" t="s">
        <v>195</v>
      </c>
      <c r="M4" s="36" t="s">
        <v>196</v>
      </c>
      <c r="N4" s="36" t="s">
        <v>197</v>
      </c>
      <c r="O4" s="36" t="s">
        <v>198</v>
      </c>
      <c r="P4" s="36" t="s">
        <v>199</v>
      </c>
      <c r="Q4" s="36" t="s">
        <v>200</v>
      </c>
      <c r="R4" s="36" t="s">
        <v>201</v>
      </c>
      <c r="S4" s="36" t="s">
        <v>202</v>
      </c>
      <c r="T4" s="36" t="s">
        <v>203</v>
      </c>
    </row>
    <row r="5" ht="20.7" customHeight="1" spans="1:20">
      <c r="A5" s="36" t="s">
        <v>164</v>
      </c>
      <c r="B5" s="36" t="s">
        <v>165</v>
      </c>
      <c r="C5" s="36" t="s">
        <v>166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2"/>
      <c r="B6" s="32"/>
      <c r="C6" s="32"/>
      <c r="D6" s="32"/>
      <c r="E6" s="32" t="s">
        <v>134</v>
      </c>
      <c r="F6" s="31">
        <v>658.815002</v>
      </c>
      <c r="G6" s="31">
        <v>370.442272</v>
      </c>
      <c r="H6" s="31">
        <v>285.96073</v>
      </c>
      <c r="I6" s="31"/>
      <c r="J6" s="31"/>
      <c r="K6" s="31"/>
      <c r="L6" s="31"/>
      <c r="M6" s="31"/>
      <c r="N6" s="31"/>
      <c r="O6" s="31">
        <v>2.412</v>
      </c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152</v>
      </c>
      <c r="E7" s="30" t="s">
        <v>153</v>
      </c>
      <c r="F7" s="31">
        <v>658.815002</v>
      </c>
      <c r="G7" s="31">
        <v>370.442272</v>
      </c>
      <c r="H7" s="31">
        <v>285.96073</v>
      </c>
      <c r="I7" s="31"/>
      <c r="J7" s="31"/>
      <c r="K7" s="31"/>
      <c r="L7" s="31"/>
      <c r="M7" s="31"/>
      <c r="N7" s="31"/>
      <c r="O7" s="31">
        <v>2.412</v>
      </c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 t="s">
        <v>154</v>
      </c>
      <c r="E8" s="38" t="s">
        <v>155</v>
      </c>
      <c r="F8" s="51">
        <v>658.815002</v>
      </c>
      <c r="G8" s="51">
        <v>370.442272</v>
      </c>
      <c r="H8" s="51">
        <v>285.96073</v>
      </c>
      <c r="I8" s="51"/>
      <c r="J8" s="51"/>
      <c r="K8" s="51"/>
      <c r="L8" s="51"/>
      <c r="M8" s="51"/>
      <c r="N8" s="51"/>
      <c r="O8" s="51">
        <v>2.412</v>
      </c>
      <c r="P8" s="51"/>
      <c r="Q8" s="51"/>
      <c r="R8" s="51"/>
      <c r="S8" s="51"/>
      <c r="T8" s="51"/>
    </row>
    <row r="9" ht="22.8" customHeight="1" spans="1:20">
      <c r="A9" s="41" t="s">
        <v>167</v>
      </c>
      <c r="B9" s="41" t="s">
        <v>168</v>
      </c>
      <c r="C9" s="41" t="s">
        <v>169</v>
      </c>
      <c r="D9" s="37" t="s">
        <v>204</v>
      </c>
      <c r="E9" s="42" t="s">
        <v>171</v>
      </c>
      <c r="F9" s="43">
        <v>384.48733</v>
      </c>
      <c r="G9" s="43">
        <v>296.1146</v>
      </c>
      <c r="H9" s="43">
        <v>85.96073</v>
      </c>
      <c r="I9" s="43"/>
      <c r="J9" s="43"/>
      <c r="K9" s="43"/>
      <c r="L9" s="43"/>
      <c r="M9" s="43"/>
      <c r="N9" s="43"/>
      <c r="O9" s="43">
        <v>2.412</v>
      </c>
      <c r="P9" s="43"/>
      <c r="Q9" s="43"/>
      <c r="R9" s="43"/>
      <c r="S9" s="43"/>
      <c r="T9" s="43"/>
    </row>
    <row r="10" ht="22.8" customHeight="1" spans="1:20">
      <c r="A10" s="41" t="s">
        <v>175</v>
      </c>
      <c r="B10" s="41" t="s">
        <v>176</v>
      </c>
      <c r="C10" s="41" t="s">
        <v>176</v>
      </c>
      <c r="D10" s="37" t="s">
        <v>204</v>
      </c>
      <c r="E10" s="42" t="s">
        <v>178</v>
      </c>
      <c r="F10" s="43">
        <v>35.138336</v>
      </c>
      <c r="G10" s="43">
        <v>35.138336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22.8" customHeight="1" spans="1:20">
      <c r="A11" s="41" t="s">
        <v>179</v>
      </c>
      <c r="B11" s="41" t="s">
        <v>180</v>
      </c>
      <c r="C11" s="41" t="s">
        <v>169</v>
      </c>
      <c r="D11" s="37" t="s">
        <v>204</v>
      </c>
      <c r="E11" s="42" t="s">
        <v>182</v>
      </c>
      <c r="F11" s="43">
        <v>12.835584</v>
      </c>
      <c r="G11" s="43">
        <v>12.835584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22.8" customHeight="1" spans="1:20">
      <c r="A12" s="41" t="s">
        <v>183</v>
      </c>
      <c r="B12" s="41" t="s">
        <v>184</v>
      </c>
      <c r="C12" s="41" t="s">
        <v>169</v>
      </c>
      <c r="D12" s="37" t="s">
        <v>204</v>
      </c>
      <c r="E12" s="42" t="s">
        <v>186</v>
      </c>
      <c r="F12" s="43">
        <v>26.353752</v>
      </c>
      <c r="G12" s="43">
        <v>26.353752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ht="22.8" customHeight="1" spans="1:20">
      <c r="A13" s="41" t="s">
        <v>167</v>
      </c>
      <c r="B13" s="41" t="s">
        <v>168</v>
      </c>
      <c r="C13" s="41" t="s">
        <v>172</v>
      </c>
      <c r="D13" s="37" t="s">
        <v>204</v>
      </c>
      <c r="E13" s="42" t="s">
        <v>174</v>
      </c>
      <c r="F13" s="43">
        <v>200</v>
      </c>
      <c r="G13" s="43"/>
      <c r="H13" s="43">
        <v>200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4" customHeight="1" spans="1:21">
      <c r="A4" s="36" t="s">
        <v>156</v>
      </c>
      <c r="B4" s="36"/>
      <c r="C4" s="36"/>
      <c r="D4" s="36" t="s">
        <v>187</v>
      </c>
      <c r="E4" s="36" t="s">
        <v>188</v>
      </c>
      <c r="F4" s="36" t="s">
        <v>205</v>
      </c>
      <c r="G4" s="36" t="s">
        <v>159</v>
      </c>
      <c r="H4" s="36"/>
      <c r="I4" s="36"/>
      <c r="J4" s="36"/>
      <c r="K4" s="36" t="s">
        <v>160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164</v>
      </c>
      <c r="B5" s="36" t="s">
        <v>165</v>
      </c>
      <c r="C5" s="36" t="s">
        <v>166</v>
      </c>
      <c r="D5" s="36"/>
      <c r="E5" s="36"/>
      <c r="F5" s="36"/>
      <c r="G5" s="36" t="s">
        <v>134</v>
      </c>
      <c r="H5" s="36" t="s">
        <v>206</v>
      </c>
      <c r="I5" s="36" t="s">
        <v>207</v>
      </c>
      <c r="J5" s="36" t="s">
        <v>198</v>
      </c>
      <c r="K5" s="36" t="s">
        <v>134</v>
      </c>
      <c r="L5" s="36" t="s">
        <v>208</v>
      </c>
      <c r="M5" s="36" t="s">
        <v>209</v>
      </c>
      <c r="N5" s="36" t="s">
        <v>210</v>
      </c>
      <c r="O5" s="36" t="s">
        <v>200</v>
      </c>
      <c r="P5" s="36" t="s">
        <v>211</v>
      </c>
      <c r="Q5" s="36" t="s">
        <v>212</v>
      </c>
      <c r="R5" s="36" t="s">
        <v>213</v>
      </c>
      <c r="S5" s="36" t="s">
        <v>196</v>
      </c>
      <c r="T5" s="36" t="s">
        <v>199</v>
      </c>
      <c r="U5" s="36" t="s">
        <v>203</v>
      </c>
    </row>
    <row r="6" ht="22.8" customHeight="1" spans="1:21">
      <c r="A6" s="32"/>
      <c r="B6" s="32"/>
      <c r="C6" s="32"/>
      <c r="D6" s="32"/>
      <c r="E6" s="32" t="s">
        <v>134</v>
      </c>
      <c r="F6" s="31">
        <v>658.815002</v>
      </c>
      <c r="G6" s="31">
        <v>458.815002</v>
      </c>
      <c r="H6" s="31">
        <v>370.442272</v>
      </c>
      <c r="I6" s="31">
        <v>85.96073</v>
      </c>
      <c r="J6" s="31">
        <v>2.412</v>
      </c>
      <c r="K6" s="31">
        <v>200</v>
      </c>
      <c r="L6" s="31"/>
      <c r="M6" s="31">
        <v>200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152</v>
      </c>
      <c r="E7" s="30" t="s">
        <v>153</v>
      </c>
      <c r="F7" s="46">
        <v>658.815002</v>
      </c>
      <c r="G7" s="31">
        <v>458.815002</v>
      </c>
      <c r="H7" s="31">
        <v>370.442272</v>
      </c>
      <c r="I7" s="31">
        <v>85.96073</v>
      </c>
      <c r="J7" s="31">
        <v>2.412</v>
      </c>
      <c r="K7" s="31">
        <v>200</v>
      </c>
      <c r="L7" s="31">
        <v>0</v>
      </c>
      <c r="M7" s="31">
        <v>200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0"/>
      <c r="B8" s="40"/>
      <c r="C8" s="40"/>
      <c r="D8" s="38" t="s">
        <v>154</v>
      </c>
      <c r="E8" s="38" t="s">
        <v>155</v>
      </c>
      <c r="F8" s="46">
        <v>658.815002</v>
      </c>
      <c r="G8" s="31">
        <v>458.815002</v>
      </c>
      <c r="H8" s="31">
        <v>370.442272</v>
      </c>
      <c r="I8" s="31">
        <v>85.96073</v>
      </c>
      <c r="J8" s="31">
        <v>2.412</v>
      </c>
      <c r="K8" s="31">
        <v>200</v>
      </c>
      <c r="L8" s="31">
        <v>0</v>
      </c>
      <c r="M8" s="31">
        <v>200</v>
      </c>
      <c r="N8" s="31"/>
      <c r="O8" s="31"/>
      <c r="P8" s="31"/>
      <c r="Q8" s="31"/>
      <c r="R8" s="31"/>
      <c r="S8" s="31"/>
      <c r="T8" s="31"/>
      <c r="U8" s="31"/>
    </row>
    <row r="9" ht="22.8" customHeight="1" spans="1:21">
      <c r="A9" s="41" t="s">
        <v>167</v>
      </c>
      <c r="B9" s="41" t="s">
        <v>168</v>
      </c>
      <c r="C9" s="41" t="s">
        <v>169</v>
      </c>
      <c r="D9" s="37" t="s">
        <v>204</v>
      </c>
      <c r="E9" s="42" t="s">
        <v>171</v>
      </c>
      <c r="F9" s="39">
        <v>384.48733</v>
      </c>
      <c r="G9" s="25">
        <v>384.48733</v>
      </c>
      <c r="H9" s="25">
        <v>296.1146</v>
      </c>
      <c r="I9" s="25">
        <v>85.96073</v>
      </c>
      <c r="J9" s="25">
        <v>2.412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1" t="s">
        <v>175</v>
      </c>
      <c r="B10" s="41" t="s">
        <v>176</v>
      </c>
      <c r="C10" s="41" t="s">
        <v>176</v>
      </c>
      <c r="D10" s="37" t="s">
        <v>204</v>
      </c>
      <c r="E10" s="42" t="s">
        <v>178</v>
      </c>
      <c r="F10" s="39">
        <v>35.138336</v>
      </c>
      <c r="G10" s="25">
        <v>35.138336</v>
      </c>
      <c r="H10" s="25">
        <v>35.138336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41" t="s">
        <v>179</v>
      </c>
      <c r="B11" s="41" t="s">
        <v>180</v>
      </c>
      <c r="C11" s="41" t="s">
        <v>169</v>
      </c>
      <c r="D11" s="37" t="s">
        <v>204</v>
      </c>
      <c r="E11" s="42" t="s">
        <v>182</v>
      </c>
      <c r="F11" s="39">
        <v>12.835584</v>
      </c>
      <c r="G11" s="25">
        <v>12.835584</v>
      </c>
      <c r="H11" s="25">
        <v>12.835584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1" t="s">
        <v>183</v>
      </c>
      <c r="B12" s="41" t="s">
        <v>184</v>
      </c>
      <c r="C12" s="41" t="s">
        <v>169</v>
      </c>
      <c r="D12" s="37" t="s">
        <v>204</v>
      </c>
      <c r="E12" s="42" t="s">
        <v>186</v>
      </c>
      <c r="F12" s="39">
        <v>26.353752</v>
      </c>
      <c r="G12" s="25">
        <v>26.353752</v>
      </c>
      <c r="H12" s="25">
        <v>26.353752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41" t="s">
        <v>167</v>
      </c>
      <c r="B13" s="41" t="s">
        <v>168</v>
      </c>
      <c r="C13" s="41" t="s">
        <v>172</v>
      </c>
      <c r="D13" s="37" t="s">
        <v>204</v>
      </c>
      <c r="E13" s="42" t="s">
        <v>174</v>
      </c>
      <c r="F13" s="39">
        <v>200</v>
      </c>
      <c r="G13" s="25"/>
      <c r="H13" s="25"/>
      <c r="I13" s="25"/>
      <c r="J13" s="25"/>
      <c r="K13" s="25">
        <v>200</v>
      </c>
      <c r="L13" s="25"/>
      <c r="M13" s="25">
        <v>200</v>
      </c>
      <c r="N13" s="25"/>
      <c r="O13" s="25"/>
      <c r="P13" s="25"/>
      <c r="Q13" s="25"/>
      <c r="R13" s="25"/>
      <c r="S13" s="25"/>
      <c r="T13" s="25"/>
      <c r="U13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A2" sqref="A2: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" customHeight="1" spans="1:5">
      <c r="A4" s="23" t="s">
        <v>32</v>
      </c>
      <c r="B4" s="23"/>
      <c r="C4" s="23" t="s">
        <v>33</v>
      </c>
      <c r="D4" s="23"/>
      <c r="E4" s="34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20.2" customHeight="1" spans="1:5">
      <c r="A6" s="32" t="s">
        <v>214</v>
      </c>
      <c r="B6" s="31">
        <v>658.815002</v>
      </c>
      <c r="C6" s="32" t="s">
        <v>215</v>
      </c>
      <c r="D6" s="46">
        <v>658.815002</v>
      </c>
      <c r="E6" s="35"/>
    </row>
    <row r="7" ht="20.2" customHeight="1" spans="1:5">
      <c r="A7" s="24" t="s">
        <v>216</v>
      </c>
      <c r="B7" s="25">
        <v>658.815002</v>
      </c>
      <c r="C7" s="24" t="s">
        <v>40</v>
      </c>
      <c r="D7" s="39">
        <v>584.48733</v>
      </c>
      <c r="E7" s="35"/>
    </row>
    <row r="8" ht="20.2" customHeight="1" spans="1:5">
      <c r="A8" s="24" t="s">
        <v>217</v>
      </c>
      <c r="B8" s="25">
        <v>658.815002</v>
      </c>
      <c r="C8" s="24" t="s">
        <v>44</v>
      </c>
      <c r="D8" s="39"/>
      <c r="E8" s="35"/>
    </row>
    <row r="9" ht="31.05" customHeight="1" spans="1:5">
      <c r="A9" s="24" t="s">
        <v>47</v>
      </c>
      <c r="B9" s="25"/>
      <c r="C9" s="24" t="s">
        <v>48</v>
      </c>
      <c r="D9" s="39"/>
      <c r="E9" s="35"/>
    </row>
    <row r="10" ht="20.2" customHeight="1" spans="1:5">
      <c r="A10" s="24" t="s">
        <v>218</v>
      </c>
      <c r="B10" s="25"/>
      <c r="C10" s="24" t="s">
        <v>52</v>
      </c>
      <c r="D10" s="39"/>
      <c r="E10" s="35"/>
    </row>
    <row r="11" ht="20.2" customHeight="1" spans="1:5">
      <c r="A11" s="24" t="s">
        <v>219</v>
      </c>
      <c r="B11" s="25"/>
      <c r="C11" s="24" t="s">
        <v>56</v>
      </c>
      <c r="D11" s="39"/>
      <c r="E11" s="35"/>
    </row>
    <row r="12" ht="20.2" customHeight="1" spans="1:5">
      <c r="A12" s="24" t="s">
        <v>220</v>
      </c>
      <c r="B12" s="25"/>
      <c r="C12" s="24" t="s">
        <v>60</v>
      </c>
      <c r="D12" s="39"/>
      <c r="E12" s="35"/>
    </row>
    <row r="13" ht="20.2" customHeight="1" spans="1:5">
      <c r="A13" s="32" t="s">
        <v>221</v>
      </c>
      <c r="B13" s="31"/>
      <c r="C13" s="24" t="s">
        <v>64</v>
      </c>
      <c r="D13" s="39"/>
      <c r="E13" s="35"/>
    </row>
    <row r="14" ht="20.2" customHeight="1" spans="1:5">
      <c r="A14" s="24" t="s">
        <v>216</v>
      </c>
      <c r="B14" s="25"/>
      <c r="C14" s="24" t="s">
        <v>68</v>
      </c>
      <c r="D14" s="39">
        <v>35.138336</v>
      </c>
      <c r="E14" s="35"/>
    </row>
    <row r="15" ht="20.2" customHeight="1" spans="1:5">
      <c r="A15" s="24" t="s">
        <v>218</v>
      </c>
      <c r="B15" s="25"/>
      <c r="C15" s="24" t="s">
        <v>72</v>
      </c>
      <c r="D15" s="39"/>
      <c r="E15" s="35"/>
    </row>
    <row r="16" ht="20.2" customHeight="1" spans="1:5">
      <c r="A16" s="24" t="s">
        <v>219</v>
      </c>
      <c r="B16" s="25"/>
      <c r="C16" s="24" t="s">
        <v>76</v>
      </c>
      <c r="D16" s="39">
        <v>12.835584</v>
      </c>
      <c r="E16" s="35"/>
    </row>
    <row r="17" ht="20.2" customHeight="1" spans="1:5">
      <c r="A17" s="24" t="s">
        <v>220</v>
      </c>
      <c r="B17" s="25"/>
      <c r="C17" s="24" t="s">
        <v>80</v>
      </c>
      <c r="D17" s="39"/>
      <c r="E17" s="35"/>
    </row>
    <row r="18" ht="20.2" customHeight="1" spans="1:5">
      <c r="A18" s="24"/>
      <c r="B18" s="25"/>
      <c r="C18" s="24" t="s">
        <v>84</v>
      </c>
      <c r="D18" s="39"/>
      <c r="E18" s="35"/>
    </row>
    <row r="19" ht="20.2" customHeight="1" spans="1:5">
      <c r="A19" s="24"/>
      <c r="B19" s="24"/>
      <c r="C19" s="24" t="s">
        <v>88</v>
      </c>
      <c r="D19" s="39"/>
      <c r="E19" s="35"/>
    </row>
    <row r="20" ht="20.2" customHeight="1" spans="1:5">
      <c r="A20" s="24"/>
      <c r="B20" s="24"/>
      <c r="C20" s="24" t="s">
        <v>92</v>
      </c>
      <c r="D20" s="39"/>
      <c r="E20" s="35"/>
    </row>
    <row r="21" ht="20.2" customHeight="1" spans="1:5">
      <c r="A21" s="24"/>
      <c r="B21" s="24"/>
      <c r="C21" s="24" t="s">
        <v>96</v>
      </c>
      <c r="D21" s="39"/>
      <c r="E21" s="35"/>
    </row>
    <row r="22" ht="20.2" customHeight="1" spans="1:5">
      <c r="A22" s="24"/>
      <c r="B22" s="24"/>
      <c r="C22" s="24" t="s">
        <v>99</v>
      </c>
      <c r="D22" s="39"/>
      <c r="E22" s="35"/>
    </row>
    <row r="23" ht="20.2" customHeight="1" spans="1:5">
      <c r="A23" s="24"/>
      <c r="B23" s="24"/>
      <c r="C23" s="24" t="s">
        <v>102</v>
      </c>
      <c r="D23" s="39"/>
      <c r="E23" s="35"/>
    </row>
    <row r="24" ht="20.2" customHeight="1" spans="1:5">
      <c r="A24" s="24"/>
      <c r="B24" s="24"/>
      <c r="C24" s="24" t="s">
        <v>104</v>
      </c>
      <c r="D24" s="39"/>
      <c r="E24" s="35"/>
    </row>
    <row r="25" ht="20.2" customHeight="1" spans="1:5">
      <c r="A25" s="24"/>
      <c r="B25" s="24"/>
      <c r="C25" s="24" t="s">
        <v>106</v>
      </c>
      <c r="D25" s="39"/>
      <c r="E25" s="35"/>
    </row>
    <row r="26" ht="20.2" customHeight="1" spans="1:5">
      <c r="A26" s="24"/>
      <c r="B26" s="24"/>
      <c r="C26" s="24" t="s">
        <v>108</v>
      </c>
      <c r="D26" s="39">
        <v>26.353752</v>
      </c>
      <c r="E26" s="35"/>
    </row>
    <row r="27" ht="20.2" customHeight="1" spans="1:5">
      <c r="A27" s="24"/>
      <c r="B27" s="24"/>
      <c r="C27" s="24" t="s">
        <v>110</v>
      </c>
      <c r="D27" s="39"/>
      <c r="E27" s="35"/>
    </row>
    <row r="28" ht="20.2" customHeight="1" spans="1:5">
      <c r="A28" s="24"/>
      <c r="B28" s="24"/>
      <c r="C28" s="24" t="s">
        <v>112</v>
      </c>
      <c r="D28" s="39"/>
      <c r="E28" s="35"/>
    </row>
    <row r="29" ht="20.2" customHeight="1" spans="1:5">
      <c r="A29" s="24"/>
      <c r="B29" s="24"/>
      <c r="C29" s="24" t="s">
        <v>114</v>
      </c>
      <c r="D29" s="39"/>
      <c r="E29" s="35"/>
    </row>
    <row r="30" ht="20.2" customHeight="1" spans="1:5">
      <c r="A30" s="24"/>
      <c r="B30" s="24"/>
      <c r="C30" s="24" t="s">
        <v>116</v>
      </c>
      <c r="D30" s="39"/>
      <c r="E30" s="35"/>
    </row>
    <row r="31" ht="20.2" customHeight="1" spans="1:5">
      <c r="A31" s="24"/>
      <c r="B31" s="24"/>
      <c r="C31" s="24" t="s">
        <v>118</v>
      </c>
      <c r="D31" s="39"/>
      <c r="E31" s="35"/>
    </row>
    <row r="32" ht="20.2" customHeight="1" spans="1:5">
      <c r="A32" s="24"/>
      <c r="B32" s="24"/>
      <c r="C32" s="24" t="s">
        <v>120</v>
      </c>
      <c r="D32" s="39"/>
      <c r="E32" s="35"/>
    </row>
    <row r="33" ht="20.2" customHeight="1" spans="1:5">
      <c r="A33" s="24"/>
      <c r="B33" s="24"/>
      <c r="C33" s="24" t="s">
        <v>122</v>
      </c>
      <c r="D33" s="39"/>
      <c r="E33" s="35"/>
    </row>
    <row r="34" ht="20.2" customHeight="1" spans="1:5">
      <c r="A34" s="24"/>
      <c r="B34" s="24"/>
      <c r="C34" s="24" t="s">
        <v>123</v>
      </c>
      <c r="D34" s="39"/>
      <c r="E34" s="35"/>
    </row>
    <row r="35" ht="20.2" customHeight="1" spans="1:5">
      <c r="A35" s="24"/>
      <c r="B35" s="24"/>
      <c r="C35" s="24" t="s">
        <v>124</v>
      </c>
      <c r="D35" s="39"/>
      <c r="E35" s="35"/>
    </row>
    <row r="36" ht="20.2" customHeight="1" spans="1:5">
      <c r="A36" s="24"/>
      <c r="B36" s="24"/>
      <c r="C36" s="24" t="s">
        <v>125</v>
      </c>
      <c r="D36" s="39"/>
      <c r="E36" s="35"/>
    </row>
    <row r="37" ht="20.2" customHeight="1" spans="1:5">
      <c r="A37" s="24"/>
      <c r="B37" s="24"/>
      <c r="C37" s="24"/>
      <c r="D37" s="24"/>
      <c r="E37" s="35"/>
    </row>
    <row r="38" ht="20.2" customHeight="1" spans="1:5">
      <c r="A38" s="32"/>
      <c r="B38" s="32"/>
      <c r="C38" s="32" t="s">
        <v>222</v>
      </c>
      <c r="D38" s="31"/>
      <c r="E38" s="50"/>
    </row>
    <row r="39" ht="20.2" customHeight="1" spans="1:5">
      <c r="A39" s="32"/>
      <c r="B39" s="32"/>
      <c r="C39" s="32"/>
      <c r="D39" s="32"/>
      <c r="E39" s="50"/>
    </row>
    <row r="40" ht="20.2" customHeight="1" spans="1:5">
      <c r="A40" s="36" t="s">
        <v>223</v>
      </c>
      <c r="B40" s="31">
        <v>658.815002</v>
      </c>
      <c r="C40" s="36" t="s">
        <v>224</v>
      </c>
      <c r="D40" s="46">
        <v>658.815002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2" workbookViewId="0">
      <selection activeCell="K16" sqref="K16"/>
    </sheetView>
  </sheetViews>
  <sheetFormatPr defaultColWidth="10" defaultRowHeight="13.5"/>
  <cols>
    <col min="1" max="2" width="4.88333333333333" customWidth="1"/>
    <col min="3" max="3" width="5.975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8"/>
      <c r="D1" s="28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48" t="s">
        <v>225</v>
      </c>
      <c r="I5" s="48"/>
      <c r="J5" s="48" t="s">
        <v>226</v>
      </c>
      <c r="K5" s="23"/>
    </row>
    <row r="6" ht="28.4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48" t="s">
        <v>206</v>
      </c>
      <c r="I6" s="48" t="s">
        <v>198</v>
      </c>
      <c r="J6" s="48"/>
      <c r="K6" s="23"/>
    </row>
    <row r="7" ht="22.8" customHeight="1" spans="1:11">
      <c r="A7" s="24"/>
      <c r="B7" s="24"/>
      <c r="C7" s="24"/>
      <c r="D7" s="32"/>
      <c r="E7" s="32" t="s">
        <v>134</v>
      </c>
      <c r="F7" s="31">
        <v>658.815002</v>
      </c>
      <c r="G7" s="31">
        <v>458.815002</v>
      </c>
      <c r="H7" s="47">
        <v>370.442272</v>
      </c>
      <c r="I7" s="47">
        <v>2.412</v>
      </c>
      <c r="J7" s="47">
        <v>85.96073</v>
      </c>
      <c r="K7" s="31">
        <v>200</v>
      </c>
    </row>
    <row r="8" ht="22.8" customHeight="1" spans="1:11">
      <c r="A8" s="24"/>
      <c r="B8" s="24"/>
      <c r="C8" s="24"/>
      <c r="D8" s="30" t="s">
        <v>152</v>
      </c>
      <c r="E8" s="30" t="s">
        <v>153</v>
      </c>
      <c r="F8" s="31">
        <v>658.815002</v>
      </c>
      <c r="G8" s="31">
        <v>458.815002</v>
      </c>
      <c r="H8" s="47">
        <v>370.442272</v>
      </c>
      <c r="I8" s="47">
        <v>2.412</v>
      </c>
      <c r="J8" s="47">
        <v>85.96073</v>
      </c>
      <c r="K8" s="31">
        <v>200</v>
      </c>
    </row>
    <row r="9" ht="22.8" customHeight="1" spans="1:11">
      <c r="A9" s="24"/>
      <c r="B9" s="24"/>
      <c r="C9" s="24"/>
      <c r="D9" s="38" t="s">
        <v>154</v>
      </c>
      <c r="E9" s="38" t="s">
        <v>155</v>
      </c>
      <c r="F9" s="31">
        <v>658.815002</v>
      </c>
      <c r="G9" s="31">
        <v>458.815002</v>
      </c>
      <c r="H9" s="47">
        <v>370.442272</v>
      </c>
      <c r="I9" s="47">
        <v>2.412</v>
      </c>
      <c r="J9" s="47">
        <v>85.96073</v>
      </c>
      <c r="K9" s="31">
        <v>200</v>
      </c>
    </row>
    <row r="10" customFormat="1" ht="22.8" customHeight="1" spans="1:11">
      <c r="A10" s="41" t="s">
        <v>167</v>
      </c>
      <c r="B10" s="41"/>
      <c r="C10" s="41"/>
      <c r="D10" s="37">
        <v>201</v>
      </c>
      <c r="E10" s="24" t="s">
        <v>227</v>
      </c>
      <c r="F10" s="25">
        <f t="shared" ref="F10:K10" si="0">F11</f>
        <v>584.48733</v>
      </c>
      <c r="G10" s="25">
        <f t="shared" si="0"/>
        <v>384.48733</v>
      </c>
      <c r="H10" s="49">
        <v>296.1146</v>
      </c>
      <c r="I10" s="49">
        <f t="shared" si="0"/>
        <v>2.412</v>
      </c>
      <c r="J10" s="49">
        <v>85.96073</v>
      </c>
      <c r="K10" s="39">
        <f t="shared" si="0"/>
        <v>200</v>
      </c>
    </row>
    <row r="11" customFormat="1" ht="22.8" customHeight="1" spans="1:11">
      <c r="A11" s="41" t="s">
        <v>167</v>
      </c>
      <c r="B11" s="41" t="s">
        <v>168</v>
      </c>
      <c r="C11" s="41"/>
      <c r="D11" s="37">
        <v>20104</v>
      </c>
      <c r="E11" s="24" t="s">
        <v>228</v>
      </c>
      <c r="F11" s="25">
        <f t="shared" ref="F11:K11" si="1">F12+F13</f>
        <v>584.48733</v>
      </c>
      <c r="G11" s="25">
        <f t="shared" si="1"/>
        <v>384.48733</v>
      </c>
      <c r="H11" s="39">
        <v>296.1146</v>
      </c>
      <c r="I11" s="39">
        <f t="shared" si="1"/>
        <v>2.412</v>
      </c>
      <c r="J11" s="39">
        <v>85.96073</v>
      </c>
      <c r="K11" s="39">
        <f t="shared" si="1"/>
        <v>200</v>
      </c>
    </row>
    <row r="12" customFormat="1" ht="22.8" customHeight="1" spans="1:11">
      <c r="A12" s="41" t="s">
        <v>167</v>
      </c>
      <c r="B12" s="41" t="s">
        <v>168</v>
      </c>
      <c r="C12" s="41" t="s">
        <v>169</v>
      </c>
      <c r="D12" s="37" t="s">
        <v>229</v>
      </c>
      <c r="E12" s="24" t="s">
        <v>171</v>
      </c>
      <c r="F12" s="25">
        <v>384.48733</v>
      </c>
      <c r="G12" s="25">
        <v>384.48733</v>
      </c>
      <c r="H12" s="39">
        <v>296.1146</v>
      </c>
      <c r="I12" s="39">
        <v>2.412</v>
      </c>
      <c r="J12" s="39">
        <v>85.96073</v>
      </c>
      <c r="K12" s="39"/>
    </row>
    <row r="13" customFormat="1" ht="22.8" customHeight="1" spans="1:11">
      <c r="A13" s="41" t="s">
        <v>167</v>
      </c>
      <c r="B13" s="41" t="s">
        <v>168</v>
      </c>
      <c r="C13" s="41" t="s">
        <v>172</v>
      </c>
      <c r="D13" s="37" t="s">
        <v>230</v>
      </c>
      <c r="E13" s="24" t="s">
        <v>174</v>
      </c>
      <c r="F13" s="25">
        <v>200</v>
      </c>
      <c r="G13" s="25"/>
      <c r="H13" s="39"/>
      <c r="I13" s="39"/>
      <c r="J13" s="39"/>
      <c r="K13" s="39">
        <v>200</v>
      </c>
    </row>
    <row r="14" customFormat="1" ht="22.8" customHeight="1" spans="1:11">
      <c r="A14" s="41" t="s">
        <v>175</v>
      </c>
      <c r="B14" s="41"/>
      <c r="C14" s="41"/>
      <c r="D14" s="37">
        <v>208</v>
      </c>
      <c r="E14" s="24" t="s">
        <v>231</v>
      </c>
      <c r="F14" s="25">
        <f t="shared" ref="F14:F18" si="2">+F15</f>
        <v>35.138336</v>
      </c>
      <c r="G14" s="25">
        <f>+G15</f>
        <v>35.138336</v>
      </c>
      <c r="H14" s="39">
        <f>+H15</f>
        <v>35.138336</v>
      </c>
      <c r="I14" s="39"/>
      <c r="J14" s="39"/>
      <c r="K14" s="39"/>
    </row>
    <row r="15" customFormat="1" ht="22.8" customHeight="1" spans="1:11">
      <c r="A15" s="41" t="s">
        <v>175</v>
      </c>
      <c r="B15" s="41" t="s">
        <v>176</v>
      </c>
      <c r="C15" s="41"/>
      <c r="D15" s="37">
        <v>20805</v>
      </c>
      <c r="E15" s="24" t="s">
        <v>232</v>
      </c>
      <c r="F15" s="25">
        <f t="shared" si="2"/>
        <v>35.138336</v>
      </c>
      <c r="G15" s="25">
        <f>+G16</f>
        <v>35.138336</v>
      </c>
      <c r="H15" s="39">
        <f>+H16</f>
        <v>35.138336</v>
      </c>
      <c r="I15" s="39"/>
      <c r="J15" s="39"/>
      <c r="K15" s="39"/>
    </row>
    <row r="16" customFormat="1" ht="22.8" customHeight="1" spans="1:11">
      <c r="A16" s="41" t="s">
        <v>175</v>
      </c>
      <c r="B16" s="41" t="s">
        <v>176</v>
      </c>
      <c r="C16" s="41" t="s">
        <v>176</v>
      </c>
      <c r="D16" s="37" t="s">
        <v>233</v>
      </c>
      <c r="E16" s="24" t="s">
        <v>178</v>
      </c>
      <c r="F16" s="25">
        <v>35.138336</v>
      </c>
      <c r="G16" s="25">
        <v>35.138336</v>
      </c>
      <c r="H16" s="39">
        <v>35.138336</v>
      </c>
      <c r="I16" s="39"/>
      <c r="J16" s="39"/>
      <c r="K16" s="39"/>
    </row>
    <row r="17" customFormat="1" ht="22.8" customHeight="1" spans="1:11">
      <c r="A17" s="41" t="s">
        <v>179</v>
      </c>
      <c r="B17" s="41"/>
      <c r="C17" s="41"/>
      <c r="D17" s="37">
        <v>210</v>
      </c>
      <c r="E17" s="24" t="s">
        <v>234</v>
      </c>
      <c r="F17" s="25">
        <f t="shared" si="2"/>
        <v>12.835584</v>
      </c>
      <c r="G17" s="25">
        <f>+G18</f>
        <v>12.835584</v>
      </c>
      <c r="H17" s="39">
        <f>+H18</f>
        <v>12.835584</v>
      </c>
      <c r="I17" s="39"/>
      <c r="J17" s="39"/>
      <c r="K17" s="39"/>
    </row>
    <row r="18" customFormat="1" ht="22.8" customHeight="1" spans="1:11">
      <c r="A18" s="41" t="s">
        <v>179</v>
      </c>
      <c r="B18" s="41" t="s">
        <v>180</v>
      </c>
      <c r="C18" s="41"/>
      <c r="D18" s="37">
        <v>21011</v>
      </c>
      <c r="E18" s="24" t="s">
        <v>235</v>
      </c>
      <c r="F18" s="25">
        <f t="shared" si="2"/>
        <v>12.835584</v>
      </c>
      <c r="G18" s="25">
        <f>+G19</f>
        <v>12.835584</v>
      </c>
      <c r="H18" s="39">
        <f>+H19</f>
        <v>12.835584</v>
      </c>
      <c r="I18" s="39"/>
      <c r="J18" s="39"/>
      <c r="K18" s="39"/>
    </row>
    <row r="19" customFormat="1" ht="22.8" customHeight="1" spans="1:11">
      <c r="A19" s="41" t="s">
        <v>179</v>
      </c>
      <c r="B19" s="41" t="s">
        <v>180</v>
      </c>
      <c r="C19" s="41" t="s">
        <v>169</v>
      </c>
      <c r="D19" s="37" t="s">
        <v>236</v>
      </c>
      <c r="E19" s="24" t="s">
        <v>182</v>
      </c>
      <c r="F19" s="25">
        <v>12.835584</v>
      </c>
      <c r="G19" s="25">
        <v>12.835584</v>
      </c>
      <c r="H19" s="39">
        <v>12.835584</v>
      </c>
      <c r="I19" s="39"/>
      <c r="J19" s="39"/>
      <c r="K19" s="39"/>
    </row>
    <row r="20" customFormat="1" ht="22.8" customHeight="1" spans="1:11">
      <c r="A20" s="41" t="s">
        <v>183</v>
      </c>
      <c r="B20" s="41"/>
      <c r="C20" s="41"/>
      <c r="D20" s="37">
        <v>221</v>
      </c>
      <c r="E20" s="24" t="s">
        <v>237</v>
      </c>
      <c r="F20" s="25">
        <f>+F21</f>
        <v>26.353752</v>
      </c>
      <c r="G20" s="25">
        <f>+G21</f>
        <v>26.353752</v>
      </c>
      <c r="H20" s="39">
        <f>+H21</f>
        <v>26.353752</v>
      </c>
      <c r="I20" s="39"/>
      <c r="J20" s="39"/>
      <c r="K20" s="39"/>
    </row>
    <row r="21" customFormat="1" ht="22.8" customHeight="1" spans="1:11">
      <c r="A21" s="41" t="s">
        <v>183</v>
      </c>
      <c r="B21" s="41" t="s">
        <v>184</v>
      </c>
      <c r="C21" s="41"/>
      <c r="D21" s="37">
        <v>22102</v>
      </c>
      <c r="E21" s="24" t="s">
        <v>238</v>
      </c>
      <c r="F21" s="25">
        <f>+F22</f>
        <v>26.353752</v>
      </c>
      <c r="G21" s="25">
        <f>+G22</f>
        <v>26.353752</v>
      </c>
      <c r="H21" s="39">
        <f>+H22</f>
        <v>26.353752</v>
      </c>
      <c r="I21" s="39"/>
      <c r="J21" s="39"/>
      <c r="K21" s="39"/>
    </row>
    <row r="22" customFormat="1" ht="22.8" customHeight="1" spans="1:11">
      <c r="A22" s="41" t="s">
        <v>183</v>
      </c>
      <c r="B22" s="41" t="s">
        <v>184</v>
      </c>
      <c r="C22" s="41" t="s">
        <v>169</v>
      </c>
      <c r="D22" s="37" t="s">
        <v>239</v>
      </c>
      <c r="E22" s="24" t="s">
        <v>186</v>
      </c>
      <c r="F22" s="25">
        <v>26.353752</v>
      </c>
      <c r="G22" s="25">
        <v>26.353752</v>
      </c>
      <c r="H22" s="39">
        <v>26.353752</v>
      </c>
      <c r="I22" s="39"/>
      <c r="J22" s="39"/>
      <c r="K22" s="3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2022-03-10T00:57:00Z</dcterms:created>
  <dcterms:modified xsi:type="dcterms:W3CDTF">2023-09-24T03:21:38Z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0D199C828D4B429B86DE0EEF751FA70E_12</vt:lpwstr>
  </property>
  <property fmtid="{D5CDD505-2E9C-101B-9397-08002B2CF9AE}" pid="4" name="KSOProductBuildVer">
    <vt:lpwstr>2052-11.1.0.14309</vt:lpwstr>
  </property>
</Properties>
</file>