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<sst xmlns="http://schemas.openxmlformats.org/spreadsheetml/2006/main" count="1392" uniqueCount="608">
  <si>
    <t>2022年部门预算公开表</t>
  </si>
  <si>
    <t>单位编码：</t>
  </si>
  <si>
    <t>602001</t>
  </si>
  <si>
    <t>单位名称：</t>
  </si>
  <si>
    <t>醴陵市残疾人联合会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</si>
  <si>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</si>
  <si>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</si>
  <si>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</si>
  <si>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</si>
  <si>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</si>
  <si>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</si>
  <si>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</si>
  <si>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</si>
  <si>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</si>
  <si>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</si>
  <si>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</si>
  <si>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</si>
  <si>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</si>
  <si>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</si>
  <si>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</si>
  <si>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</si>
  <si>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</si>
  <si>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</si>
  <si>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</si>
  <si>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</si>
  <si>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</si>
  <si>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</si>
  <si>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</si>
  <si>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</si>
  <si>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</si>
  <si>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单位：602001-醴陵市残疾人联合会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</si>
  <si>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</si>
  <si>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</si>
  <si>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</si>
  <si>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</si>
  <si>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</si>
  <si>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</si>
  <si>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</si>
  <si>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</si>
  <si>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</si>
  <si>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</si>
  <si>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</si>
  <si>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</si>
  <si>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</si>
  <si>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</si>
  <si>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</si>
  <si>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</si>
  <si>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</si>
  <si>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</si>
  <si>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</si>
  <si>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</si>
  <si>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</si>
  <si>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</si>
  <si>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</si>
  <si>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</si>
  <si>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</si>
  <si>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</si>
  <si>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</si>
  <si>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</si>
  <si>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</si>
  <si>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</si>
  <si>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</si>
  <si>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</si>
  <si>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</si>
  <si>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</si>
  <si>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</si>
  <si>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</si>
  <si>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</si>
  <si>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</si>
  <si>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</si>
  <si>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</si>
  <si>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</si>
  <si>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</si>
  <si>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</si>
  <si>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</si>
  <si>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</si>
  <si>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</si>
  <si>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</si>
  <si>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</si>
  <si>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</si>
  <si>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</si>
  <si>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</si>
  <si>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</si>
  <si>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</si>
  <si>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</si>
  <si>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</si>
  <si>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</si>
  <si>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</si>
  <si>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</si>
  <si>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</si>
  <si>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</si>
  <si>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</si>
  <si>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</si>
  <si>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</si>
  <si>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</si>
  <si>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</si>
  <si>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</si>
  <si>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</si>
  <si>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</si>
  <si>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</si>
  <si>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</si>
  <si>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</si>
  <si>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</si>
  <si>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</si>
  <si>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</si>
  <si>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</si>
  <si>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</si>
  <si>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</si>
  <si>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</si>
  <si>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</si>
  <si>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</si>
  <si>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</si>
  <si>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</si>
  <si>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</si>
  <si>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</si>
  <si>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</si>
  <si>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</si>
  <si>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</si>
  <si>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</si>
  <si>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</si>
  <si>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</si>
  <si>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</si>
  <si>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</si>
  <si>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</si>
  <si>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</si>
  <si>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</si>
  <si>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</si>
  <si>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</si>
  <si>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</si>
  <si>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</si>
  <si>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</si>
  <si>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</si>
  <si>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</si>
  <si>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</si>
  <si>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</si>
  <si>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</si>
  <si>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</si>
  <si>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</si>
  <si>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</si>
  <si>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</si>
  <si>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</si>
  <si>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</si>
  <si>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</si>
  <si>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</si>
  <si>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</si>
  <si>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</si>
  <si>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</si>
  <si>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</si>
  <si>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</si>
  <si>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</si>
  <si>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</si>
  <si>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</si>
  <si>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602</t>
  </si>
  <si>
    <t xml:space="preserve">  602001</t>
  </si>
  <si>
    <t xml:space="preserve">  醴陵市残疾人联合会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</si>
  <si>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</si>
  <si>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</si>
  <si>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</si>
  <si>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</si>
  <si>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</si>
  <si>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</si>
  <si>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</si>
  <si>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</si>
  <si>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</si>
  <si>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</si>
  <si>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</si>
  <si>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</si>
  <si>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</si>
  <si>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</si>
  <si>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</si>
  <si>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11</t>
  </si>
  <si>
    <t>01</t>
  </si>
  <si>
    <t xml:space="preserve">    2081101</t>
  </si>
  <si>
    <t xml:space="preserve">    行政运行</t>
  </si>
  <si>
    <t>04</t>
  </si>
  <si>
    <t xml:space="preserve">    2081104</t>
  </si>
  <si>
    <t xml:space="preserve">    残疾人康复</t>
  </si>
  <si>
    <t xml:space="preserve">    2081105</t>
  </si>
  <si>
    <t xml:space="preserve">    残疾人就业</t>
  </si>
  <si>
    <t>99</t>
  </si>
  <si>
    <t xml:space="preserve">    2081199</t>
  </si>
  <si>
    <t xml:space="preserve">    其他残疾人事业支出</t>
  </si>
  <si>
    <t>210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</si>
  <si>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</si>
  <si>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</si>
  <si>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</si>
  <si>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</si>
  <si>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</si>
  <si>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</si>
  <si>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</si>
  <si>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</si>
  <si>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</si>
  <si>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</si>
  <si>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</si>
  <si>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</si>
  <si>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</si>
  <si>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</si>
  <si>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</si>
  <si>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</si>
  <si>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</si>
  <si>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</si>
  <si>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</si>
  <si>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</si>
  <si>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</si>
  <si>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</si>
  <si>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</si>
  <si>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</si>
  <si>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</si>
  <si>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</si>
  <si>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</si>
  <si>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</si>
  <si>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</si>
  <si>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</si>
  <si>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</si>
  <si>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</si>
  <si>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</si>
  <si>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</si>
  <si>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</si>
  <si>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</si>
  <si>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</si>
  <si>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</si>
  <si>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</si>
  <si>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</si>
  <si>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</si>
  <si>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</si>
  <si>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</si>
  <si>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</si>
  <si>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</si>
  <si>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</si>
  <si>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社会保障和就业支出</t>
  </si>
  <si>
    <t xml:space="preserve">    行政事业单位养老支出</t>
  </si>
  <si>
    <t xml:space="preserve">     2080505</t>
  </si>
  <si>
    <t xml:space="preserve">    残疾人事业</t>
  </si>
  <si>
    <t xml:space="preserve">     2081101</t>
  </si>
  <si>
    <t xml:space="preserve">     2081104</t>
  </si>
  <si>
    <t xml:space="preserve">     2081105</t>
  </si>
  <si>
    <t xml:space="preserve">     2081199</t>
  </si>
  <si>
    <t xml:space="preserve">    卫生健康支出</t>
  </si>
  <si>
    <t xml:space="preserve">    行政事业单位医疗</t>
  </si>
  <si>
    <t xml:space="preserve">     2101101</t>
  </si>
  <si>
    <t xml:space="preserve">    住房保障支出</t>
  </si>
  <si>
    <t xml:space="preserve">    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</si>
  <si>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</si>
  <si>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</si>
  <si>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</si>
  <si>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</si>
  <si>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</si>
  <si>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</si>
  <si>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</si>
  <si>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</si>
  <si>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</si>
  <si>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</si>
  <si>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</si>
  <si>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</si>
  <si>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</si>
  <si>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</si>
  <si>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</si>
  <si>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</si>
  <si>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</si>
  <si>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</si>
  <si>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</si>
  <si>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</si>
  <si>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</si>
  <si>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</si>
  <si>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</si>
  <si>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</si>
  <si>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</si>
  <si>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</si>
  <si>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</si>
  <si>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</si>
  <si>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</si>
  <si>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</si>
  <si>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</si>
  <si>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</si>
  <si>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</si>
  <si>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</si>
  <si>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</si>
  <si>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</si>
  <si>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</si>
  <si>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</si>
  <si>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</si>
  <si>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</si>
  <si>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</si>
  <si>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</si>
  <si>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</si>
  <si>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</si>
  <si>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</si>
  <si>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</si>
  <si>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</si>
  <si>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</si>
  <si>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</si>
  <si>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</si>
  <si>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</si>
  <si>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</si>
  <si>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</si>
  <si>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</si>
  <si>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</si>
  <si>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</si>
  <si>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</si>
  <si>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</si>
  <si>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</si>
  <si>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</si>
  <si>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</si>
  <si>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</si>
  <si>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</si>
  <si>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</si>
  <si>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</si>
  <si>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</si>
  <si>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</si>
  <si>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</si>
  <si>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</si>
  <si>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</si>
  <si>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</si>
  <si>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</si>
  <si>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</si>
  <si>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</si>
  <si>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</si>
  <si>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</si>
  <si>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</si>
  <si>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</si>
  <si>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</si>
  <si>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</si>
  <si>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</si>
  <si>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</si>
  <si>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</si>
  <si>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</si>
  <si>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</si>
  <si>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</si>
  <si>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</si>
  <si>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</si>
  <si>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</si>
  <si>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</si>
  <si>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</si>
  <si>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602001</t>
  </si>
  <si>
    <t>特定目标类残疾人就业和扶贫（残保金）</t>
  </si>
  <si>
    <t xml:space="preserve">   残疾人就业和扶贫（残保金）</t>
  </si>
  <si>
    <t>特定目标类残疾人康复经费</t>
  </si>
  <si>
    <t xml:space="preserve">   残疾人康复经费</t>
  </si>
  <si>
    <t>特定目标类残疾人康复中心建设</t>
  </si>
  <si>
    <t xml:space="preserve">   残疾人康复中心建设</t>
  </si>
  <si>
    <t>特定目标类残协专职委员工资</t>
  </si>
  <si>
    <t xml:space="preserve">   残协专职委员工资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</si>
  <si>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</si>
  <si>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</si>
  <si>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</si>
  <si>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</si>
  <si>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</si>
  <si>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</si>
  <si>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</si>
  <si>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</si>
  <si>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</si>
  <si>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</si>
  <si>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</si>
  <si>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</si>
  <si>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</si>
  <si>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</si>
  <si>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残疾人就业和扶贫（残保金）</t>
  </si>
  <si>
    <t>本年度完成残疾人就业保障金的征收491.6万元，完成残疾人资助创业扶持、残疾人实用技术和职业技能培训、农村残疾人阳光增收计划、残疾人信息数据动态更新、扶贫基地建设、村残协示范点建设、辅具站建设、春节慰问、临时救助、残疾人扫盲等项目。</t>
  </si>
  <si>
    <t>产出指标</t>
  </si>
  <si>
    <t>数量指标</t>
  </si>
  <si>
    <t>残疾人托养</t>
  </si>
  <si>
    <t>255人</t>
  </si>
  <si>
    <t>托养人数</t>
  </si>
  <si>
    <t>人</t>
  </si>
  <si>
    <t>定量</t>
  </si>
  <si>
    <t>残疾人春节慰问</t>
  </si>
  <si>
    <t>806人</t>
  </si>
  <si>
    <t>慰问人数</t>
  </si>
  <si>
    <t>贫困残疾人家庭无障碍改造</t>
  </si>
  <si>
    <t>185户</t>
  </si>
  <si>
    <t>改造户数</t>
  </si>
  <si>
    <t>户</t>
  </si>
  <si>
    <t>动态更新</t>
  </si>
  <si>
    <t>≥20000条</t>
  </si>
  <si>
    <t>更新数据数</t>
  </si>
  <si>
    <t>条</t>
  </si>
  <si>
    <t>残疾人救助</t>
  </si>
  <si>
    <t>≥100人</t>
  </si>
  <si>
    <t>救助人数</t>
  </si>
  <si>
    <t>基层组织改革试点</t>
  </si>
  <si>
    <t>5个</t>
  </si>
  <si>
    <t>试点基地数</t>
  </si>
  <si>
    <t>个</t>
  </si>
  <si>
    <t>残疾人创业扶持</t>
  </si>
  <si>
    <t>65人</t>
  </si>
  <si>
    <t>扶持人数</t>
  </si>
  <si>
    <t>残疾人职业技能培训</t>
  </si>
  <si>
    <t>180人</t>
  </si>
  <si>
    <t>培训人数</t>
  </si>
  <si>
    <t>残疾人阳光增收培训</t>
  </si>
  <si>
    <t>200人</t>
  </si>
  <si>
    <t>盲人按摩补助</t>
  </si>
  <si>
    <t>20人</t>
  </si>
  <si>
    <t>补助人数</t>
  </si>
  <si>
    <t>质量指标</t>
  </si>
  <si>
    <t>项目资金到位水平</t>
  </si>
  <si>
    <t>100%</t>
  </si>
  <si>
    <t>资金到位率</t>
  </si>
  <si>
    <t>%</t>
  </si>
  <si>
    <t>时效指标</t>
  </si>
  <si>
    <t>项目实施年内完成率</t>
  </si>
  <si>
    <t>≥98%</t>
  </si>
  <si>
    <t>成本指标</t>
  </si>
  <si>
    <t>经济成本指标</t>
  </si>
  <si>
    <t>≥8000元/人</t>
  </si>
  <si>
    <t>补助标准</t>
  </si>
  <si>
    <t>元/人</t>
  </si>
  <si>
    <t>5元/人</t>
  </si>
  <si>
    <t>数据收集成本</t>
  </si>
  <si>
    <t>220元/人/天</t>
  </si>
  <si>
    <t>培训成本</t>
  </si>
  <si>
    <t>元/人/天</t>
  </si>
  <si>
    <t>2000元/人</t>
  </si>
  <si>
    <t>500元/人</t>
  </si>
  <si>
    <t>慰问成本</t>
  </si>
  <si>
    <t>1000元/人</t>
  </si>
  <si>
    <t>救助标准</t>
  </si>
  <si>
    <t>50000元/个</t>
  </si>
  <si>
    <t>元/个</t>
  </si>
  <si>
    <t>托养标准</t>
  </si>
  <si>
    <t>208元/人/天</t>
  </si>
  <si>
    <t>≥8800元/户</t>
  </si>
  <si>
    <t>改造标准</t>
  </si>
  <si>
    <t>元/户</t>
  </si>
  <si>
    <t>效益指标</t>
  </si>
  <si>
    <t>社会效益指标</t>
  </si>
  <si>
    <t>残疾人生存环境、生活质量、生活保障</t>
  </si>
  <si>
    <t>显著改善</t>
  </si>
  <si>
    <t>无</t>
  </si>
  <si>
    <t>定性</t>
  </si>
  <si>
    <t>经济效益指标</t>
  </si>
  <si>
    <t>残疾人生活水平</t>
  </si>
  <si>
    <t>显著提升</t>
  </si>
  <si>
    <t>满意度指标</t>
  </si>
  <si>
    <t>服务对象满意度指标</t>
  </si>
  <si>
    <t>受助对象家庭满意度</t>
  </si>
  <si>
    <t>≥95%</t>
  </si>
  <si>
    <t xml:space="preserve">  残疾人康复经费</t>
  </si>
  <si>
    <t>为实现残疾人“人人享有康复服务”目标，增强残疾人获得感、幸福感、安全感，为促进残疾人就业，提高残疾人生活水平，改善残疾人物质条件，组织残疾人康复培训工作，为残疾人适配辅助性器具，补偿残疾人各项功能，提高残疾人身体素质，让残疾人更好融入社会，从而达到增加残疾人收入的目的。</t>
  </si>
  <si>
    <t>项目年内完成率</t>
  </si>
  <si>
    <t>项目验收合格率</t>
  </si>
  <si>
    <t>残疾儿童康复人数</t>
  </si>
  <si>
    <t>180</t>
  </si>
  <si>
    <t>残疾人生活自理、社会参与和就业水平</t>
  </si>
  <si>
    <t>显著提高</t>
  </si>
  <si>
    <t>残疾人家庭负担</t>
  </si>
  <si>
    <t>显著减轻</t>
  </si>
  <si>
    <t>项目实施受助对象家庭满意度</t>
  </si>
  <si>
    <t>满意度</t>
  </si>
  <si>
    <t>康复补助标准</t>
  </si>
  <si>
    <t>1.5</t>
  </si>
  <si>
    <t>万元/人</t>
  </si>
  <si>
    <t xml:space="preserve">  残疾人康复中心建设</t>
  </si>
  <si>
    <t>残疾人康复中心项目位于醴陵市长庆示范区黄沙村，南临规划黄沙一路，规划用地面积7832.3平方米，建成一栋6层的残疾日恩康复综合楼，主要包括康复中心及室外康复训练场地，总建筑面积10136平方米，计容建筑面积7060平方米。2022年，将从残疾人就业保障金中统筹850万用于残疾人康复中心建设。</t>
  </si>
  <si>
    <t>满意率</t>
  </si>
  <si>
    <t>残疾人满意率</t>
  </si>
  <si>
    <t>生态环境成本指标</t>
  </si>
  <si>
    <t>休整地表面积</t>
  </si>
  <si>
    <t>整地面积</t>
  </si>
  <si>
    <t>10136平方米</t>
  </si>
  <si>
    <t>平方米</t>
  </si>
  <si>
    <t>建设成本</t>
  </si>
  <si>
    <t>投资总成本</t>
  </si>
  <si>
    <t>28354866.69元</t>
  </si>
  <si>
    <t>元</t>
  </si>
  <si>
    <t>社会成本指标</t>
  </si>
  <si>
    <t>惠及数量</t>
  </si>
  <si>
    <t>惠及残疾人</t>
  </si>
  <si>
    <t>20000+</t>
  </si>
  <si>
    <t>面积</t>
  </si>
  <si>
    <t>规划用地面积</t>
  </si>
  <si>
    <t>7832.3平方米</t>
  </si>
  <si>
    <t>占地面积</t>
  </si>
  <si>
    <t>计容建筑面积</t>
  </si>
  <si>
    <t>7060平方米</t>
  </si>
  <si>
    <t>楼层数</t>
  </si>
  <si>
    <t>6层</t>
  </si>
  <si>
    <t>层</t>
  </si>
  <si>
    <t>承重柱尺寸</t>
  </si>
  <si>
    <t>500mm*500mm</t>
  </si>
  <si>
    <t>mm</t>
  </si>
  <si>
    <t>电源</t>
  </si>
  <si>
    <t>双10KV</t>
  </si>
  <si>
    <t>KV</t>
  </si>
  <si>
    <t>防火门</t>
  </si>
  <si>
    <t>防火门级别</t>
  </si>
  <si>
    <t>甲级</t>
  </si>
  <si>
    <t>级</t>
  </si>
  <si>
    <t>厨房耐火极限</t>
  </si>
  <si>
    <t>≥2h</t>
  </si>
  <si>
    <t>h</t>
  </si>
  <si>
    <t>项目完成时间</t>
  </si>
  <si>
    <t>2022年8月31日</t>
  </si>
  <si>
    <t>时间</t>
  </si>
  <si>
    <t>产生利率</t>
  </si>
  <si>
    <t>利率</t>
  </si>
  <si>
    <t>4134137.82元</t>
  </si>
  <si>
    <t>康复人数</t>
  </si>
  <si>
    <t>可容纳康复人数</t>
  </si>
  <si>
    <t>≥200人</t>
  </si>
  <si>
    <t xml:space="preserve">  残协专职委员工资</t>
  </si>
  <si>
    <t>对全市24个镇、街道、20个城市社区、250个村、居委会的残协专职委员实行工作补贴。</t>
  </si>
  <si>
    <t>务工补贴标准</t>
  </si>
  <si>
    <t>补贴标准</t>
  </si>
  <si>
    <t>残协专职委员</t>
  </si>
  <si>
    <t>294人</t>
  </si>
  <si>
    <t>残协专职委员数</t>
  </si>
  <si>
    <t>专职委员配备率</t>
  </si>
  <si>
    <t>残协专职委员满意率</t>
  </si>
  <si>
    <t>解决残疾人专职委员待遇</t>
  </si>
  <si>
    <t>整体支出绩效目标表</t>
  </si>
  <si>
    <t>单位：醴陵市残疾人联合会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</si>
  <si>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</si>
  <si>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</si>
  <si>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</si>
  <si>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</si>
  <si>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</si>
  <si>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</si>
  <si>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</si>
  <si>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</si>
  <si>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</si>
  <si>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</si>
  <si>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任务完成率</t>
  </si>
  <si>
    <t>定量指标</t>
  </si>
  <si>
    <t>履职目标实现</t>
  </si>
  <si>
    <t>目标实现率</t>
  </si>
  <si>
    <t>履职效益</t>
  </si>
  <si>
    <t>实现经济效益</t>
  </si>
  <si>
    <t>≥1000</t>
  </si>
  <si>
    <t>万元</t>
  </si>
  <si>
    <t>群众满意度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</si>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</sst>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17" borderId="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3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71"/>
      <c r="B4" s="72"/>
      <c r="C4" s="29"/>
      <c r="D4" s="71" t="s">
        <v>1</v>
      </c>
      <c r="E4" s="72" t="s">
        <v>2</v>
      </c>
      <c r="F4" s="72"/>
      <c r="G4" s="72"/>
      <c r="H4" s="72"/>
      <c r="I4" s="29"/>
    </row>
    <row r="5" ht="54.4" customHeight="1" spans="1:9">
      <c r="A5" s="71"/>
      <c r="B5" s="72"/>
      <c r="C5" s="29"/>
      <c r="D5" s="71" t="s">
        <v>3</v>
      </c>
      <c r="E5" s="72" t="s">
        <v>4</v>
      </c>
      <c r="F5" s="72"/>
      <c r="G5" s="72"/>
      <c r="H5" s="72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6" sqref="H6:J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" customHeight="1" spans="1:14">
      <c r="A4" s="23" t="s">
        <v>155</v>
      </c>
      <c r="B4" s="23"/>
      <c r="C4" s="23"/>
      <c r="D4" s="23" t="s">
        <v>189</v>
      </c>
      <c r="E4" s="23" t="s">
        <v>190</v>
      </c>
      <c r="F4" s="23" t="s">
        <v>207</v>
      </c>
      <c r="G4" s="23" t="s">
        <v>192</v>
      </c>
      <c r="H4" s="23"/>
      <c r="I4" s="23"/>
      <c r="J4" s="23"/>
      <c r="K4" s="23"/>
      <c r="L4" s="23" t="s">
        <v>196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243</v>
      </c>
      <c r="I5" s="23" t="s">
        <v>244</v>
      </c>
      <c r="J5" s="23" t="s">
        <v>245</v>
      </c>
      <c r="K5" s="23" t="s">
        <v>246</v>
      </c>
      <c r="L5" s="23" t="s">
        <v>134</v>
      </c>
      <c r="M5" s="23" t="s">
        <v>208</v>
      </c>
      <c r="N5" s="23" t="s">
        <v>247</v>
      </c>
    </row>
    <row r="6" ht="22.9" customHeight="1" spans="1:14">
      <c r="A6" s="33"/>
      <c r="B6" s="33"/>
      <c r="C6" s="33"/>
      <c r="D6" s="33"/>
      <c r="E6" s="33" t="s">
        <v>134</v>
      </c>
      <c r="F6" s="47">
        <v>99.17024</v>
      </c>
      <c r="G6" s="47">
        <v>99.17024</v>
      </c>
      <c r="H6" s="47">
        <v>74.4127</v>
      </c>
      <c r="I6" s="47">
        <v>15.828016</v>
      </c>
      <c r="J6" s="47">
        <v>8.929524</v>
      </c>
      <c r="K6" s="47"/>
      <c r="L6" s="47"/>
      <c r="M6" s="47"/>
      <c r="N6" s="47"/>
    </row>
    <row r="7" ht="22.9" customHeight="1" spans="1:14">
      <c r="A7" s="33"/>
      <c r="B7" s="33"/>
      <c r="C7" s="33"/>
      <c r="D7" s="31" t="s">
        <v>152</v>
      </c>
      <c r="E7" s="31" t="s">
        <v>4</v>
      </c>
      <c r="F7" s="47">
        <v>99.17024</v>
      </c>
      <c r="G7" s="47">
        <v>99.17024</v>
      </c>
      <c r="H7" s="47">
        <v>74.4127</v>
      </c>
      <c r="I7" s="47">
        <v>15.828016</v>
      </c>
      <c r="J7" s="47">
        <v>8.929524</v>
      </c>
      <c r="K7" s="47"/>
      <c r="L7" s="47"/>
      <c r="M7" s="47"/>
      <c r="N7" s="47"/>
    </row>
    <row r="8" ht="22.9" customHeight="1" spans="1:14">
      <c r="A8" s="33"/>
      <c r="B8" s="33"/>
      <c r="C8" s="33"/>
      <c r="D8" s="40" t="s">
        <v>153</v>
      </c>
      <c r="E8" s="40" t="s">
        <v>154</v>
      </c>
      <c r="F8" s="47">
        <v>99.17024</v>
      </c>
      <c r="G8" s="47">
        <v>99.17024</v>
      </c>
      <c r="H8" s="47">
        <v>74.4127</v>
      </c>
      <c r="I8" s="47">
        <v>15.828016</v>
      </c>
      <c r="J8" s="47">
        <v>8.929524</v>
      </c>
      <c r="K8" s="47"/>
      <c r="L8" s="47"/>
      <c r="M8" s="47"/>
      <c r="N8" s="47"/>
    </row>
    <row r="9" ht="22.9" customHeight="1" spans="1:14">
      <c r="A9" s="43" t="s">
        <v>166</v>
      </c>
      <c r="B9" s="43" t="s">
        <v>167</v>
      </c>
      <c r="C9" s="43" t="s">
        <v>167</v>
      </c>
      <c r="D9" s="39" t="s">
        <v>206</v>
      </c>
      <c r="E9" s="24" t="s">
        <v>169</v>
      </c>
      <c r="F9" s="25">
        <v>11.906032</v>
      </c>
      <c r="G9" s="25">
        <v>11.906032</v>
      </c>
      <c r="H9" s="41"/>
      <c r="I9" s="41">
        <v>11.906032</v>
      </c>
      <c r="J9" s="41"/>
      <c r="K9" s="41"/>
      <c r="L9" s="25"/>
      <c r="M9" s="41"/>
      <c r="N9" s="41"/>
    </row>
    <row r="10" ht="22.9" customHeight="1" spans="1:14">
      <c r="A10" s="43" t="s">
        <v>166</v>
      </c>
      <c r="B10" s="43" t="s">
        <v>170</v>
      </c>
      <c r="C10" s="43" t="s">
        <v>171</v>
      </c>
      <c r="D10" s="39" t="s">
        <v>206</v>
      </c>
      <c r="E10" s="24" t="s">
        <v>173</v>
      </c>
      <c r="F10" s="25">
        <v>74.4127</v>
      </c>
      <c r="G10" s="25">
        <v>74.4127</v>
      </c>
      <c r="H10" s="41">
        <v>74.4127</v>
      </c>
      <c r="I10" s="41"/>
      <c r="J10" s="41"/>
      <c r="K10" s="41"/>
      <c r="L10" s="25"/>
      <c r="M10" s="41"/>
      <c r="N10" s="41"/>
    </row>
    <row r="11" ht="22.9" customHeight="1" spans="1:14">
      <c r="A11" s="43" t="s">
        <v>182</v>
      </c>
      <c r="B11" s="43" t="s">
        <v>170</v>
      </c>
      <c r="C11" s="43" t="s">
        <v>171</v>
      </c>
      <c r="D11" s="39" t="s">
        <v>206</v>
      </c>
      <c r="E11" s="24" t="s">
        <v>184</v>
      </c>
      <c r="F11" s="25">
        <v>3.921984</v>
      </c>
      <c r="G11" s="25">
        <v>3.921984</v>
      </c>
      <c r="H11" s="41"/>
      <c r="I11" s="41">
        <v>3.921984</v>
      </c>
      <c r="J11" s="41"/>
      <c r="K11" s="41"/>
      <c r="L11" s="25"/>
      <c r="M11" s="41"/>
      <c r="N11" s="41"/>
    </row>
    <row r="12" ht="22.9" customHeight="1" spans="1:14">
      <c r="A12" s="43" t="s">
        <v>185</v>
      </c>
      <c r="B12" s="43" t="s">
        <v>186</v>
      </c>
      <c r="C12" s="43" t="s">
        <v>171</v>
      </c>
      <c r="D12" s="39" t="s">
        <v>206</v>
      </c>
      <c r="E12" s="24" t="s">
        <v>188</v>
      </c>
      <c r="F12" s="25">
        <v>8.929524</v>
      </c>
      <c r="G12" s="25">
        <v>8.929524</v>
      </c>
      <c r="H12" s="41"/>
      <c r="I12" s="41"/>
      <c r="J12" s="41">
        <v>8.929524</v>
      </c>
      <c r="K12" s="41"/>
      <c r="L12" s="25"/>
      <c r="M12" s="41"/>
      <c r="N12" s="4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topLeftCell="C1" workbookViewId="0">
      <selection activeCell="N17" sqref="N17"/>
    </sheetView>
  </sheetViews>
  <sheetFormatPr defaultColWidth="10" defaultRowHeight="13.5"/>
  <cols>
    <col min="1" max="1" width="2.625" customWidth="1"/>
    <col min="2" max="2" width="3.375" customWidth="1"/>
    <col min="3" max="3" width="3.75" customWidth="1"/>
    <col min="4" max="4" width="6" customWidth="1"/>
    <col min="5" max="5" width="13" customWidth="1"/>
    <col min="6" max="6" width="5" customWidth="1"/>
    <col min="7" max="10" width="7.75" customWidth="1"/>
    <col min="11" max="11" width="5" customWidth="1"/>
    <col min="12" max="13" width="7.75" customWidth="1"/>
    <col min="14" max="14" width="5.625" customWidth="1"/>
    <col min="15" max="17" width="7.75" customWidth="1"/>
    <col min="18" max="19" width="5.625" customWidth="1"/>
    <col min="20" max="20" width="6.25" customWidth="1"/>
    <col min="21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3" t="s">
        <v>155</v>
      </c>
      <c r="B4" s="23"/>
      <c r="C4" s="23"/>
      <c r="D4" s="23" t="s">
        <v>189</v>
      </c>
      <c r="E4" s="23" t="s">
        <v>190</v>
      </c>
      <c r="F4" s="23" t="s">
        <v>207</v>
      </c>
      <c r="G4" s="23" t="s">
        <v>248</v>
      </c>
      <c r="H4" s="23"/>
      <c r="I4" s="23"/>
      <c r="J4" s="23"/>
      <c r="K4" s="23"/>
      <c r="L4" s="23" t="s">
        <v>249</v>
      </c>
      <c r="M4" s="23"/>
      <c r="N4" s="23"/>
      <c r="O4" s="23"/>
      <c r="P4" s="23"/>
      <c r="Q4" s="23"/>
      <c r="R4" s="23" t="s">
        <v>245</v>
      </c>
      <c r="S4" s="23" t="s">
        <v>250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255</v>
      </c>
      <c r="N5" s="23" t="s">
        <v>256</v>
      </c>
      <c r="O5" s="23" t="s">
        <v>257</v>
      </c>
      <c r="P5" s="23" t="s">
        <v>258</v>
      </c>
      <c r="Q5" s="23" t="s">
        <v>259</v>
      </c>
      <c r="R5" s="23"/>
      <c r="S5" s="23" t="s">
        <v>134</v>
      </c>
      <c r="T5" s="23" t="s">
        <v>260</v>
      </c>
      <c r="U5" s="23" t="s">
        <v>261</v>
      </c>
      <c r="V5" s="23" t="s">
        <v>246</v>
      </c>
    </row>
    <row r="6" ht="22.9" customHeight="1" spans="1:22">
      <c r="A6" s="33"/>
      <c r="B6" s="33"/>
      <c r="C6" s="33"/>
      <c r="D6" s="33"/>
      <c r="E6" s="33" t="s">
        <v>134</v>
      </c>
      <c r="F6" s="32">
        <v>99.17024</v>
      </c>
      <c r="G6" s="32">
        <v>74.4127</v>
      </c>
      <c r="H6" s="32">
        <v>46.3908</v>
      </c>
      <c r="I6" s="32">
        <v>24.156</v>
      </c>
      <c r="J6" s="32">
        <v>3.8659</v>
      </c>
      <c r="K6" s="32"/>
      <c r="L6" s="32">
        <f>M6+O6</f>
        <v>15.828016</v>
      </c>
      <c r="M6" s="32">
        <v>11.906032</v>
      </c>
      <c r="N6" s="32"/>
      <c r="O6" s="32">
        <v>3.921984</v>
      </c>
      <c r="P6" s="32"/>
      <c r="Q6" s="32"/>
      <c r="R6" s="32">
        <v>8.929524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4</v>
      </c>
      <c r="F7" s="32">
        <v>99.17024</v>
      </c>
      <c r="G7" s="32">
        <v>74.4127</v>
      </c>
      <c r="H7" s="32">
        <v>46.3908</v>
      </c>
      <c r="I7" s="32">
        <v>24.156</v>
      </c>
      <c r="J7" s="32">
        <v>3.8659</v>
      </c>
      <c r="K7" s="32"/>
      <c r="L7" s="32">
        <f t="shared" ref="L7:L12" si="0">M7+O7</f>
        <v>15.828016</v>
      </c>
      <c r="M7" s="32">
        <v>11.906032</v>
      </c>
      <c r="N7" s="32"/>
      <c r="O7" s="32">
        <v>3.921984</v>
      </c>
      <c r="P7" s="32"/>
      <c r="Q7" s="32"/>
      <c r="R7" s="32">
        <v>8.929524</v>
      </c>
      <c r="S7" s="32"/>
      <c r="T7" s="32"/>
      <c r="U7" s="32"/>
      <c r="V7" s="32"/>
    </row>
    <row r="8" ht="22.9" customHeight="1" spans="1:22">
      <c r="A8" s="33"/>
      <c r="B8" s="33"/>
      <c r="C8" s="33"/>
      <c r="D8" s="40" t="s">
        <v>153</v>
      </c>
      <c r="E8" s="40" t="s">
        <v>154</v>
      </c>
      <c r="F8" s="32">
        <v>99.17024</v>
      </c>
      <c r="G8" s="32">
        <v>74.4127</v>
      </c>
      <c r="H8" s="32">
        <v>46.3908</v>
      </c>
      <c r="I8" s="32">
        <v>24.156</v>
      </c>
      <c r="J8" s="32">
        <v>3.8659</v>
      </c>
      <c r="K8" s="32"/>
      <c r="L8" s="32">
        <f t="shared" si="0"/>
        <v>15.828016</v>
      </c>
      <c r="M8" s="32">
        <v>11.906032</v>
      </c>
      <c r="N8" s="32"/>
      <c r="O8" s="32">
        <v>3.921984</v>
      </c>
      <c r="P8" s="32"/>
      <c r="Q8" s="32"/>
      <c r="R8" s="32">
        <v>8.929524</v>
      </c>
      <c r="S8" s="32"/>
      <c r="T8" s="32"/>
      <c r="U8" s="32"/>
      <c r="V8" s="32"/>
    </row>
    <row r="9" ht="22.9" customHeight="1" spans="1:22">
      <c r="A9" s="43" t="s">
        <v>166</v>
      </c>
      <c r="B9" s="43" t="s">
        <v>167</v>
      </c>
      <c r="C9" s="43" t="s">
        <v>167</v>
      </c>
      <c r="D9" s="39" t="s">
        <v>206</v>
      </c>
      <c r="E9" s="24" t="s">
        <v>169</v>
      </c>
      <c r="F9" s="25">
        <v>11.906032</v>
      </c>
      <c r="G9" s="41"/>
      <c r="H9" s="41"/>
      <c r="I9" s="41"/>
      <c r="J9" s="41"/>
      <c r="K9" s="41"/>
      <c r="L9" s="32">
        <f t="shared" si="0"/>
        <v>11.906032</v>
      </c>
      <c r="M9" s="41">
        <v>11.906032</v>
      </c>
      <c r="N9" s="41"/>
      <c r="O9" s="41"/>
      <c r="P9" s="41"/>
      <c r="Q9" s="41"/>
      <c r="R9" s="41"/>
      <c r="S9" s="25"/>
      <c r="T9" s="41"/>
      <c r="U9" s="41"/>
      <c r="V9" s="41"/>
    </row>
    <row r="10" ht="22.9" customHeight="1" spans="1:22">
      <c r="A10" s="43" t="s">
        <v>166</v>
      </c>
      <c r="B10" s="43" t="s">
        <v>170</v>
      </c>
      <c r="C10" s="43" t="s">
        <v>171</v>
      </c>
      <c r="D10" s="39" t="s">
        <v>206</v>
      </c>
      <c r="E10" s="24" t="s">
        <v>173</v>
      </c>
      <c r="F10" s="25">
        <v>74.4127</v>
      </c>
      <c r="G10" s="41">
        <v>74.4127</v>
      </c>
      <c r="H10" s="41">
        <v>46.3908</v>
      </c>
      <c r="I10" s="41">
        <v>24.156</v>
      </c>
      <c r="J10" s="41">
        <v>3.8659</v>
      </c>
      <c r="K10" s="41"/>
      <c r="L10" s="32"/>
      <c r="M10" s="41"/>
      <c r="N10" s="41"/>
      <c r="O10" s="41"/>
      <c r="P10" s="41"/>
      <c r="Q10" s="41"/>
      <c r="R10" s="41"/>
      <c r="S10" s="25"/>
      <c r="T10" s="41"/>
      <c r="U10" s="41"/>
      <c r="V10" s="41"/>
    </row>
    <row r="11" ht="22.9" customHeight="1" spans="1:22">
      <c r="A11" s="43" t="s">
        <v>182</v>
      </c>
      <c r="B11" s="43" t="s">
        <v>170</v>
      </c>
      <c r="C11" s="43" t="s">
        <v>171</v>
      </c>
      <c r="D11" s="39" t="s">
        <v>206</v>
      </c>
      <c r="E11" s="24" t="s">
        <v>184</v>
      </c>
      <c r="F11" s="25">
        <v>3.921984</v>
      </c>
      <c r="G11" s="41"/>
      <c r="H11" s="41"/>
      <c r="I11" s="41"/>
      <c r="J11" s="41"/>
      <c r="K11" s="41"/>
      <c r="L11" s="32">
        <f t="shared" si="0"/>
        <v>3.921984</v>
      </c>
      <c r="M11" s="41"/>
      <c r="N11" s="41"/>
      <c r="O11" s="41">
        <v>3.921984</v>
      </c>
      <c r="P11" s="41"/>
      <c r="Q11" s="41"/>
      <c r="R11" s="41"/>
      <c r="S11" s="25"/>
      <c r="T11" s="41"/>
      <c r="U11" s="41"/>
      <c r="V11" s="41"/>
    </row>
    <row r="12" ht="22.9" customHeight="1" spans="1:22">
      <c r="A12" s="43" t="s">
        <v>185</v>
      </c>
      <c r="B12" s="43" t="s">
        <v>186</v>
      </c>
      <c r="C12" s="43" t="s">
        <v>171</v>
      </c>
      <c r="D12" s="39" t="s">
        <v>206</v>
      </c>
      <c r="E12" s="24" t="s">
        <v>188</v>
      </c>
      <c r="F12" s="25">
        <v>8.929524</v>
      </c>
      <c r="G12" s="41"/>
      <c r="H12" s="41"/>
      <c r="I12" s="41"/>
      <c r="J12" s="41"/>
      <c r="K12" s="41"/>
      <c r="L12" s="32"/>
      <c r="M12" s="41"/>
      <c r="N12" s="41"/>
      <c r="O12" s="41"/>
      <c r="P12" s="41"/>
      <c r="Q12" s="41"/>
      <c r="R12" s="41">
        <v>8.929524</v>
      </c>
      <c r="S12" s="25"/>
      <c r="T12" s="41"/>
      <c r="U12" s="41"/>
      <c r="V12" s="4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7" sqref="J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189</v>
      </c>
      <c r="E4" s="23" t="s">
        <v>190</v>
      </c>
      <c r="F4" s="23" t="s">
        <v>262</v>
      </c>
      <c r="G4" s="23" t="s">
        <v>263</v>
      </c>
      <c r="H4" s="23" t="s">
        <v>264</v>
      </c>
      <c r="I4" s="23" t="s">
        <v>265</v>
      </c>
      <c r="J4" s="23" t="s">
        <v>266</v>
      </c>
      <c r="K4" s="23" t="s">
        <v>267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</row>
    <row r="7" ht="22.9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22.9" customHeight="1" spans="1:11">
      <c r="A8" s="33"/>
      <c r="B8" s="33"/>
      <c r="C8" s="33"/>
      <c r="D8" s="40"/>
      <c r="E8" s="40"/>
      <c r="F8" s="32"/>
      <c r="G8" s="32"/>
      <c r="H8" s="32"/>
      <c r="I8" s="32"/>
      <c r="J8" s="32"/>
      <c r="K8" s="32"/>
    </row>
    <row r="9" ht="22.9" customHeight="1" spans="1:11">
      <c r="A9" s="43"/>
      <c r="B9" s="43"/>
      <c r="C9" s="43"/>
      <c r="D9" s="39"/>
      <c r="E9" s="24"/>
      <c r="F9" s="25"/>
      <c r="G9" s="41"/>
      <c r="H9" s="41"/>
      <c r="I9" s="41"/>
      <c r="J9" s="41"/>
      <c r="K9" s="4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9" sqref="P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2" customHeight="1" spans="1:18">
      <c r="A4" s="23" t="s">
        <v>155</v>
      </c>
      <c r="B4" s="23"/>
      <c r="C4" s="23"/>
      <c r="D4" s="23" t="s">
        <v>189</v>
      </c>
      <c r="E4" s="23" t="s">
        <v>190</v>
      </c>
      <c r="F4" s="23" t="s">
        <v>262</v>
      </c>
      <c r="G4" s="23" t="s">
        <v>268</v>
      </c>
      <c r="H4" s="23" t="s">
        <v>269</v>
      </c>
      <c r="I4" s="23" t="s">
        <v>270</v>
      </c>
      <c r="J4" s="23" t="s">
        <v>271</v>
      </c>
      <c r="K4" s="23" t="s">
        <v>272</v>
      </c>
      <c r="L4" s="23" t="s">
        <v>273</v>
      </c>
      <c r="M4" s="23" t="s">
        <v>274</v>
      </c>
      <c r="N4" s="23" t="s">
        <v>264</v>
      </c>
      <c r="O4" s="23" t="s">
        <v>275</v>
      </c>
      <c r="P4" s="23" t="s">
        <v>276</v>
      </c>
      <c r="Q4" s="23" t="s">
        <v>265</v>
      </c>
      <c r="R4" s="23" t="s">
        <v>267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</row>
    <row r="7" ht="22.9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9" customHeight="1" spans="1:18">
      <c r="A8" s="33"/>
      <c r="B8" s="33"/>
      <c r="C8" s="33"/>
      <c r="D8" s="40"/>
      <c r="E8" s="40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9" customHeight="1" spans="1:18">
      <c r="A9" s="43"/>
      <c r="B9" s="43"/>
      <c r="C9" s="43"/>
      <c r="D9" s="39"/>
      <c r="E9" s="24"/>
      <c r="F9" s="25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G21" sqref="G2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6.1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155</v>
      </c>
      <c r="B4" s="23"/>
      <c r="C4" s="23"/>
      <c r="D4" s="23" t="s">
        <v>189</v>
      </c>
      <c r="E4" s="23" t="s">
        <v>190</v>
      </c>
      <c r="F4" s="23" t="s">
        <v>262</v>
      </c>
      <c r="G4" s="23" t="s">
        <v>193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196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277</v>
      </c>
      <c r="I5" s="23" t="s">
        <v>278</v>
      </c>
      <c r="J5" s="23" t="s">
        <v>279</v>
      </c>
      <c r="K5" s="23" t="s">
        <v>280</v>
      </c>
      <c r="L5" s="23" t="s">
        <v>281</v>
      </c>
      <c r="M5" s="23" t="s">
        <v>282</v>
      </c>
      <c r="N5" s="23" t="s">
        <v>283</v>
      </c>
      <c r="O5" s="23" t="s">
        <v>284</v>
      </c>
      <c r="P5" s="23" t="s">
        <v>285</v>
      </c>
      <c r="Q5" s="23" t="s">
        <v>286</v>
      </c>
      <c r="R5" s="23" t="s">
        <v>134</v>
      </c>
      <c r="S5" s="23" t="s">
        <v>287</v>
      </c>
      <c r="T5" s="23" t="s">
        <v>247</v>
      </c>
    </row>
    <row r="6" ht="22.9" customHeight="1" spans="1:20">
      <c r="A6" s="33"/>
      <c r="B6" s="33"/>
      <c r="C6" s="33"/>
      <c r="D6" s="33"/>
      <c r="E6" s="33" t="s">
        <v>134</v>
      </c>
      <c r="F6" s="47">
        <v>60.85</v>
      </c>
      <c r="G6" s="47">
        <v>60.85</v>
      </c>
      <c r="H6" s="47">
        <v>21.450635</v>
      </c>
      <c r="I6" s="47"/>
      <c r="J6" s="47"/>
      <c r="K6" s="47"/>
      <c r="L6" s="47">
        <v>3</v>
      </c>
      <c r="M6" s="47">
        <v>3.5</v>
      </c>
      <c r="N6" s="47"/>
      <c r="O6" s="47">
        <v>2</v>
      </c>
      <c r="P6" s="47">
        <v>1.5</v>
      </c>
      <c r="Q6" s="47">
        <v>29.4</v>
      </c>
      <c r="R6" s="47"/>
      <c r="S6" s="47"/>
      <c r="T6" s="47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47">
        <v>60.85</v>
      </c>
      <c r="G7" s="47">
        <v>60.85</v>
      </c>
      <c r="H7" s="47">
        <v>21.450635</v>
      </c>
      <c r="I7" s="47"/>
      <c r="J7" s="47"/>
      <c r="K7" s="47"/>
      <c r="L7" s="47">
        <v>3</v>
      </c>
      <c r="M7" s="47">
        <v>3.5</v>
      </c>
      <c r="N7" s="47"/>
      <c r="O7" s="47">
        <v>2</v>
      </c>
      <c r="P7" s="47">
        <v>1.5</v>
      </c>
      <c r="Q7" s="47">
        <v>29.4</v>
      </c>
      <c r="R7" s="47"/>
      <c r="S7" s="47"/>
      <c r="T7" s="47"/>
    </row>
    <row r="8" ht="22.9" customHeight="1" spans="1:20">
      <c r="A8" s="33"/>
      <c r="B8" s="33"/>
      <c r="C8" s="33"/>
      <c r="D8" s="40" t="s">
        <v>153</v>
      </c>
      <c r="E8" s="40" t="s">
        <v>154</v>
      </c>
      <c r="F8" s="47">
        <v>60.85</v>
      </c>
      <c r="G8" s="47">
        <v>60.85</v>
      </c>
      <c r="H8" s="47">
        <v>21.450635</v>
      </c>
      <c r="I8" s="47"/>
      <c r="J8" s="47"/>
      <c r="K8" s="47"/>
      <c r="L8" s="47">
        <v>3</v>
      </c>
      <c r="M8" s="47">
        <v>3.5</v>
      </c>
      <c r="N8" s="47"/>
      <c r="O8" s="47">
        <v>2</v>
      </c>
      <c r="P8" s="47">
        <v>1.5</v>
      </c>
      <c r="Q8" s="47">
        <v>29.4</v>
      </c>
      <c r="R8" s="47"/>
      <c r="S8" s="47"/>
      <c r="T8" s="47"/>
    </row>
    <row r="9" ht="22.9" customHeight="1" spans="1:20">
      <c r="A9" s="43" t="s">
        <v>166</v>
      </c>
      <c r="B9" s="43" t="s">
        <v>170</v>
      </c>
      <c r="C9" s="43" t="s">
        <v>171</v>
      </c>
      <c r="D9" s="39" t="s">
        <v>206</v>
      </c>
      <c r="E9" s="24" t="s">
        <v>173</v>
      </c>
      <c r="F9" s="41">
        <v>60.85</v>
      </c>
      <c r="G9" s="41">
        <v>60.85</v>
      </c>
      <c r="H9" s="41">
        <v>21.450635</v>
      </c>
      <c r="I9" s="41"/>
      <c r="J9" s="41"/>
      <c r="K9" s="41"/>
      <c r="L9" s="41">
        <v>3</v>
      </c>
      <c r="M9" s="41">
        <v>3.5</v>
      </c>
      <c r="N9" s="41"/>
      <c r="O9" s="41">
        <v>2</v>
      </c>
      <c r="P9" s="41">
        <v>1.5</v>
      </c>
      <c r="Q9" s="41">
        <v>29.4</v>
      </c>
      <c r="R9" s="41"/>
      <c r="S9" s="41"/>
      <c r="T9" s="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workbookViewId="0">
      <selection activeCell="G4" sqref="G4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9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4.95" customHeight="1" spans="1:33">
      <c r="A4" s="23" t="s">
        <v>155</v>
      </c>
      <c r="B4" s="23"/>
      <c r="C4" s="23"/>
      <c r="D4" s="23" t="s">
        <v>189</v>
      </c>
      <c r="E4" s="23" t="s">
        <v>190</v>
      </c>
      <c r="F4" s="23" t="s">
        <v>288</v>
      </c>
      <c r="G4" s="23" t="s">
        <v>289</v>
      </c>
      <c r="H4" s="23" t="s">
        <v>290</v>
      </c>
      <c r="I4" s="23" t="s">
        <v>291</v>
      </c>
      <c r="J4" s="23" t="s">
        <v>292</v>
      </c>
      <c r="K4" s="23" t="s">
        <v>293</v>
      </c>
      <c r="L4" s="23" t="s">
        <v>294</v>
      </c>
      <c r="M4" s="23" t="s">
        <v>295</v>
      </c>
      <c r="N4" s="23" t="s">
        <v>296</v>
      </c>
      <c r="O4" s="23" t="s">
        <v>297</v>
      </c>
      <c r="P4" s="23" t="s">
        <v>298</v>
      </c>
      <c r="Q4" s="23" t="s">
        <v>283</v>
      </c>
      <c r="R4" s="23" t="s">
        <v>285</v>
      </c>
      <c r="S4" s="23" t="s">
        <v>299</v>
      </c>
      <c r="T4" s="23" t="s">
        <v>278</v>
      </c>
      <c r="U4" s="23" t="s">
        <v>279</v>
      </c>
      <c r="V4" s="23" t="s">
        <v>282</v>
      </c>
      <c r="W4" s="23" t="s">
        <v>300</v>
      </c>
      <c r="X4" s="23" t="s">
        <v>301</v>
      </c>
      <c r="Y4" s="23" t="s">
        <v>302</v>
      </c>
      <c r="Z4" s="23" t="s">
        <v>303</v>
      </c>
      <c r="AA4" s="23" t="s">
        <v>281</v>
      </c>
      <c r="AB4" s="23" t="s">
        <v>304</v>
      </c>
      <c r="AC4" s="23" t="s">
        <v>305</v>
      </c>
      <c r="AD4" s="23" t="s">
        <v>284</v>
      </c>
      <c r="AE4" s="23" t="s">
        <v>306</v>
      </c>
      <c r="AF4" s="23" t="s">
        <v>307</v>
      </c>
      <c r="AG4" s="23" t="s">
        <v>286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7"/>
      <c r="B6" s="46"/>
      <c r="C6" s="46"/>
      <c r="D6" s="24"/>
      <c r="E6" s="24" t="s">
        <v>134</v>
      </c>
      <c r="F6" s="47">
        <v>60.85</v>
      </c>
      <c r="G6" s="48">
        <v>12.3</v>
      </c>
      <c r="H6" s="48">
        <v>0.5</v>
      </c>
      <c r="I6" s="48"/>
      <c r="J6" s="48"/>
      <c r="K6" s="48">
        <v>0.5</v>
      </c>
      <c r="L6" s="48">
        <v>2</v>
      </c>
      <c r="M6" s="48">
        <v>0.5</v>
      </c>
      <c r="N6" s="48"/>
      <c r="O6" s="48"/>
      <c r="P6" s="48">
        <v>0.5</v>
      </c>
      <c r="Q6" s="48"/>
      <c r="R6" s="48">
        <v>1.5</v>
      </c>
      <c r="S6" s="48"/>
      <c r="T6" s="48"/>
      <c r="U6" s="48"/>
      <c r="V6" s="48">
        <v>3.5</v>
      </c>
      <c r="W6" s="48"/>
      <c r="X6" s="48"/>
      <c r="Y6" s="48"/>
      <c r="Z6" s="48">
        <v>3</v>
      </c>
      <c r="AA6" s="48"/>
      <c r="AB6" s="48">
        <v>2.060254</v>
      </c>
      <c r="AC6" s="48">
        <v>3.090381</v>
      </c>
      <c r="AD6" s="48">
        <v>2</v>
      </c>
      <c r="AE6" s="48"/>
      <c r="AF6" s="48"/>
      <c r="AG6" s="48">
        <v>29.4</v>
      </c>
    </row>
    <row r="7" ht="22.9" customHeight="1" spans="1:33">
      <c r="A7" s="33"/>
      <c r="B7" s="33"/>
      <c r="C7" s="33"/>
      <c r="D7" s="31" t="s">
        <v>152</v>
      </c>
      <c r="E7" s="31" t="s">
        <v>4</v>
      </c>
      <c r="F7" s="47">
        <v>60.85</v>
      </c>
      <c r="G7" s="48">
        <v>12.3</v>
      </c>
      <c r="H7" s="48">
        <v>0.5</v>
      </c>
      <c r="I7" s="48"/>
      <c r="J7" s="48"/>
      <c r="K7" s="48">
        <v>0.5</v>
      </c>
      <c r="L7" s="48">
        <v>2</v>
      </c>
      <c r="M7" s="48">
        <v>0.5</v>
      </c>
      <c r="N7" s="48"/>
      <c r="O7" s="48"/>
      <c r="P7" s="48">
        <v>0.5</v>
      </c>
      <c r="Q7" s="48"/>
      <c r="R7" s="48">
        <v>1.5</v>
      </c>
      <c r="S7" s="48"/>
      <c r="T7" s="48"/>
      <c r="U7" s="48"/>
      <c r="V7" s="48">
        <v>3.5</v>
      </c>
      <c r="W7" s="48"/>
      <c r="X7" s="48"/>
      <c r="Y7" s="48"/>
      <c r="Z7" s="48">
        <v>3</v>
      </c>
      <c r="AA7" s="48"/>
      <c r="AB7" s="48">
        <v>2.060254</v>
      </c>
      <c r="AC7" s="48">
        <v>3.090381</v>
      </c>
      <c r="AD7" s="48">
        <v>2</v>
      </c>
      <c r="AE7" s="48"/>
      <c r="AF7" s="48"/>
      <c r="AG7" s="48">
        <v>29.4</v>
      </c>
    </row>
    <row r="8" ht="22.9" customHeight="1" spans="1:33">
      <c r="A8" s="33"/>
      <c r="B8" s="33"/>
      <c r="C8" s="33"/>
      <c r="D8" s="40" t="s">
        <v>153</v>
      </c>
      <c r="E8" s="40" t="s">
        <v>154</v>
      </c>
      <c r="F8" s="47">
        <v>60.85</v>
      </c>
      <c r="G8" s="47">
        <v>12.3</v>
      </c>
      <c r="H8" s="47">
        <v>0.5</v>
      </c>
      <c r="I8" s="47"/>
      <c r="J8" s="47"/>
      <c r="K8" s="47">
        <v>0.5</v>
      </c>
      <c r="L8" s="47">
        <v>2</v>
      </c>
      <c r="M8" s="47">
        <v>0.5</v>
      </c>
      <c r="N8" s="47"/>
      <c r="O8" s="47"/>
      <c r="P8" s="47">
        <v>0.5</v>
      </c>
      <c r="Q8" s="47"/>
      <c r="R8" s="47">
        <v>1.5</v>
      </c>
      <c r="S8" s="47"/>
      <c r="T8" s="47"/>
      <c r="U8" s="47"/>
      <c r="V8" s="47">
        <v>3.5</v>
      </c>
      <c r="W8" s="47"/>
      <c r="X8" s="47"/>
      <c r="Y8" s="47"/>
      <c r="Z8" s="47">
        <v>3</v>
      </c>
      <c r="AA8" s="47"/>
      <c r="AB8" s="47">
        <v>2.060254</v>
      </c>
      <c r="AC8" s="47">
        <v>3.090381</v>
      </c>
      <c r="AD8" s="47">
        <v>2</v>
      </c>
      <c r="AE8" s="47"/>
      <c r="AF8" s="47"/>
      <c r="AG8" s="47">
        <v>29.4</v>
      </c>
    </row>
    <row r="9" ht="22.9" customHeight="1" spans="1:33">
      <c r="A9" s="43" t="s">
        <v>166</v>
      </c>
      <c r="B9" s="43" t="s">
        <v>170</v>
      </c>
      <c r="C9" s="43" t="s">
        <v>171</v>
      </c>
      <c r="D9" s="39" t="s">
        <v>206</v>
      </c>
      <c r="E9" s="24" t="s">
        <v>173</v>
      </c>
      <c r="F9" s="41">
        <v>60.85</v>
      </c>
      <c r="G9" s="41">
        <v>12.3</v>
      </c>
      <c r="H9" s="41">
        <v>0.5</v>
      </c>
      <c r="I9" s="41"/>
      <c r="J9" s="41"/>
      <c r="K9" s="41">
        <v>0.5</v>
      </c>
      <c r="L9" s="41">
        <v>2</v>
      </c>
      <c r="M9" s="41">
        <v>0.5</v>
      </c>
      <c r="N9" s="41"/>
      <c r="O9" s="41"/>
      <c r="P9" s="41">
        <v>0.5</v>
      </c>
      <c r="Q9" s="41"/>
      <c r="R9" s="41">
        <v>1.5</v>
      </c>
      <c r="S9" s="41"/>
      <c r="T9" s="41"/>
      <c r="U9" s="41"/>
      <c r="V9" s="41">
        <v>3.5</v>
      </c>
      <c r="W9" s="41"/>
      <c r="X9" s="41"/>
      <c r="Y9" s="41"/>
      <c r="Z9" s="41">
        <v>3</v>
      </c>
      <c r="AA9" s="41"/>
      <c r="AB9" s="41">
        <v>2.060254</v>
      </c>
      <c r="AC9" s="41">
        <v>3.090381</v>
      </c>
      <c r="AD9" s="41">
        <v>2</v>
      </c>
      <c r="AE9" s="41"/>
      <c r="AF9" s="41"/>
      <c r="AG9" s="41">
        <v>29.4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topLeftCell="C1" workbookViewId="0">
      <selection activeCell="E4" sqref="E4:G4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308</v>
      </c>
      <c r="B4" s="23" t="s">
        <v>309</v>
      </c>
      <c r="C4" s="23" t="s">
        <v>310</v>
      </c>
      <c r="D4" s="23" t="s">
        <v>311</v>
      </c>
      <c r="E4" s="23" t="s">
        <v>312</v>
      </c>
      <c r="F4" s="23"/>
      <c r="G4" s="23"/>
      <c r="H4" s="23" t="s">
        <v>313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314</v>
      </c>
      <c r="G5" s="23" t="s">
        <v>315</v>
      </c>
      <c r="H5" s="23"/>
    </row>
    <row r="6" ht="22.9" customHeight="1" spans="1:8">
      <c r="A6" s="33"/>
      <c r="B6" s="33" t="s">
        <v>134</v>
      </c>
      <c r="C6" s="32">
        <v>5.5</v>
      </c>
      <c r="D6" s="32"/>
      <c r="E6" s="32">
        <v>2</v>
      </c>
      <c r="F6" s="32"/>
      <c r="G6" s="32">
        <v>2</v>
      </c>
      <c r="H6" s="32">
        <v>3.5</v>
      </c>
    </row>
    <row r="7" ht="22.9" customHeight="1" spans="1:8">
      <c r="A7" s="31" t="s">
        <v>152</v>
      </c>
      <c r="B7" s="31" t="s">
        <v>4</v>
      </c>
      <c r="C7" s="32">
        <v>5.5</v>
      </c>
      <c r="D7" s="32"/>
      <c r="E7" s="32">
        <v>2</v>
      </c>
      <c r="F7" s="32"/>
      <c r="G7" s="32">
        <v>2</v>
      </c>
      <c r="H7" s="32">
        <v>3.5</v>
      </c>
    </row>
    <row r="8" ht="22.9" customHeight="1" spans="1:8">
      <c r="A8" s="39" t="s">
        <v>153</v>
      </c>
      <c r="B8" s="39" t="s">
        <v>154</v>
      </c>
      <c r="C8" s="41">
        <v>5.5</v>
      </c>
      <c r="D8" s="41"/>
      <c r="E8" s="25">
        <v>2</v>
      </c>
      <c r="F8" s="41"/>
      <c r="G8" s="41">
        <v>2</v>
      </c>
      <c r="H8" s="41">
        <v>3.5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9" sqref="G9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316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227</v>
      </c>
      <c r="F5" s="23"/>
      <c r="G5" s="23" t="s">
        <v>228</v>
      </c>
      <c r="H5" s="23"/>
    </row>
    <row r="6" ht="27.6" customHeight="1" spans="1:8">
      <c r="A6" s="23"/>
      <c r="B6" s="23"/>
      <c r="C6" s="23"/>
      <c r="D6" s="23"/>
      <c r="E6" s="23" t="s">
        <v>208</v>
      </c>
      <c r="F6" s="23" t="s">
        <v>200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40"/>
      <c r="B9" s="40"/>
      <c r="C9" s="32"/>
      <c r="D9" s="32"/>
      <c r="E9" s="32"/>
      <c r="F9" s="32"/>
      <c r="G9" s="32"/>
      <c r="H9" s="32"/>
    </row>
    <row r="10" ht="22.9" customHeight="1" spans="1:8">
      <c r="A10" s="40"/>
      <c r="B10" s="40"/>
      <c r="C10" s="32"/>
      <c r="D10" s="32"/>
      <c r="E10" s="32"/>
      <c r="F10" s="32"/>
      <c r="G10" s="32"/>
      <c r="H10" s="32"/>
    </row>
    <row r="11" ht="22.9" customHeight="1" spans="1:8">
      <c r="A11" s="40"/>
      <c r="B11" s="40"/>
      <c r="C11" s="32"/>
      <c r="D11" s="32"/>
      <c r="E11" s="32"/>
      <c r="F11" s="32"/>
      <c r="G11" s="32"/>
      <c r="H11" s="32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27" sqref="G2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7.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189</v>
      </c>
      <c r="E4" s="23" t="s">
        <v>190</v>
      </c>
      <c r="F4" s="23" t="s">
        <v>191</v>
      </c>
      <c r="G4" s="23" t="s">
        <v>192</v>
      </c>
      <c r="H4" s="23" t="s">
        <v>193</v>
      </c>
      <c r="I4" s="23" t="s">
        <v>194</v>
      </c>
      <c r="J4" s="23" t="s">
        <v>195</v>
      </c>
      <c r="K4" s="23" t="s">
        <v>196</v>
      </c>
      <c r="L4" s="23" t="s">
        <v>197</v>
      </c>
      <c r="M4" s="23" t="s">
        <v>198</v>
      </c>
      <c r="N4" s="23" t="s">
        <v>199</v>
      </c>
      <c r="O4" s="23" t="s">
        <v>200</v>
      </c>
      <c r="P4" s="23" t="s">
        <v>201</v>
      </c>
      <c r="Q4" s="23" t="s">
        <v>202</v>
      </c>
      <c r="R4" s="23" t="s">
        <v>203</v>
      </c>
      <c r="S4" s="23" t="s">
        <v>204</v>
      </c>
      <c r="T4" s="23" t="s">
        <v>205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2"/>
      <c r="B8" s="42"/>
      <c r="C8" s="42"/>
      <c r="D8" s="40"/>
      <c r="E8" s="40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7" sqref="S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155</v>
      </c>
      <c r="B4" s="23"/>
      <c r="C4" s="23"/>
      <c r="D4" s="23" t="s">
        <v>189</v>
      </c>
      <c r="E4" s="23" t="s">
        <v>190</v>
      </c>
      <c r="F4" s="23" t="s">
        <v>207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208</v>
      </c>
      <c r="I5" s="23" t="s">
        <v>209</v>
      </c>
      <c r="J5" s="23" t="s">
        <v>200</v>
      </c>
      <c r="K5" s="23" t="s">
        <v>134</v>
      </c>
      <c r="L5" s="23" t="s">
        <v>211</v>
      </c>
      <c r="M5" s="23" t="s">
        <v>212</v>
      </c>
      <c r="N5" s="23" t="s">
        <v>202</v>
      </c>
      <c r="O5" s="23" t="s">
        <v>213</v>
      </c>
      <c r="P5" s="23" t="s">
        <v>214</v>
      </c>
      <c r="Q5" s="23" t="s">
        <v>215</v>
      </c>
      <c r="R5" s="23" t="s">
        <v>198</v>
      </c>
      <c r="S5" s="23" t="s">
        <v>201</v>
      </c>
      <c r="T5" s="23" t="s">
        <v>205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2"/>
      <c r="B8" s="42"/>
      <c r="C8" s="42"/>
      <c r="D8" s="40"/>
      <c r="E8" s="40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3"/>
      <c r="B9" s="43"/>
      <c r="C9" s="43"/>
      <c r="D9" s="39"/>
      <c r="E9" s="44"/>
      <c r="F9" s="41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3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66" t="s">
        <v>6</v>
      </c>
      <c r="C3" s="66"/>
    </row>
    <row r="4" ht="32.65" customHeight="1" spans="2:3">
      <c r="B4" s="67">
        <v>1</v>
      </c>
      <c r="C4" s="68" t="s">
        <v>7</v>
      </c>
    </row>
    <row r="5" ht="32.65" customHeight="1" spans="2:3">
      <c r="B5" s="67">
        <v>2</v>
      </c>
      <c r="C5" s="69" t="s">
        <v>8</v>
      </c>
    </row>
    <row r="6" ht="32.65" customHeight="1" spans="2:3">
      <c r="B6" s="67">
        <v>3</v>
      </c>
      <c r="C6" s="68" t="s">
        <v>9</v>
      </c>
    </row>
    <row r="7" ht="32.65" customHeight="1" spans="2:3">
      <c r="B7" s="67">
        <v>4</v>
      </c>
      <c r="C7" s="68" t="s">
        <v>10</v>
      </c>
    </row>
    <row r="8" ht="32.65" customHeight="1" spans="2:3">
      <c r="B8" s="67">
        <v>5</v>
      </c>
      <c r="C8" s="68" t="s">
        <v>11</v>
      </c>
    </row>
    <row r="9" ht="32.65" customHeight="1" spans="2:3">
      <c r="B9" s="67">
        <v>6</v>
      </c>
      <c r="C9" s="68" t="s">
        <v>12</v>
      </c>
    </row>
    <row r="10" ht="32.65" customHeight="1" spans="2:3">
      <c r="B10" s="67">
        <v>7</v>
      </c>
      <c r="C10" s="68" t="s">
        <v>13</v>
      </c>
    </row>
    <row r="11" ht="32.65" customHeight="1" spans="2:3">
      <c r="B11" s="67">
        <v>8</v>
      </c>
      <c r="C11" s="68" t="s">
        <v>14</v>
      </c>
    </row>
    <row r="12" ht="32.65" customHeight="1" spans="2:3">
      <c r="B12" s="67">
        <v>9</v>
      </c>
      <c r="C12" s="68" t="s">
        <v>15</v>
      </c>
    </row>
    <row r="13" ht="32.65" customHeight="1" spans="2:3">
      <c r="B13" s="67">
        <v>10</v>
      </c>
      <c r="C13" s="68" t="s">
        <v>16</v>
      </c>
    </row>
    <row r="14" ht="32.65" customHeight="1" spans="2:3">
      <c r="B14" s="67">
        <v>11</v>
      </c>
      <c r="C14" s="68" t="s">
        <v>17</v>
      </c>
    </row>
    <row r="15" ht="32.65" customHeight="1" spans="2:3">
      <c r="B15" s="67">
        <v>12</v>
      </c>
      <c r="C15" s="68" t="s">
        <v>18</v>
      </c>
    </row>
    <row r="16" ht="32.65" customHeight="1" spans="2:3">
      <c r="B16" s="67">
        <v>13</v>
      </c>
      <c r="C16" s="68" t="s">
        <v>19</v>
      </c>
    </row>
    <row r="17" ht="32.65" customHeight="1" spans="2:3">
      <c r="B17" s="67">
        <v>14</v>
      </c>
      <c r="C17" s="68" t="s">
        <v>20</v>
      </c>
    </row>
    <row r="18" ht="32.65" customHeight="1" spans="2:3">
      <c r="B18" s="67">
        <v>15</v>
      </c>
      <c r="C18" s="68" t="s">
        <v>21</v>
      </c>
    </row>
    <row r="19" ht="32.65" customHeight="1" spans="2:3">
      <c r="B19" s="67">
        <v>16</v>
      </c>
      <c r="C19" s="68" t="s">
        <v>22</v>
      </c>
    </row>
    <row r="20" ht="32.65" customHeight="1" spans="2:3">
      <c r="B20" s="67">
        <v>17</v>
      </c>
      <c r="C20" s="68" t="s">
        <v>23</v>
      </c>
    </row>
    <row r="21" ht="32.65" customHeight="1" spans="2:3">
      <c r="B21" s="67">
        <v>18</v>
      </c>
      <c r="C21" s="68" t="s">
        <v>24</v>
      </c>
    </row>
    <row r="22" ht="32.65" customHeight="1" spans="2:3">
      <c r="B22" s="67">
        <v>19</v>
      </c>
      <c r="C22" s="68" t="s">
        <v>25</v>
      </c>
    </row>
    <row r="23" ht="32.65" customHeight="1" spans="2:3">
      <c r="B23" s="67">
        <v>20</v>
      </c>
      <c r="C23" s="68" t="s">
        <v>26</v>
      </c>
    </row>
    <row r="24" ht="32.65" customHeight="1" spans="2:3">
      <c r="B24" s="67">
        <v>21</v>
      </c>
      <c r="C24" s="68" t="s">
        <v>27</v>
      </c>
    </row>
    <row r="25" ht="32.65" customHeight="1" spans="2:3">
      <c r="B25" s="67">
        <v>22</v>
      </c>
      <c r="C25" s="68" t="s">
        <v>28</v>
      </c>
    </row>
    <row r="26" ht="42" customHeight="1" spans="2:3">
      <c r="B26" s="67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317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318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227</v>
      </c>
      <c r="F5" s="23"/>
      <c r="G5" s="23" t="s">
        <v>228</v>
      </c>
      <c r="H5" s="23"/>
    </row>
    <row r="6" ht="23.25" customHeight="1" spans="1:8">
      <c r="A6" s="23"/>
      <c r="B6" s="23"/>
      <c r="C6" s="23"/>
      <c r="D6" s="23"/>
      <c r="E6" s="23" t="s">
        <v>208</v>
      </c>
      <c r="F6" s="23" t="s">
        <v>200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40"/>
      <c r="B9" s="40"/>
      <c r="C9" s="32"/>
      <c r="D9" s="32"/>
      <c r="E9" s="32"/>
      <c r="F9" s="32"/>
      <c r="G9" s="32"/>
      <c r="H9" s="32"/>
    </row>
    <row r="10" ht="22.9" customHeight="1" spans="1:8">
      <c r="A10" s="40"/>
      <c r="B10" s="40"/>
      <c r="C10" s="32"/>
      <c r="D10" s="32"/>
      <c r="E10" s="32"/>
      <c r="F10" s="32"/>
      <c r="G10" s="32"/>
      <c r="H10" s="32"/>
    </row>
    <row r="11" ht="22.9" customHeight="1" spans="1:8">
      <c r="A11" s="40"/>
      <c r="B11" s="40"/>
      <c r="C11" s="32"/>
      <c r="D11" s="32"/>
      <c r="E11" s="32"/>
      <c r="F11" s="32"/>
      <c r="G11" s="32"/>
      <c r="H11" s="32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9" sqref="G1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319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227</v>
      </c>
      <c r="F5" s="23"/>
      <c r="G5" s="23" t="s">
        <v>228</v>
      </c>
      <c r="H5" s="23"/>
    </row>
    <row r="6" ht="35.45" customHeight="1" spans="1:8">
      <c r="A6" s="23"/>
      <c r="B6" s="23"/>
      <c r="C6" s="23"/>
      <c r="D6" s="23"/>
      <c r="E6" s="23" t="s">
        <v>208</v>
      </c>
      <c r="F6" s="23" t="s">
        <v>200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40"/>
      <c r="B9" s="40"/>
      <c r="C9" s="32"/>
      <c r="D9" s="32"/>
      <c r="E9" s="32"/>
      <c r="F9" s="32"/>
      <c r="G9" s="32"/>
      <c r="H9" s="32"/>
    </row>
    <row r="10" ht="22.9" customHeight="1" spans="1:8">
      <c r="A10" s="40"/>
      <c r="B10" s="40"/>
      <c r="C10" s="32"/>
      <c r="D10" s="32"/>
      <c r="E10" s="32"/>
      <c r="F10" s="32"/>
      <c r="G10" s="32"/>
      <c r="H10" s="32"/>
    </row>
    <row r="11" ht="22.9" customHeight="1" spans="1:8">
      <c r="A11" s="40"/>
      <c r="B11" s="40"/>
      <c r="C11" s="32"/>
      <c r="D11" s="32"/>
      <c r="E11" s="32"/>
      <c r="F11" s="32"/>
      <c r="G11" s="32"/>
      <c r="H11" s="32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45" zoomScaleNormal="145" topLeftCell="A4" workbookViewId="0">
      <selection activeCell="C11" sqref="C1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3" t="s">
        <v>189</v>
      </c>
      <c r="B4" s="35"/>
      <c r="C4" s="23" t="s">
        <v>320</v>
      </c>
      <c r="D4" s="23" t="s">
        <v>321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322</v>
      </c>
      <c r="O4" s="23"/>
    </row>
    <row r="5" ht="31.9" customHeight="1" spans="1:15">
      <c r="A5" s="23"/>
      <c r="B5" s="35"/>
      <c r="C5" s="23"/>
      <c r="D5" s="23" t="s">
        <v>323</v>
      </c>
      <c r="E5" s="23" t="s">
        <v>137</v>
      </c>
      <c r="F5" s="23"/>
      <c r="G5" s="23"/>
      <c r="H5" s="23"/>
      <c r="I5" s="23"/>
      <c r="J5" s="23"/>
      <c r="K5" s="23" t="s">
        <v>324</v>
      </c>
      <c r="L5" s="23" t="s">
        <v>139</v>
      </c>
      <c r="M5" s="23" t="s">
        <v>140</v>
      </c>
      <c r="N5" s="23" t="s">
        <v>325</v>
      </c>
      <c r="O5" s="23" t="s">
        <v>326</v>
      </c>
    </row>
    <row r="6" ht="44.85" customHeight="1" spans="1:15">
      <c r="A6" s="23"/>
      <c r="B6" s="35"/>
      <c r="C6" s="23"/>
      <c r="D6" s="23"/>
      <c r="E6" s="23" t="s">
        <v>327</v>
      </c>
      <c r="F6" s="23" t="s">
        <v>328</v>
      </c>
      <c r="G6" s="23" t="s">
        <v>329</v>
      </c>
      <c r="H6" s="23" t="s">
        <v>330</v>
      </c>
      <c r="I6" s="23" t="s">
        <v>331</v>
      </c>
      <c r="J6" s="23" t="s">
        <v>332</v>
      </c>
      <c r="K6" s="23"/>
      <c r="L6" s="23"/>
      <c r="M6" s="23"/>
      <c r="N6" s="23"/>
      <c r="O6" s="23"/>
    </row>
    <row r="7" ht="22.9" customHeight="1" spans="1:15">
      <c r="A7" s="33"/>
      <c r="B7" s="36"/>
      <c r="C7" s="37" t="s">
        <v>134</v>
      </c>
      <c r="D7" s="32">
        <v>1594.1</v>
      </c>
      <c r="E7" s="32">
        <v>1594.1</v>
      </c>
      <c r="F7" s="38">
        <v>444.1</v>
      </c>
      <c r="G7" s="38">
        <v>1150</v>
      </c>
      <c r="H7" s="32"/>
      <c r="I7" s="32"/>
      <c r="J7" s="32"/>
      <c r="K7" s="32"/>
      <c r="L7" s="32"/>
      <c r="M7" s="32"/>
      <c r="N7" s="32">
        <v>1594.1</v>
      </c>
      <c r="O7" s="33"/>
    </row>
    <row r="8" ht="22.9" customHeight="1" spans="1:15">
      <c r="A8" s="31" t="s">
        <v>152</v>
      </c>
      <c r="B8" s="36"/>
      <c r="C8" s="31" t="s">
        <v>4</v>
      </c>
      <c r="D8" s="32">
        <v>1594.1</v>
      </c>
      <c r="E8" s="32">
        <v>1594.1</v>
      </c>
      <c r="F8" s="32">
        <v>444.1</v>
      </c>
      <c r="G8" s="32">
        <v>1150</v>
      </c>
      <c r="H8" s="32"/>
      <c r="I8" s="32"/>
      <c r="J8" s="32"/>
      <c r="K8" s="32"/>
      <c r="L8" s="32"/>
      <c r="M8" s="32"/>
      <c r="N8" s="32">
        <v>1594.1</v>
      </c>
      <c r="O8" s="33"/>
    </row>
    <row r="9" ht="22.9" customHeight="1" spans="1:15">
      <c r="A9" s="39" t="s">
        <v>333</v>
      </c>
      <c r="B9" s="36" t="s">
        <v>334</v>
      </c>
      <c r="C9" s="39" t="s">
        <v>335</v>
      </c>
      <c r="D9" s="25">
        <v>491.6</v>
      </c>
      <c r="E9" s="25">
        <v>491.6</v>
      </c>
      <c r="F9" s="25">
        <v>191.6</v>
      </c>
      <c r="G9" s="25">
        <v>300</v>
      </c>
      <c r="H9" s="25"/>
      <c r="I9" s="25"/>
      <c r="J9" s="25"/>
      <c r="K9" s="25"/>
      <c r="L9" s="25"/>
      <c r="M9" s="25"/>
      <c r="N9" s="25">
        <v>491.6</v>
      </c>
      <c r="O9" s="24"/>
    </row>
    <row r="10" ht="22.9" customHeight="1" spans="1:15">
      <c r="A10" s="39" t="s">
        <v>333</v>
      </c>
      <c r="B10" s="36" t="s">
        <v>336</v>
      </c>
      <c r="C10" s="39" t="s">
        <v>337</v>
      </c>
      <c r="D10" s="25">
        <v>250</v>
      </c>
      <c r="E10" s="25">
        <v>250</v>
      </c>
      <c r="F10" s="25">
        <v>250</v>
      </c>
      <c r="G10" s="25"/>
      <c r="H10" s="25"/>
      <c r="I10" s="25"/>
      <c r="J10" s="25"/>
      <c r="K10" s="25"/>
      <c r="L10" s="25"/>
      <c r="M10" s="25"/>
      <c r="N10" s="25">
        <v>250</v>
      </c>
      <c r="O10" s="24"/>
    </row>
    <row r="11" ht="22.9" customHeight="1" spans="1:15">
      <c r="A11" s="39" t="s">
        <v>333</v>
      </c>
      <c r="B11" s="36" t="s">
        <v>338</v>
      </c>
      <c r="C11" s="39" t="s">
        <v>339</v>
      </c>
      <c r="D11" s="25">
        <v>850</v>
      </c>
      <c r="E11" s="25">
        <v>850</v>
      </c>
      <c r="F11" s="25"/>
      <c r="G11" s="25">
        <v>850</v>
      </c>
      <c r="H11" s="25"/>
      <c r="I11" s="25"/>
      <c r="J11" s="25"/>
      <c r="K11" s="25"/>
      <c r="L11" s="25"/>
      <c r="M11" s="25"/>
      <c r="N11" s="25">
        <v>850</v>
      </c>
      <c r="O11" s="24"/>
    </row>
    <row r="12" ht="22.9" customHeight="1" spans="1:15">
      <c r="A12" s="39" t="s">
        <v>333</v>
      </c>
      <c r="B12" s="36" t="s">
        <v>340</v>
      </c>
      <c r="C12" s="39" t="s">
        <v>341</v>
      </c>
      <c r="D12" s="25">
        <v>2.5</v>
      </c>
      <c r="E12" s="25">
        <v>2.5</v>
      </c>
      <c r="F12" s="25">
        <v>2.5</v>
      </c>
      <c r="G12" s="25"/>
      <c r="H12" s="25"/>
      <c r="I12" s="25"/>
      <c r="J12" s="25"/>
      <c r="K12" s="25"/>
      <c r="L12" s="25"/>
      <c r="M12" s="25"/>
      <c r="N12" s="25">
        <v>2.5</v>
      </c>
      <c r="O12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workbookViewId="0">
      <selection activeCell="Q7" sqref="Q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1.25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342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189</v>
      </c>
      <c r="B4" s="23" t="s">
        <v>343</v>
      </c>
      <c r="C4" s="23" t="s">
        <v>344</v>
      </c>
      <c r="D4" s="23" t="s">
        <v>345</v>
      </c>
      <c r="E4" s="23" t="s">
        <v>346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347</v>
      </c>
      <c r="F5" s="23" t="s">
        <v>348</v>
      </c>
      <c r="G5" s="23" t="s">
        <v>349</v>
      </c>
      <c r="H5" s="23" t="s">
        <v>350</v>
      </c>
      <c r="I5" s="23" t="s">
        <v>351</v>
      </c>
      <c r="J5" s="23" t="s">
        <v>352</v>
      </c>
      <c r="K5" s="23" t="s">
        <v>353</v>
      </c>
      <c r="L5" s="23" t="s">
        <v>354</v>
      </c>
      <c r="M5" s="23" t="s">
        <v>355</v>
      </c>
    </row>
    <row r="6" ht="28.5" customHeight="1" spans="1:13">
      <c r="A6" s="31" t="s">
        <v>2</v>
      </c>
      <c r="B6" s="31" t="s">
        <v>4</v>
      </c>
      <c r="C6" s="32">
        <v>1594.1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4" t="s">
        <v>153</v>
      </c>
      <c r="B7" s="24" t="s">
        <v>356</v>
      </c>
      <c r="C7" s="25">
        <v>491.6</v>
      </c>
      <c r="D7" s="24" t="s">
        <v>357</v>
      </c>
      <c r="E7" s="33" t="s">
        <v>358</v>
      </c>
      <c r="F7" s="24" t="s">
        <v>359</v>
      </c>
      <c r="G7" s="24" t="s">
        <v>360</v>
      </c>
      <c r="H7" s="24" t="s">
        <v>361</v>
      </c>
      <c r="I7" s="24" t="s">
        <v>362</v>
      </c>
      <c r="J7" s="24" t="s">
        <v>360</v>
      </c>
      <c r="K7" s="24" t="s">
        <v>363</v>
      </c>
      <c r="L7" s="24" t="s">
        <v>364</v>
      </c>
      <c r="M7" s="24"/>
    </row>
    <row r="8" ht="43.15" customHeight="1" spans="1:13">
      <c r="A8" s="24"/>
      <c r="B8" s="24"/>
      <c r="C8" s="25"/>
      <c r="D8" s="24"/>
      <c r="E8" s="33"/>
      <c r="F8" s="24"/>
      <c r="G8" s="24" t="s">
        <v>365</v>
      </c>
      <c r="H8" s="24" t="s">
        <v>366</v>
      </c>
      <c r="I8" s="24" t="s">
        <v>367</v>
      </c>
      <c r="J8" s="24" t="s">
        <v>365</v>
      </c>
      <c r="K8" s="24" t="s">
        <v>363</v>
      </c>
      <c r="L8" s="24" t="s">
        <v>364</v>
      </c>
      <c r="M8" s="24"/>
    </row>
    <row r="9" ht="43.15" customHeight="1" spans="1:13">
      <c r="A9" s="24"/>
      <c r="B9" s="24"/>
      <c r="C9" s="25"/>
      <c r="D9" s="24"/>
      <c r="E9" s="33"/>
      <c r="F9" s="24"/>
      <c r="G9" s="24" t="s">
        <v>368</v>
      </c>
      <c r="H9" s="24" t="s">
        <v>369</v>
      </c>
      <c r="I9" s="24" t="s">
        <v>370</v>
      </c>
      <c r="J9" s="24" t="s">
        <v>368</v>
      </c>
      <c r="K9" s="24" t="s">
        <v>371</v>
      </c>
      <c r="L9" s="24" t="s">
        <v>364</v>
      </c>
      <c r="M9" s="24"/>
    </row>
    <row r="10" ht="43.15" customHeight="1" spans="1:13">
      <c r="A10" s="24"/>
      <c r="B10" s="24"/>
      <c r="C10" s="25"/>
      <c r="D10" s="24"/>
      <c r="E10" s="33"/>
      <c r="F10" s="24"/>
      <c r="G10" s="24" t="s">
        <v>372</v>
      </c>
      <c r="H10" s="24" t="s">
        <v>373</v>
      </c>
      <c r="I10" s="24" t="s">
        <v>374</v>
      </c>
      <c r="J10" s="24" t="s">
        <v>372</v>
      </c>
      <c r="K10" s="24" t="s">
        <v>375</v>
      </c>
      <c r="L10" s="24" t="s">
        <v>364</v>
      </c>
      <c r="M10" s="24"/>
    </row>
    <row r="11" ht="43.15" customHeight="1" spans="1:13">
      <c r="A11" s="24"/>
      <c r="B11" s="24"/>
      <c r="C11" s="25"/>
      <c r="D11" s="24"/>
      <c r="E11" s="33"/>
      <c r="F11" s="24"/>
      <c r="G11" s="24" t="s">
        <v>376</v>
      </c>
      <c r="H11" s="24" t="s">
        <v>377</v>
      </c>
      <c r="I11" s="24" t="s">
        <v>378</v>
      </c>
      <c r="J11" s="24" t="s">
        <v>376</v>
      </c>
      <c r="K11" s="24" t="s">
        <v>363</v>
      </c>
      <c r="L11" s="24" t="s">
        <v>364</v>
      </c>
      <c r="M11" s="24"/>
    </row>
    <row r="12" ht="43.15" customHeight="1" spans="1:13">
      <c r="A12" s="24"/>
      <c r="B12" s="24"/>
      <c r="C12" s="25"/>
      <c r="D12" s="24"/>
      <c r="E12" s="33"/>
      <c r="F12" s="24"/>
      <c r="G12" s="24" t="s">
        <v>379</v>
      </c>
      <c r="H12" s="24" t="s">
        <v>380</v>
      </c>
      <c r="I12" s="24" t="s">
        <v>381</v>
      </c>
      <c r="J12" s="24" t="s">
        <v>379</v>
      </c>
      <c r="K12" s="24" t="s">
        <v>382</v>
      </c>
      <c r="L12" s="24" t="s">
        <v>364</v>
      </c>
      <c r="M12" s="24"/>
    </row>
    <row r="13" ht="43.15" customHeight="1" spans="1:13">
      <c r="A13" s="24"/>
      <c r="B13" s="24"/>
      <c r="C13" s="25"/>
      <c r="D13" s="24"/>
      <c r="E13" s="33"/>
      <c r="F13" s="24"/>
      <c r="G13" s="24" t="s">
        <v>383</v>
      </c>
      <c r="H13" s="24" t="s">
        <v>384</v>
      </c>
      <c r="I13" s="24" t="s">
        <v>385</v>
      </c>
      <c r="J13" s="24" t="s">
        <v>383</v>
      </c>
      <c r="K13" s="24" t="s">
        <v>363</v>
      </c>
      <c r="L13" s="24" t="s">
        <v>364</v>
      </c>
      <c r="M13" s="24"/>
    </row>
    <row r="14" ht="43.15" customHeight="1" spans="1:13">
      <c r="A14" s="24"/>
      <c r="B14" s="24"/>
      <c r="C14" s="25"/>
      <c r="D14" s="24"/>
      <c r="E14" s="33"/>
      <c r="F14" s="24"/>
      <c r="G14" s="24" t="s">
        <v>386</v>
      </c>
      <c r="H14" s="24" t="s">
        <v>387</v>
      </c>
      <c r="I14" s="24" t="s">
        <v>388</v>
      </c>
      <c r="J14" s="24" t="s">
        <v>386</v>
      </c>
      <c r="K14" s="24" t="s">
        <v>363</v>
      </c>
      <c r="L14" s="24" t="s">
        <v>364</v>
      </c>
      <c r="M14" s="24"/>
    </row>
    <row r="15" ht="43.15" customHeight="1" spans="1:13">
      <c r="A15" s="24"/>
      <c r="B15" s="24"/>
      <c r="C15" s="25"/>
      <c r="D15" s="24"/>
      <c r="E15" s="33"/>
      <c r="F15" s="24"/>
      <c r="G15" s="24" t="s">
        <v>389</v>
      </c>
      <c r="H15" s="24" t="s">
        <v>390</v>
      </c>
      <c r="I15" s="24" t="s">
        <v>388</v>
      </c>
      <c r="J15" s="24" t="s">
        <v>389</v>
      </c>
      <c r="K15" s="24" t="s">
        <v>363</v>
      </c>
      <c r="L15" s="24" t="s">
        <v>364</v>
      </c>
      <c r="M15" s="24"/>
    </row>
    <row r="16" ht="43.15" customHeight="1" spans="1:13">
      <c r="A16" s="24"/>
      <c r="B16" s="24"/>
      <c r="C16" s="25"/>
      <c r="D16" s="24"/>
      <c r="E16" s="33"/>
      <c r="F16" s="24"/>
      <c r="G16" s="24" t="s">
        <v>391</v>
      </c>
      <c r="H16" s="24" t="s">
        <v>392</v>
      </c>
      <c r="I16" s="24" t="s">
        <v>393</v>
      </c>
      <c r="J16" s="24" t="s">
        <v>391</v>
      </c>
      <c r="K16" s="24" t="s">
        <v>363</v>
      </c>
      <c r="L16" s="24" t="s">
        <v>364</v>
      </c>
      <c r="M16" s="24"/>
    </row>
    <row r="17" ht="43.15" customHeight="1" spans="1:13">
      <c r="A17" s="24"/>
      <c r="B17" s="24"/>
      <c r="C17" s="25"/>
      <c r="D17" s="24"/>
      <c r="E17" s="33"/>
      <c r="F17" s="24" t="s">
        <v>394</v>
      </c>
      <c r="G17" s="24" t="s">
        <v>395</v>
      </c>
      <c r="H17" s="24" t="s">
        <v>396</v>
      </c>
      <c r="I17" s="24" t="s">
        <v>397</v>
      </c>
      <c r="J17" s="24" t="s">
        <v>395</v>
      </c>
      <c r="K17" s="24" t="s">
        <v>398</v>
      </c>
      <c r="L17" s="24" t="s">
        <v>364</v>
      </c>
      <c r="M17" s="24"/>
    </row>
    <row r="18" ht="43.15" customHeight="1" spans="1:13">
      <c r="A18" s="24"/>
      <c r="B18" s="24"/>
      <c r="C18" s="25"/>
      <c r="D18" s="24"/>
      <c r="E18" s="33"/>
      <c r="F18" s="24" t="s">
        <v>399</v>
      </c>
      <c r="G18" s="24" t="s">
        <v>400</v>
      </c>
      <c r="H18" s="24" t="s">
        <v>401</v>
      </c>
      <c r="I18" s="24" t="s">
        <v>400</v>
      </c>
      <c r="J18" s="24" t="s">
        <v>400</v>
      </c>
      <c r="K18" s="24" t="s">
        <v>398</v>
      </c>
      <c r="L18" s="24" t="s">
        <v>364</v>
      </c>
      <c r="M18" s="24"/>
    </row>
    <row r="19" ht="43.15" customHeight="1" spans="1:13">
      <c r="A19" s="24"/>
      <c r="B19" s="24"/>
      <c r="C19" s="25"/>
      <c r="D19" s="24"/>
      <c r="E19" s="33" t="s">
        <v>402</v>
      </c>
      <c r="F19" s="24" t="s">
        <v>403</v>
      </c>
      <c r="G19" s="24" t="s">
        <v>383</v>
      </c>
      <c r="H19" s="24" t="s">
        <v>404</v>
      </c>
      <c r="I19" s="24" t="s">
        <v>405</v>
      </c>
      <c r="J19" s="24" t="s">
        <v>383</v>
      </c>
      <c r="K19" s="24" t="s">
        <v>406</v>
      </c>
      <c r="L19" s="24" t="s">
        <v>364</v>
      </c>
      <c r="M19" s="24"/>
    </row>
    <row r="20" ht="43.15" customHeight="1" spans="1:13">
      <c r="A20" s="24"/>
      <c r="B20" s="24"/>
      <c r="C20" s="25"/>
      <c r="D20" s="24"/>
      <c r="E20" s="33"/>
      <c r="F20" s="24"/>
      <c r="G20" s="24" t="s">
        <v>372</v>
      </c>
      <c r="H20" s="24" t="s">
        <v>407</v>
      </c>
      <c r="I20" s="24" t="s">
        <v>408</v>
      </c>
      <c r="J20" s="24" t="s">
        <v>372</v>
      </c>
      <c r="K20" s="24" t="s">
        <v>406</v>
      </c>
      <c r="L20" s="24" t="s">
        <v>364</v>
      </c>
      <c r="M20" s="24"/>
    </row>
    <row r="21" ht="43.15" customHeight="1" spans="1:13">
      <c r="A21" s="24"/>
      <c r="B21" s="24"/>
      <c r="C21" s="25"/>
      <c r="D21" s="24"/>
      <c r="E21" s="33"/>
      <c r="F21" s="24"/>
      <c r="G21" s="24" t="s">
        <v>389</v>
      </c>
      <c r="H21" s="24" t="s">
        <v>409</v>
      </c>
      <c r="I21" s="24" t="s">
        <v>410</v>
      </c>
      <c r="J21" s="24" t="s">
        <v>389</v>
      </c>
      <c r="K21" s="24" t="s">
        <v>411</v>
      </c>
      <c r="L21" s="24" t="s">
        <v>364</v>
      </c>
      <c r="M21" s="24"/>
    </row>
    <row r="22" ht="43.15" customHeight="1" spans="1:13">
      <c r="A22" s="24"/>
      <c r="B22" s="24"/>
      <c r="C22" s="25"/>
      <c r="D22" s="24"/>
      <c r="E22" s="33"/>
      <c r="F22" s="24"/>
      <c r="G22" s="24" t="s">
        <v>391</v>
      </c>
      <c r="H22" s="24" t="s">
        <v>412</v>
      </c>
      <c r="I22" s="24" t="s">
        <v>405</v>
      </c>
      <c r="J22" s="24" t="s">
        <v>391</v>
      </c>
      <c r="K22" s="24" t="s">
        <v>406</v>
      </c>
      <c r="L22" s="24" t="s">
        <v>364</v>
      </c>
      <c r="M22" s="24"/>
    </row>
    <row r="23" ht="43.15" customHeight="1" spans="1:13">
      <c r="A23" s="24"/>
      <c r="B23" s="24"/>
      <c r="C23" s="25"/>
      <c r="D23" s="24"/>
      <c r="E23" s="33"/>
      <c r="F23" s="24"/>
      <c r="G23" s="24" t="s">
        <v>365</v>
      </c>
      <c r="H23" s="24" t="s">
        <v>413</v>
      </c>
      <c r="I23" s="24" t="s">
        <v>414</v>
      </c>
      <c r="J23" s="24" t="s">
        <v>365</v>
      </c>
      <c r="K23" s="24" t="s">
        <v>406</v>
      </c>
      <c r="L23" s="24" t="s">
        <v>364</v>
      </c>
      <c r="M23" s="24"/>
    </row>
    <row r="24" ht="43.15" customHeight="1" spans="1:13">
      <c r="A24" s="24"/>
      <c r="B24" s="24"/>
      <c r="C24" s="25"/>
      <c r="D24" s="24"/>
      <c r="E24" s="33"/>
      <c r="F24" s="24"/>
      <c r="G24" s="24" t="s">
        <v>376</v>
      </c>
      <c r="H24" s="24" t="s">
        <v>415</v>
      </c>
      <c r="I24" s="24" t="s">
        <v>416</v>
      </c>
      <c r="J24" s="24" t="s">
        <v>376</v>
      </c>
      <c r="K24" s="24" t="s">
        <v>406</v>
      </c>
      <c r="L24" s="24" t="s">
        <v>364</v>
      </c>
      <c r="M24" s="24"/>
    </row>
    <row r="25" ht="43.15" customHeight="1" spans="1:13">
      <c r="A25" s="24"/>
      <c r="B25" s="24"/>
      <c r="C25" s="25"/>
      <c r="D25" s="24"/>
      <c r="E25" s="33"/>
      <c r="F25" s="24"/>
      <c r="G25" s="24" t="s">
        <v>379</v>
      </c>
      <c r="H25" s="24" t="s">
        <v>417</v>
      </c>
      <c r="I25" s="24" t="s">
        <v>405</v>
      </c>
      <c r="J25" s="24" t="s">
        <v>379</v>
      </c>
      <c r="K25" s="24" t="s">
        <v>418</v>
      </c>
      <c r="L25" s="24" t="s">
        <v>364</v>
      </c>
      <c r="M25" s="24"/>
    </row>
    <row r="26" ht="43.15" customHeight="1" spans="1:13">
      <c r="A26" s="24"/>
      <c r="B26" s="24"/>
      <c r="C26" s="25"/>
      <c r="D26" s="24"/>
      <c r="E26" s="33"/>
      <c r="F26" s="24"/>
      <c r="G26" s="24" t="s">
        <v>360</v>
      </c>
      <c r="H26" s="24" t="s">
        <v>412</v>
      </c>
      <c r="I26" s="24" t="s">
        <v>419</v>
      </c>
      <c r="J26" s="24" t="s">
        <v>360</v>
      </c>
      <c r="K26" s="24" t="s">
        <v>406</v>
      </c>
      <c r="L26" s="24" t="s">
        <v>364</v>
      </c>
      <c r="M26" s="24"/>
    </row>
    <row r="27" ht="43.15" customHeight="1" spans="1:13">
      <c r="A27" s="24"/>
      <c r="B27" s="24"/>
      <c r="C27" s="25"/>
      <c r="D27" s="24"/>
      <c r="E27" s="33"/>
      <c r="F27" s="24"/>
      <c r="G27" s="24" t="s">
        <v>386</v>
      </c>
      <c r="H27" s="24" t="s">
        <v>420</v>
      </c>
      <c r="I27" s="24" t="s">
        <v>410</v>
      </c>
      <c r="J27" s="24" t="s">
        <v>386</v>
      </c>
      <c r="K27" s="24" t="s">
        <v>411</v>
      </c>
      <c r="L27" s="24" t="s">
        <v>364</v>
      </c>
      <c r="M27" s="24"/>
    </row>
    <row r="28" ht="43.15" customHeight="1" spans="1:13">
      <c r="A28" s="24"/>
      <c r="B28" s="24"/>
      <c r="C28" s="25"/>
      <c r="D28" s="24"/>
      <c r="E28" s="33"/>
      <c r="F28" s="24"/>
      <c r="G28" s="24" t="s">
        <v>368</v>
      </c>
      <c r="H28" s="24" t="s">
        <v>421</v>
      </c>
      <c r="I28" s="24" t="s">
        <v>422</v>
      </c>
      <c r="J28" s="24" t="s">
        <v>368</v>
      </c>
      <c r="K28" s="24" t="s">
        <v>423</v>
      </c>
      <c r="L28" s="24" t="s">
        <v>364</v>
      </c>
      <c r="M28" s="24"/>
    </row>
    <row r="29" ht="43.15" customHeight="1" spans="1:13">
      <c r="A29" s="24"/>
      <c r="B29" s="24"/>
      <c r="C29" s="25"/>
      <c r="D29" s="24"/>
      <c r="E29" s="33" t="s">
        <v>424</v>
      </c>
      <c r="F29" s="24" t="s">
        <v>425</v>
      </c>
      <c r="G29" s="24" t="s">
        <v>426</v>
      </c>
      <c r="H29" s="24" t="s">
        <v>427</v>
      </c>
      <c r="I29" s="24" t="s">
        <v>426</v>
      </c>
      <c r="J29" s="24" t="s">
        <v>426</v>
      </c>
      <c r="K29" s="24" t="s">
        <v>428</v>
      </c>
      <c r="L29" s="24" t="s">
        <v>429</v>
      </c>
      <c r="M29" s="24"/>
    </row>
    <row r="30" ht="43.15" customHeight="1" spans="1:13">
      <c r="A30" s="24"/>
      <c r="B30" s="24"/>
      <c r="C30" s="25"/>
      <c r="D30" s="24"/>
      <c r="E30" s="33"/>
      <c r="F30" s="24" t="s">
        <v>430</v>
      </c>
      <c r="G30" s="24" t="s">
        <v>431</v>
      </c>
      <c r="H30" s="24" t="s">
        <v>432</v>
      </c>
      <c r="I30" s="24" t="s">
        <v>431</v>
      </c>
      <c r="J30" s="24" t="s">
        <v>431</v>
      </c>
      <c r="K30" s="24" t="s">
        <v>428</v>
      </c>
      <c r="L30" s="24" t="s">
        <v>429</v>
      </c>
      <c r="M30" s="24"/>
    </row>
    <row r="31" ht="43.15" customHeight="1" spans="1:13">
      <c r="A31" s="24"/>
      <c r="B31" s="24"/>
      <c r="C31" s="25"/>
      <c r="D31" s="24"/>
      <c r="E31" s="33" t="s">
        <v>433</v>
      </c>
      <c r="F31" s="24" t="s">
        <v>434</v>
      </c>
      <c r="G31" s="24" t="s">
        <v>435</v>
      </c>
      <c r="H31" s="24" t="s">
        <v>436</v>
      </c>
      <c r="I31" s="24" t="s">
        <v>435</v>
      </c>
      <c r="J31" s="24" t="s">
        <v>435</v>
      </c>
      <c r="K31" s="24" t="s">
        <v>428</v>
      </c>
      <c r="L31" s="24" t="s">
        <v>429</v>
      </c>
      <c r="M31" s="24"/>
    </row>
    <row r="32" ht="43.15" customHeight="1" spans="1:13">
      <c r="A32" s="24" t="s">
        <v>153</v>
      </c>
      <c r="B32" s="24" t="s">
        <v>437</v>
      </c>
      <c r="C32" s="25">
        <v>250</v>
      </c>
      <c r="D32" s="24" t="s">
        <v>438</v>
      </c>
      <c r="E32" s="33" t="s">
        <v>358</v>
      </c>
      <c r="F32" s="24" t="s">
        <v>399</v>
      </c>
      <c r="G32" s="24" t="s">
        <v>439</v>
      </c>
      <c r="H32" s="24" t="s">
        <v>440</v>
      </c>
      <c r="I32" s="24" t="s">
        <v>396</v>
      </c>
      <c r="J32" s="24" t="s">
        <v>439</v>
      </c>
      <c r="K32" s="24" t="s">
        <v>398</v>
      </c>
      <c r="L32" s="24" t="s">
        <v>364</v>
      </c>
      <c r="M32" s="24"/>
    </row>
    <row r="33" ht="43.15" customHeight="1" spans="1:13">
      <c r="A33" s="24"/>
      <c r="B33" s="24"/>
      <c r="C33" s="25"/>
      <c r="D33" s="24"/>
      <c r="E33" s="33"/>
      <c r="F33" s="24" t="s">
        <v>394</v>
      </c>
      <c r="G33" s="24" t="s">
        <v>440</v>
      </c>
      <c r="H33" s="24" t="s">
        <v>440</v>
      </c>
      <c r="I33" s="24" t="s">
        <v>436</v>
      </c>
      <c r="J33" s="24" t="s">
        <v>440</v>
      </c>
      <c r="K33" s="24" t="s">
        <v>398</v>
      </c>
      <c r="L33" s="24" t="s">
        <v>364</v>
      </c>
      <c r="M33" s="24"/>
    </row>
    <row r="34" ht="43.15" customHeight="1" spans="1:13">
      <c r="A34" s="24"/>
      <c r="B34" s="24"/>
      <c r="C34" s="25"/>
      <c r="D34" s="24"/>
      <c r="E34" s="33"/>
      <c r="F34" s="24" t="s">
        <v>359</v>
      </c>
      <c r="G34" s="24" t="s">
        <v>441</v>
      </c>
      <c r="H34" s="24" t="s">
        <v>442</v>
      </c>
      <c r="I34" s="24" t="s">
        <v>363</v>
      </c>
      <c r="J34" s="24" t="s">
        <v>441</v>
      </c>
      <c r="K34" s="24" t="s">
        <v>363</v>
      </c>
      <c r="L34" s="24" t="s">
        <v>364</v>
      </c>
      <c r="M34" s="24"/>
    </row>
    <row r="35" ht="43.15" customHeight="1" spans="1:13">
      <c r="A35" s="24"/>
      <c r="B35" s="24"/>
      <c r="C35" s="25"/>
      <c r="D35" s="24"/>
      <c r="E35" s="33" t="s">
        <v>424</v>
      </c>
      <c r="F35" s="24" t="s">
        <v>425</v>
      </c>
      <c r="G35" s="24" t="s">
        <v>443</v>
      </c>
      <c r="H35" s="24" t="s">
        <v>443</v>
      </c>
      <c r="I35" s="24" t="s">
        <v>444</v>
      </c>
      <c r="J35" s="24" t="s">
        <v>443</v>
      </c>
      <c r="K35" s="24" t="s">
        <v>428</v>
      </c>
      <c r="L35" s="24" t="s">
        <v>429</v>
      </c>
      <c r="M35" s="24"/>
    </row>
    <row r="36" ht="43.15" customHeight="1" spans="1:13">
      <c r="A36" s="24"/>
      <c r="B36" s="24"/>
      <c r="C36" s="25"/>
      <c r="D36" s="24"/>
      <c r="E36" s="33"/>
      <c r="F36" s="24" t="s">
        <v>430</v>
      </c>
      <c r="G36" s="24" t="s">
        <v>445</v>
      </c>
      <c r="H36" s="24" t="s">
        <v>445</v>
      </c>
      <c r="I36" s="24" t="s">
        <v>446</v>
      </c>
      <c r="J36" s="24" t="s">
        <v>445</v>
      </c>
      <c r="K36" s="24" t="s">
        <v>428</v>
      </c>
      <c r="L36" s="24" t="s">
        <v>429</v>
      </c>
      <c r="M36" s="24"/>
    </row>
    <row r="37" ht="43.15" customHeight="1" spans="1:13">
      <c r="A37" s="24"/>
      <c r="B37" s="24"/>
      <c r="C37" s="25"/>
      <c r="D37" s="24"/>
      <c r="E37" s="33" t="s">
        <v>433</v>
      </c>
      <c r="F37" s="24" t="s">
        <v>434</v>
      </c>
      <c r="G37" s="24" t="s">
        <v>447</v>
      </c>
      <c r="H37" s="24" t="s">
        <v>436</v>
      </c>
      <c r="I37" s="24" t="s">
        <v>448</v>
      </c>
      <c r="J37" s="24" t="s">
        <v>447</v>
      </c>
      <c r="K37" s="24" t="s">
        <v>398</v>
      </c>
      <c r="L37" s="24" t="s">
        <v>364</v>
      </c>
      <c r="M37" s="24"/>
    </row>
    <row r="38" ht="43.15" customHeight="1" spans="1:13">
      <c r="A38" s="24"/>
      <c r="B38" s="24"/>
      <c r="C38" s="25"/>
      <c r="D38" s="24"/>
      <c r="E38" s="33" t="s">
        <v>402</v>
      </c>
      <c r="F38" s="24" t="s">
        <v>403</v>
      </c>
      <c r="G38" s="24" t="s">
        <v>449</v>
      </c>
      <c r="H38" s="24" t="s">
        <v>450</v>
      </c>
      <c r="I38" s="24" t="s">
        <v>451</v>
      </c>
      <c r="J38" s="24" t="s">
        <v>449</v>
      </c>
      <c r="K38" s="24" t="s">
        <v>451</v>
      </c>
      <c r="L38" s="24" t="s">
        <v>364</v>
      </c>
      <c r="M38" s="24"/>
    </row>
    <row r="39" ht="43.15" customHeight="1" spans="1:13">
      <c r="A39" s="24" t="s">
        <v>153</v>
      </c>
      <c r="B39" s="24" t="s">
        <v>452</v>
      </c>
      <c r="C39" s="25">
        <v>850</v>
      </c>
      <c r="D39" s="24" t="s">
        <v>453</v>
      </c>
      <c r="E39" s="33" t="s">
        <v>433</v>
      </c>
      <c r="F39" s="24" t="s">
        <v>434</v>
      </c>
      <c r="G39" s="24" t="s">
        <v>454</v>
      </c>
      <c r="H39" s="24" t="s">
        <v>455</v>
      </c>
      <c r="I39" s="24" t="s">
        <v>401</v>
      </c>
      <c r="J39" s="24" t="s">
        <v>454</v>
      </c>
      <c r="K39" s="24" t="s">
        <v>398</v>
      </c>
      <c r="L39" s="24" t="s">
        <v>364</v>
      </c>
      <c r="M39" s="24"/>
    </row>
    <row r="40" ht="43.15" customHeight="1" spans="1:13">
      <c r="A40" s="24"/>
      <c r="B40" s="24"/>
      <c r="C40" s="25"/>
      <c r="D40" s="24"/>
      <c r="E40" s="33" t="s">
        <v>402</v>
      </c>
      <c r="F40" s="24" t="s">
        <v>456</v>
      </c>
      <c r="G40" s="24" t="s">
        <v>457</v>
      </c>
      <c r="H40" s="24" t="s">
        <v>458</v>
      </c>
      <c r="I40" s="24" t="s">
        <v>459</v>
      </c>
      <c r="J40" s="24" t="s">
        <v>457</v>
      </c>
      <c r="K40" s="24" t="s">
        <v>460</v>
      </c>
      <c r="L40" s="24" t="s">
        <v>364</v>
      </c>
      <c r="M40" s="24"/>
    </row>
    <row r="41" ht="43.15" customHeight="1" spans="1:13">
      <c r="A41" s="24"/>
      <c r="B41" s="24"/>
      <c r="C41" s="25"/>
      <c r="D41" s="24"/>
      <c r="E41" s="33"/>
      <c r="F41" s="24" t="s">
        <v>403</v>
      </c>
      <c r="G41" s="24" t="s">
        <v>461</v>
      </c>
      <c r="H41" s="24" t="s">
        <v>462</v>
      </c>
      <c r="I41" s="24" t="s">
        <v>463</v>
      </c>
      <c r="J41" s="24" t="s">
        <v>461</v>
      </c>
      <c r="K41" s="24" t="s">
        <v>464</v>
      </c>
      <c r="L41" s="24" t="s">
        <v>364</v>
      </c>
      <c r="M41" s="24"/>
    </row>
    <row r="42" ht="43.15" customHeight="1" spans="1:13">
      <c r="A42" s="24"/>
      <c r="B42" s="24"/>
      <c r="C42" s="25"/>
      <c r="D42" s="24"/>
      <c r="E42" s="33"/>
      <c r="F42" s="24" t="s">
        <v>465</v>
      </c>
      <c r="G42" s="24" t="s">
        <v>466</v>
      </c>
      <c r="H42" s="24" t="s">
        <v>467</v>
      </c>
      <c r="I42" s="24" t="s">
        <v>468</v>
      </c>
      <c r="J42" s="24" t="s">
        <v>466</v>
      </c>
      <c r="K42" s="24" t="s">
        <v>363</v>
      </c>
      <c r="L42" s="24" t="s">
        <v>364</v>
      </c>
      <c r="M42" s="24"/>
    </row>
    <row r="43" ht="43.15" customHeight="1" spans="1:13">
      <c r="A43" s="24"/>
      <c r="B43" s="24"/>
      <c r="C43" s="25"/>
      <c r="D43" s="24"/>
      <c r="E43" s="33" t="s">
        <v>358</v>
      </c>
      <c r="F43" s="24" t="s">
        <v>359</v>
      </c>
      <c r="G43" s="24" t="s">
        <v>469</v>
      </c>
      <c r="H43" s="24" t="s">
        <v>470</v>
      </c>
      <c r="I43" s="24" t="s">
        <v>471</v>
      </c>
      <c r="J43" s="24" t="s">
        <v>469</v>
      </c>
      <c r="K43" s="24" t="s">
        <v>460</v>
      </c>
      <c r="L43" s="24" t="s">
        <v>364</v>
      </c>
      <c r="M43" s="24"/>
    </row>
    <row r="44" ht="43.15" customHeight="1" spans="1:13">
      <c r="A44" s="24"/>
      <c r="B44" s="24"/>
      <c r="C44" s="25"/>
      <c r="D44" s="24"/>
      <c r="E44" s="33"/>
      <c r="F44" s="24"/>
      <c r="G44" s="24"/>
      <c r="H44" s="24" t="s">
        <v>472</v>
      </c>
      <c r="I44" s="24" t="s">
        <v>459</v>
      </c>
      <c r="J44" s="24" t="s">
        <v>469</v>
      </c>
      <c r="K44" s="24" t="s">
        <v>460</v>
      </c>
      <c r="L44" s="24" t="s">
        <v>364</v>
      </c>
      <c r="M44" s="24"/>
    </row>
    <row r="45" ht="43.15" customHeight="1" spans="1:13">
      <c r="A45" s="24"/>
      <c r="B45" s="24"/>
      <c r="C45" s="25"/>
      <c r="D45" s="24"/>
      <c r="E45" s="33"/>
      <c r="F45" s="24"/>
      <c r="G45" s="24"/>
      <c r="H45" s="24" t="s">
        <v>473</v>
      </c>
      <c r="I45" s="24" t="s">
        <v>474</v>
      </c>
      <c r="J45" s="24" t="s">
        <v>469</v>
      </c>
      <c r="K45" s="24" t="s">
        <v>460</v>
      </c>
      <c r="L45" s="24" t="s">
        <v>364</v>
      </c>
      <c r="M45" s="24"/>
    </row>
    <row r="46" ht="43.15" customHeight="1" spans="1:13">
      <c r="A46" s="24"/>
      <c r="B46" s="24"/>
      <c r="C46" s="25"/>
      <c r="D46" s="24"/>
      <c r="E46" s="33"/>
      <c r="F46" s="24"/>
      <c r="G46" s="24" t="s">
        <v>475</v>
      </c>
      <c r="H46" s="24" t="s">
        <v>475</v>
      </c>
      <c r="I46" s="24" t="s">
        <v>476</v>
      </c>
      <c r="J46" s="24" t="s">
        <v>475</v>
      </c>
      <c r="K46" s="24" t="s">
        <v>477</v>
      </c>
      <c r="L46" s="24" t="s">
        <v>364</v>
      </c>
      <c r="M46" s="24"/>
    </row>
    <row r="47" ht="43.15" customHeight="1" spans="1:13">
      <c r="A47" s="24"/>
      <c r="B47" s="24"/>
      <c r="C47" s="25"/>
      <c r="D47" s="24"/>
      <c r="E47" s="33"/>
      <c r="F47" s="24"/>
      <c r="G47" s="24" t="s">
        <v>478</v>
      </c>
      <c r="H47" s="24" t="s">
        <v>478</v>
      </c>
      <c r="I47" s="24" t="s">
        <v>479</v>
      </c>
      <c r="J47" s="24" t="s">
        <v>478</v>
      </c>
      <c r="K47" s="24" t="s">
        <v>480</v>
      </c>
      <c r="L47" s="24" t="s">
        <v>364</v>
      </c>
      <c r="M47" s="24"/>
    </row>
    <row r="48" ht="43.15" customHeight="1" spans="1:13">
      <c r="A48" s="24"/>
      <c r="B48" s="24"/>
      <c r="C48" s="25"/>
      <c r="D48" s="24"/>
      <c r="E48" s="33"/>
      <c r="F48" s="24"/>
      <c r="G48" s="24" t="s">
        <v>481</v>
      </c>
      <c r="H48" s="24" t="s">
        <v>481</v>
      </c>
      <c r="I48" s="24" t="s">
        <v>482</v>
      </c>
      <c r="J48" s="24" t="s">
        <v>481</v>
      </c>
      <c r="K48" s="24" t="s">
        <v>483</v>
      </c>
      <c r="L48" s="24" t="s">
        <v>364</v>
      </c>
      <c r="M48" s="24"/>
    </row>
    <row r="49" ht="43.15" customHeight="1" spans="1:13">
      <c r="A49" s="24"/>
      <c r="B49" s="24"/>
      <c r="C49" s="25"/>
      <c r="D49" s="24"/>
      <c r="E49" s="33"/>
      <c r="F49" s="24" t="s">
        <v>394</v>
      </c>
      <c r="G49" s="24" t="s">
        <v>484</v>
      </c>
      <c r="H49" s="24" t="s">
        <v>485</v>
      </c>
      <c r="I49" s="24" t="s">
        <v>486</v>
      </c>
      <c r="J49" s="24" t="s">
        <v>484</v>
      </c>
      <c r="K49" s="24" t="s">
        <v>487</v>
      </c>
      <c r="L49" s="24" t="s">
        <v>429</v>
      </c>
      <c r="M49" s="24"/>
    </row>
    <row r="50" ht="43.15" customHeight="1" spans="1:13">
      <c r="A50" s="24"/>
      <c r="B50" s="24"/>
      <c r="C50" s="25"/>
      <c r="D50" s="24"/>
      <c r="E50" s="33"/>
      <c r="F50" s="24"/>
      <c r="G50" s="24" t="s">
        <v>488</v>
      </c>
      <c r="H50" s="24" t="s">
        <v>488</v>
      </c>
      <c r="I50" s="24" t="s">
        <v>489</v>
      </c>
      <c r="J50" s="24" t="s">
        <v>488</v>
      </c>
      <c r="K50" s="24" t="s">
        <v>490</v>
      </c>
      <c r="L50" s="24" t="s">
        <v>364</v>
      </c>
      <c r="M50" s="24"/>
    </row>
    <row r="51" ht="43.15" customHeight="1" spans="1:13">
      <c r="A51" s="24"/>
      <c r="B51" s="24"/>
      <c r="C51" s="25"/>
      <c r="D51" s="24"/>
      <c r="E51" s="33"/>
      <c r="F51" s="24" t="s">
        <v>399</v>
      </c>
      <c r="G51" s="24" t="s">
        <v>491</v>
      </c>
      <c r="H51" s="24" t="s">
        <v>491</v>
      </c>
      <c r="I51" s="24" t="s">
        <v>492</v>
      </c>
      <c r="J51" s="24" t="s">
        <v>491</v>
      </c>
      <c r="K51" s="24" t="s">
        <v>493</v>
      </c>
      <c r="L51" s="24" t="s">
        <v>364</v>
      </c>
      <c r="M51" s="24"/>
    </row>
    <row r="52" ht="43.15" customHeight="1" spans="1:13">
      <c r="A52" s="24"/>
      <c r="B52" s="24"/>
      <c r="C52" s="25"/>
      <c r="D52" s="24"/>
      <c r="E52" s="33" t="s">
        <v>424</v>
      </c>
      <c r="F52" s="24" t="s">
        <v>430</v>
      </c>
      <c r="G52" s="24" t="s">
        <v>494</v>
      </c>
      <c r="H52" s="24" t="s">
        <v>495</v>
      </c>
      <c r="I52" s="24" t="s">
        <v>496</v>
      </c>
      <c r="J52" s="24" t="s">
        <v>494</v>
      </c>
      <c r="K52" s="24" t="s">
        <v>464</v>
      </c>
      <c r="L52" s="24" t="s">
        <v>364</v>
      </c>
      <c r="M52" s="24"/>
    </row>
    <row r="53" ht="43.15" customHeight="1" spans="1:13">
      <c r="A53" s="24"/>
      <c r="B53" s="24"/>
      <c r="C53" s="25"/>
      <c r="D53" s="24"/>
      <c r="E53" s="33"/>
      <c r="F53" s="24" t="s">
        <v>425</v>
      </c>
      <c r="G53" s="24" t="s">
        <v>497</v>
      </c>
      <c r="H53" s="24" t="s">
        <v>498</v>
      </c>
      <c r="I53" s="24" t="s">
        <v>499</v>
      </c>
      <c r="J53" s="24" t="s">
        <v>497</v>
      </c>
      <c r="K53" s="24" t="s">
        <v>363</v>
      </c>
      <c r="L53" s="24" t="s">
        <v>364</v>
      </c>
      <c r="M53" s="24"/>
    </row>
    <row r="54" ht="43.15" customHeight="1" spans="1:13">
      <c r="A54" s="24" t="s">
        <v>153</v>
      </c>
      <c r="B54" s="24" t="s">
        <v>500</v>
      </c>
      <c r="C54" s="25">
        <v>2.5</v>
      </c>
      <c r="D54" s="24" t="s">
        <v>501</v>
      </c>
      <c r="E54" s="33" t="s">
        <v>402</v>
      </c>
      <c r="F54" s="24" t="s">
        <v>403</v>
      </c>
      <c r="G54" s="24" t="s">
        <v>502</v>
      </c>
      <c r="H54" s="24" t="s">
        <v>415</v>
      </c>
      <c r="I54" s="24" t="s">
        <v>503</v>
      </c>
      <c r="J54" s="24" t="s">
        <v>502</v>
      </c>
      <c r="K54" s="24" t="s">
        <v>406</v>
      </c>
      <c r="L54" s="24" t="s">
        <v>364</v>
      </c>
      <c r="M54" s="24"/>
    </row>
    <row r="55" ht="43.15" customHeight="1" spans="1:13">
      <c r="A55" s="24"/>
      <c r="B55" s="24"/>
      <c r="C55" s="25"/>
      <c r="D55" s="24"/>
      <c r="E55" s="33" t="s">
        <v>358</v>
      </c>
      <c r="F55" s="24" t="s">
        <v>359</v>
      </c>
      <c r="G55" s="24" t="s">
        <v>504</v>
      </c>
      <c r="H55" s="24" t="s">
        <v>505</v>
      </c>
      <c r="I55" s="24" t="s">
        <v>506</v>
      </c>
      <c r="J55" s="24" t="s">
        <v>504</v>
      </c>
      <c r="K55" s="24" t="s">
        <v>363</v>
      </c>
      <c r="L55" s="24" t="s">
        <v>364</v>
      </c>
      <c r="M55" s="24"/>
    </row>
    <row r="56" ht="43.15" customHeight="1" spans="1:13">
      <c r="A56" s="24"/>
      <c r="B56" s="24"/>
      <c r="C56" s="25"/>
      <c r="D56" s="24"/>
      <c r="E56" s="33"/>
      <c r="F56" s="24" t="s">
        <v>399</v>
      </c>
      <c r="G56" s="24" t="s">
        <v>400</v>
      </c>
      <c r="H56" s="24" t="s">
        <v>396</v>
      </c>
      <c r="I56" s="24" t="s">
        <v>400</v>
      </c>
      <c r="J56" s="24" t="s">
        <v>400</v>
      </c>
      <c r="K56" s="24" t="s">
        <v>398</v>
      </c>
      <c r="L56" s="24" t="s">
        <v>364</v>
      </c>
      <c r="M56" s="24"/>
    </row>
    <row r="57" ht="43.15" customHeight="1" spans="1:13">
      <c r="A57" s="24"/>
      <c r="B57" s="24"/>
      <c r="C57" s="25"/>
      <c r="D57" s="24"/>
      <c r="E57" s="33"/>
      <c r="F57" s="24" t="s">
        <v>394</v>
      </c>
      <c r="G57" s="24" t="s">
        <v>507</v>
      </c>
      <c r="H57" s="24" t="s">
        <v>396</v>
      </c>
      <c r="I57" s="24" t="s">
        <v>507</v>
      </c>
      <c r="J57" s="24" t="s">
        <v>507</v>
      </c>
      <c r="K57" s="24" t="s">
        <v>398</v>
      </c>
      <c r="L57" s="24" t="s">
        <v>364</v>
      </c>
      <c r="M57" s="24"/>
    </row>
    <row r="58" ht="43.15" customHeight="1" spans="1:13">
      <c r="A58" s="24"/>
      <c r="B58" s="24"/>
      <c r="C58" s="25"/>
      <c r="D58" s="24"/>
      <c r="E58" s="33" t="s">
        <v>433</v>
      </c>
      <c r="F58" s="24" t="s">
        <v>434</v>
      </c>
      <c r="G58" s="24" t="s">
        <v>508</v>
      </c>
      <c r="H58" s="24" t="s">
        <v>401</v>
      </c>
      <c r="I58" s="24" t="s">
        <v>508</v>
      </c>
      <c r="J58" s="24" t="s">
        <v>508</v>
      </c>
      <c r="K58" s="24" t="s">
        <v>398</v>
      </c>
      <c r="L58" s="24" t="s">
        <v>364</v>
      </c>
      <c r="M58" s="24"/>
    </row>
    <row r="59" ht="43.15" customHeight="1" spans="1:13">
      <c r="A59" s="24"/>
      <c r="B59" s="24"/>
      <c r="C59" s="25"/>
      <c r="D59" s="24"/>
      <c r="E59" s="33" t="s">
        <v>424</v>
      </c>
      <c r="F59" s="24" t="s">
        <v>425</v>
      </c>
      <c r="G59" s="24" t="s">
        <v>509</v>
      </c>
      <c r="H59" s="24" t="s">
        <v>396</v>
      </c>
      <c r="I59" s="24" t="s">
        <v>509</v>
      </c>
      <c r="J59" s="24" t="s">
        <v>509</v>
      </c>
      <c r="K59" s="24" t="s">
        <v>398</v>
      </c>
      <c r="L59" s="24" t="s">
        <v>364</v>
      </c>
      <c r="M59" s="24"/>
    </row>
  </sheetData>
  <mergeCells count="38">
    <mergeCell ref="C2:M2"/>
    <mergeCell ref="A3:K3"/>
    <mergeCell ref="L3:M3"/>
    <mergeCell ref="E4:M4"/>
    <mergeCell ref="A4:A5"/>
    <mergeCell ref="A7:A31"/>
    <mergeCell ref="A32:A38"/>
    <mergeCell ref="A39:A53"/>
    <mergeCell ref="A54:A59"/>
    <mergeCell ref="B4:B5"/>
    <mergeCell ref="B7:B31"/>
    <mergeCell ref="B32:B38"/>
    <mergeCell ref="B39:B53"/>
    <mergeCell ref="B54:B59"/>
    <mergeCell ref="C4:C5"/>
    <mergeCell ref="C7:C31"/>
    <mergeCell ref="C32:C38"/>
    <mergeCell ref="C39:C53"/>
    <mergeCell ref="C54:C59"/>
    <mergeCell ref="D4:D5"/>
    <mergeCell ref="D7:D31"/>
    <mergeCell ref="D32:D38"/>
    <mergeCell ref="D39:D53"/>
    <mergeCell ref="D54:D59"/>
    <mergeCell ref="E7:E18"/>
    <mergeCell ref="E19:E28"/>
    <mergeCell ref="E29:E30"/>
    <mergeCell ref="E32:E34"/>
    <mergeCell ref="E35:E36"/>
    <mergeCell ref="E40:E42"/>
    <mergeCell ref="E43:E51"/>
    <mergeCell ref="E52:E53"/>
    <mergeCell ref="E55:E57"/>
    <mergeCell ref="F7:F16"/>
    <mergeCell ref="F19:F28"/>
    <mergeCell ref="F43:F48"/>
    <mergeCell ref="F49:F50"/>
    <mergeCell ref="G43:G4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A2:P2"/>
    </sheetView>
  </sheetViews>
  <sheetFormatPr defaultColWidth="10" defaultRowHeight="13.5"/>
  <cols>
    <col min="1" max="1" width="6.25" customWidth="1"/>
    <col min="2" max="2" width="10.625" customWidth="1"/>
    <col min="3" max="3" width="8.375" customWidth="1"/>
    <col min="4" max="4" width="8" customWidth="1"/>
    <col min="5" max="5" width="9" customWidth="1"/>
    <col min="6" max="6" width="7.75" customWidth="1"/>
    <col min="7" max="7" width="7" customWidth="1"/>
    <col min="8" max="8" width="6.75" customWidth="1"/>
    <col min="9" max="9" width="8.25" customWidth="1"/>
    <col min="10" max="10" width="5.875" customWidth="1"/>
    <col min="11" max="11" width="7" customWidth="1"/>
    <col min="12" max="12" width="11.125" customWidth="1"/>
    <col min="13" max="13" width="9.75" customWidth="1"/>
    <col min="14" max="14" width="7" customWidth="1"/>
    <col min="15" max="16" width="9.75" customWidth="1"/>
    <col min="17" max="17" width="6.875" customWidth="1"/>
    <col min="18" max="18" width="7.5" customWidth="1"/>
    <col min="19" max="19" width="9.75" customWidth="1"/>
  </cols>
  <sheetData>
    <row r="1" ht="42.2" customHeight="1" spans="1:18">
      <c r="A1" s="21" t="s">
        <v>510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511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308</v>
      </c>
      <c r="B3" s="23" t="s">
        <v>309</v>
      </c>
      <c r="C3" s="23" t="s">
        <v>512</v>
      </c>
      <c r="D3" s="23"/>
      <c r="E3" s="23"/>
      <c r="F3" s="23"/>
      <c r="G3" s="23"/>
      <c r="H3" s="23"/>
      <c r="I3" s="23"/>
      <c r="J3" s="23" t="s">
        <v>513</v>
      </c>
      <c r="K3" s="23" t="s">
        <v>514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344</v>
      </c>
      <c r="D4" s="23" t="s">
        <v>515</v>
      </c>
      <c r="E4" s="23"/>
      <c r="F4" s="23"/>
      <c r="G4" s="23"/>
      <c r="H4" s="23" t="s">
        <v>516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517</v>
      </c>
      <c r="F5" s="23" t="s">
        <v>141</v>
      </c>
      <c r="G5" s="23" t="s">
        <v>518</v>
      </c>
      <c r="H5" s="23" t="s">
        <v>158</v>
      </c>
      <c r="I5" s="23" t="s">
        <v>159</v>
      </c>
      <c r="J5" s="23"/>
      <c r="K5" s="23" t="s">
        <v>347</v>
      </c>
      <c r="L5" s="23" t="s">
        <v>348</v>
      </c>
      <c r="M5" s="23" t="s">
        <v>349</v>
      </c>
      <c r="N5" s="23" t="s">
        <v>354</v>
      </c>
      <c r="O5" s="23" t="s">
        <v>350</v>
      </c>
      <c r="P5" s="23" t="s">
        <v>519</v>
      </c>
      <c r="Q5" s="23" t="s">
        <v>520</v>
      </c>
      <c r="R5" s="23" t="s">
        <v>355</v>
      </c>
    </row>
    <row r="6" ht="19.9" customHeight="1" spans="1:18">
      <c r="A6" s="24" t="s">
        <v>2</v>
      </c>
      <c r="B6" s="24" t="s">
        <v>4</v>
      </c>
      <c r="C6" s="25">
        <v>1754.120875</v>
      </c>
      <c r="D6" s="25">
        <v>1754.120875</v>
      </c>
      <c r="E6" s="25"/>
      <c r="F6" s="25"/>
      <c r="G6" s="25"/>
      <c r="H6" s="25">
        <v>160.020875</v>
      </c>
      <c r="I6" s="25">
        <v>1594.1</v>
      </c>
      <c r="J6" s="24"/>
      <c r="K6" s="26" t="s">
        <v>358</v>
      </c>
      <c r="L6" s="26" t="s">
        <v>521</v>
      </c>
      <c r="M6" s="26" t="s">
        <v>522</v>
      </c>
      <c r="N6" s="26" t="s">
        <v>523</v>
      </c>
      <c r="O6" s="27">
        <v>1</v>
      </c>
      <c r="P6" s="26" t="s">
        <v>398</v>
      </c>
      <c r="Q6" s="26"/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524</v>
      </c>
      <c r="M7" s="26" t="s">
        <v>525</v>
      </c>
      <c r="N7" s="26" t="s">
        <v>523</v>
      </c>
      <c r="O7" s="27">
        <v>1</v>
      </c>
      <c r="P7" s="26" t="s">
        <v>398</v>
      </c>
      <c r="Q7" s="26"/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424</v>
      </c>
      <c r="L8" s="26" t="s">
        <v>526</v>
      </c>
      <c r="M8" s="26" t="s">
        <v>527</v>
      </c>
      <c r="N8" s="26" t="s">
        <v>523</v>
      </c>
      <c r="O8" s="26" t="s">
        <v>528</v>
      </c>
      <c r="P8" s="26" t="s">
        <v>529</v>
      </c>
      <c r="Q8" s="26"/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448</v>
      </c>
      <c r="M9" s="26" t="s">
        <v>530</v>
      </c>
      <c r="N9" s="26" t="s">
        <v>523</v>
      </c>
      <c r="O9" s="26" t="s">
        <v>436</v>
      </c>
      <c r="P9" s="26" t="s">
        <v>398</v>
      </c>
      <c r="Q9" s="26"/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531</v>
      </c>
      <c r="B2" s="7" t="s">
        <v>4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532</v>
      </c>
      <c r="B3" s="9"/>
      <c r="C3" s="8" t="s">
        <v>533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227</v>
      </c>
      <c r="E4" s="12" t="s">
        <v>228</v>
      </c>
    </row>
    <row r="5" s="1" customFormat="1" spans="1:5">
      <c r="A5" s="13">
        <v>301</v>
      </c>
      <c r="B5" s="14" t="s">
        <v>208</v>
      </c>
      <c r="C5" s="15">
        <f t="shared" ref="C5:C68" si="0">D5+E5</f>
        <v>99.17024</v>
      </c>
      <c r="D5" s="15">
        <f>SUM(D6:D18)</f>
        <v>99.17024</v>
      </c>
      <c r="E5" s="15">
        <f>SUM(E6:E18)</f>
        <v>0</v>
      </c>
    </row>
    <row r="6" s="1" customFormat="1" spans="1:5">
      <c r="A6" s="16">
        <v>30101</v>
      </c>
      <c r="B6" s="17" t="s">
        <v>534</v>
      </c>
      <c r="C6" s="15">
        <f t="shared" si="0"/>
        <v>46.3908</v>
      </c>
      <c r="D6" s="15">
        <f>'9工资福利'!H6</f>
        <v>46.3908</v>
      </c>
      <c r="E6" s="15"/>
    </row>
    <row r="7" s="1" customFormat="1" spans="1:5">
      <c r="A7" s="16">
        <v>30102</v>
      </c>
      <c r="B7" s="17" t="s">
        <v>535</v>
      </c>
      <c r="C7" s="15">
        <f t="shared" si="0"/>
        <v>24.156</v>
      </c>
      <c r="D7" s="15">
        <f>'9工资福利'!I6</f>
        <v>24.156</v>
      </c>
      <c r="E7" s="15"/>
    </row>
    <row r="8" s="1" customFormat="1" spans="1:5">
      <c r="A8" s="16">
        <v>30103</v>
      </c>
      <c r="B8" s="17" t="s">
        <v>536</v>
      </c>
      <c r="C8" s="15">
        <f t="shared" si="0"/>
        <v>3.8659</v>
      </c>
      <c r="D8" s="15">
        <f>'9工资福利'!J6</f>
        <v>3.8659</v>
      </c>
      <c r="E8" s="15"/>
    </row>
    <row r="9" s="1" customFormat="1" spans="1:5">
      <c r="A9" s="16">
        <v>30106</v>
      </c>
      <c r="B9" s="17" t="s">
        <v>537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538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539</v>
      </c>
      <c r="C11" s="15">
        <f t="shared" si="0"/>
        <v>11.906032</v>
      </c>
      <c r="D11" s="15">
        <f>'9工资福利'!M6</f>
        <v>11.906032</v>
      </c>
      <c r="E11" s="15"/>
    </row>
    <row r="12" s="1" customFormat="1" spans="1:5">
      <c r="A12" s="16">
        <v>30109</v>
      </c>
      <c r="B12" s="17" t="s">
        <v>540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541</v>
      </c>
      <c r="C13" s="15">
        <f t="shared" si="0"/>
        <v>3.921984</v>
      </c>
      <c r="D13" s="15">
        <f>'9工资福利'!O6</f>
        <v>3.921984</v>
      </c>
      <c r="E13" s="15"/>
    </row>
    <row r="14" s="1" customFormat="1" spans="1:5">
      <c r="A14" s="16">
        <v>30111</v>
      </c>
      <c r="B14" s="17" t="s">
        <v>542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543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544</v>
      </c>
      <c r="C16" s="15">
        <f t="shared" si="0"/>
        <v>8.929524</v>
      </c>
      <c r="D16" s="15">
        <f>'9工资福利'!R6</f>
        <v>8.929524</v>
      </c>
      <c r="E16" s="15"/>
    </row>
    <row r="17" s="1" customFormat="1" spans="1:5">
      <c r="A17" s="16">
        <v>30114</v>
      </c>
      <c r="B17" s="17" t="s">
        <v>545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546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287</v>
      </c>
      <c r="C19" s="15">
        <f t="shared" si="0"/>
        <v>60.850635</v>
      </c>
      <c r="D19" s="15">
        <f>SUM(D20:D46)</f>
        <v>0</v>
      </c>
      <c r="E19" s="15">
        <f>SUM(E20:E46)</f>
        <v>60.850635</v>
      </c>
    </row>
    <row r="20" s="1" customFormat="1" spans="1:5">
      <c r="A20" s="16">
        <v>30201</v>
      </c>
      <c r="B20" s="17" t="s">
        <v>547</v>
      </c>
      <c r="C20" s="15">
        <f t="shared" si="0"/>
        <v>12.3</v>
      </c>
      <c r="D20" s="15"/>
      <c r="E20" s="15">
        <v>12.3</v>
      </c>
    </row>
    <row r="21" s="1" customFormat="1" spans="1:5">
      <c r="A21" s="16">
        <v>30202</v>
      </c>
      <c r="B21" s="17" t="s">
        <v>548</v>
      </c>
      <c r="C21" s="15">
        <f t="shared" si="0"/>
        <v>0.5</v>
      </c>
      <c r="D21" s="15"/>
      <c r="E21" s="15">
        <v>0.5</v>
      </c>
    </row>
    <row r="22" s="1" customFormat="1" spans="1:5">
      <c r="A22" s="16">
        <v>30203</v>
      </c>
      <c r="B22" s="17" t="s">
        <v>549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550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551</v>
      </c>
      <c r="C24" s="15">
        <f t="shared" si="0"/>
        <v>0.5</v>
      </c>
      <c r="D24" s="15"/>
      <c r="E24" s="15">
        <v>0.5</v>
      </c>
    </row>
    <row r="25" s="1" customFormat="1" spans="1:5">
      <c r="A25" s="16">
        <v>30206</v>
      </c>
      <c r="B25" s="17" t="s">
        <v>552</v>
      </c>
      <c r="C25" s="15">
        <f t="shared" si="0"/>
        <v>2</v>
      </c>
      <c r="D25" s="15"/>
      <c r="E25" s="15">
        <v>2</v>
      </c>
    </row>
    <row r="26" s="1" customFormat="1" spans="1:5">
      <c r="A26" s="16">
        <v>30207</v>
      </c>
      <c r="B26" s="17" t="s">
        <v>553</v>
      </c>
      <c r="C26" s="15">
        <f t="shared" si="0"/>
        <v>0.5</v>
      </c>
      <c r="D26" s="15"/>
      <c r="E26" s="15">
        <v>0.5</v>
      </c>
    </row>
    <row r="27" s="1" customFormat="1" spans="1:5">
      <c r="A27" s="16">
        <v>30208</v>
      </c>
      <c r="B27" s="17" t="s">
        <v>554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555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556</v>
      </c>
      <c r="C29" s="15">
        <f t="shared" si="0"/>
        <v>0.5</v>
      </c>
      <c r="D29" s="15"/>
      <c r="E29" s="15">
        <v>0.5</v>
      </c>
    </row>
    <row r="30" s="1" customFormat="1" spans="1:5">
      <c r="A30" s="16">
        <v>30212</v>
      </c>
      <c r="B30" s="17" t="s">
        <v>557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558</v>
      </c>
      <c r="C31" s="15">
        <f t="shared" si="0"/>
        <v>1.5</v>
      </c>
      <c r="D31" s="15"/>
      <c r="E31" s="15">
        <v>1.5</v>
      </c>
    </row>
    <row r="32" s="1" customFormat="1" spans="1:5">
      <c r="A32" s="16">
        <v>30214</v>
      </c>
      <c r="B32" s="17" t="s">
        <v>559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560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561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562</v>
      </c>
      <c r="C35" s="15">
        <f t="shared" si="0"/>
        <v>3.5</v>
      </c>
      <c r="D35" s="15"/>
      <c r="E35" s="15">
        <v>3.5</v>
      </c>
    </row>
    <row r="36" s="1" customFormat="1" spans="1:5">
      <c r="A36" s="16">
        <v>30218</v>
      </c>
      <c r="B36" s="17" t="s">
        <v>563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564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565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566</v>
      </c>
      <c r="C39" s="15">
        <f t="shared" si="0"/>
        <v>3</v>
      </c>
      <c r="D39" s="15"/>
      <c r="E39" s="15">
        <v>3</v>
      </c>
    </row>
    <row r="40" s="1" customFormat="1" spans="1:5">
      <c r="A40" s="16">
        <v>30227</v>
      </c>
      <c r="B40" s="17" t="s">
        <v>567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568</v>
      </c>
      <c r="C41" s="15">
        <f t="shared" si="0"/>
        <v>2.060254</v>
      </c>
      <c r="D41" s="15"/>
      <c r="E41" s="15">
        <v>2.060254</v>
      </c>
    </row>
    <row r="42" s="1" customFormat="1" spans="1:5">
      <c r="A42" s="16">
        <v>30229</v>
      </c>
      <c r="B42" s="17" t="s">
        <v>569</v>
      </c>
      <c r="C42" s="15">
        <f t="shared" si="0"/>
        <v>3.090381</v>
      </c>
      <c r="D42" s="15"/>
      <c r="E42" s="15">
        <v>3.090381</v>
      </c>
    </row>
    <row r="43" s="1" customFormat="1" spans="1:5">
      <c r="A43" s="16">
        <v>30231</v>
      </c>
      <c r="B43" s="17" t="s">
        <v>570</v>
      </c>
      <c r="C43" s="15">
        <f t="shared" si="0"/>
        <v>2</v>
      </c>
      <c r="D43" s="15"/>
      <c r="E43" s="15">
        <v>2</v>
      </c>
    </row>
    <row r="44" s="1" customFormat="1" spans="1:5">
      <c r="A44" s="16">
        <v>30239</v>
      </c>
      <c r="B44" s="17" t="s">
        <v>571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572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573</v>
      </c>
      <c r="C46" s="15">
        <f t="shared" si="0"/>
        <v>29.4</v>
      </c>
      <c r="D46" s="15"/>
      <c r="E46" s="15">
        <v>29.4</v>
      </c>
    </row>
    <row r="47" s="1" customFormat="1" spans="1:5">
      <c r="A47" s="13">
        <v>303</v>
      </c>
      <c r="B47" s="14" t="s">
        <v>200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574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575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576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577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578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579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580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581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582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583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584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585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202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586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587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214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588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589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590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591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592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593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594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595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596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597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598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599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600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601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602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603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205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604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605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606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607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160.020875</v>
      </c>
      <c r="D85" s="20">
        <f>D80+D63+D60+D47+D19+D5</f>
        <v>99.17024</v>
      </c>
      <c r="E85" s="20">
        <f>E80+E63+E60+E47+E19+E5</f>
        <v>60.850635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C1" workbookViewId="0">
      <selection activeCell="E18" sqref="E1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64"/>
    </row>
    <row r="2" ht="24.2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3" t="s">
        <v>39</v>
      </c>
      <c r="B6" s="25">
        <v>1754.120875</v>
      </c>
      <c r="C6" s="24" t="s">
        <v>40</v>
      </c>
      <c r="D6" s="41"/>
      <c r="E6" s="33" t="s">
        <v>41</v>
      </c>
      <c r="F6" s="32">
        <v>160.020875</v>
      </c>
      <c r="G6" s="24" t="s">
        <v>42</v>
      </c>
      <c r="H6" s="25">
        <v>99.17</v>
      </c>
    </row>
    <row r="7" ht="16.35" customHeight="1" spans="1:8">
      <c r="A7" s="24" t="s">
        <v>43</v>
      </c>
      <c r="B7" s="25">
        <v>579.120875</v>
      </c>
      <c r="C7" s="24" t="s">
        <v>44</v>
      </c>
      <c r="D7" s="41"/>
      <c r="E7" s="24" t="s">
        <v>45</v>
      </c>
      <c r="F7" s="25">
        <v>99.17</v>
      </c>
      <c r="G7" s="24" t="s">
        <v>46</v>
      </c>
      <c r="H7" s="25">
        <v>524.95</v>
      </c>
    </row>
    <row r="8" ht="16.35" customHeight="1" spans="1:8">
      <c r="A8" s="33" t="s">
        <v>47</v>
      </c>
      <c r="B8" s="25">
        <v>1175</v>
      </c>
      <c r="C8" s="24" t="s">
        <v>48</v>
      </c>
      <c r="D8" s="41"/>
      <c r="E8" s="24" t="s">
        <v>49</v>
      </c>
      <c r="F8" s="25">
        <v>60.85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1"/>
      <c r="E9" s="24" t="s">
        <v>53</v>
      </c>
      <c r="F9" s="25"/>
      <c r="G9" s="24" t="s">
        <v>54</v>
      </c>
      <c r="H9" s="25">
        <v>850</v>
      </c>
    </row>
    <row r="10" ht="16.35" customHeight="1" spans="1:8">
      <c r="A10" s="24" t="s">
        <v>55</v>
      </c>
      <c r="B10" s="25">
        <v>1175</v>
      </c>
      <c r="C10" s="24" t="s">
        <v>56</v>
      </c>
      <c r="D10" s="41"/>
      <c r="E10" s="33" t="s">
        <v>57</v>
      </c>
      <c r="F10" s="32">
        <v>1594.1</v>
      </c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1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1"/>
      <c r="E12" s="24" t="s">
        <v>65</v>
      </c>
      <c r="F12" s="25">
        <v>464.1</v>
      </c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1">
        <v>1741.269367</v>
      </c>
      <c r="E13" s="24" t="s">
        <v>69</v>
      </c>
      <c r="F13" s="25">
        <v>280</v>
      </c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1"/>
      <c r="E14" s="24" t="s">
        <v>73</v>
      </c>
      <c r="F14" s="25"/>
      <c r="G14" s="24" t="s">
        <v>74</v>
      </c>
      <c r="H14" s="25">
        <v>280</v>
      </c>
    </row>
    <row r="15" ht="16.35" customHeight="1" spans="1:8">
      <c r="A15" s="24" t="s">
        <v>75</v>
      </c>
      <c r="B15" s="25"/>
      <c r="C15" s="24" t="s">
        <v>76</v>
      </c>
      <c r="D15" s="41">
        <v>3.921984</v>
      </c>
      <c r="E15" s="24" t="s">
        <v>77</v>
      </c>
      <c r="F15" s="25">
        <v>850</v>
      </c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1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1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1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1"/>
      <c r="E19" s="24" t="s">
        <v>93</v>
      </c>
      <c r="F19" s="25"/>
      <c r="G19" s="24" t="s">
        <v>94</v>
      </c>
      <c r="H19" s="25"/>
    </row>
    <row r="20" ht="16.35" customHeight="1" spans="1:8">
      <c r="A20" s="33" t="s">
        <v>95</v>
      </c>
      <c r="B20" s="32"/>
      <c r="C20" s="24" t="s">
        <v>96</v>
      </c>
      <c r="D20" s="41"/>
      <c r="E20" s="24" t="s">
        <v>97</v>
      </c>
      <c r="F20" s="25"/>
      <c r="G20" s="24"/>
      <c r="H20" s="25"/>
    </row>
    <row r="21" ht="16.35" customHeight="1" spans="1:8">
      <c r="A21" s="33" t="s">
        <v>98</v>
      </c>
      <c r="B21" s="32"/>
      <c r="C21" s="24" t="s">
        <v>99</v>
      </c>
      <c r="D21" s="41"/>
      <c r="E21" s="33" t="s">
        <v>100</v>
      </c>
      <c r="F21" s="32"/>
      <c r="G21" s="24"/>
      <c r="H21" s="25"/>
    </row>
    <row r="22" ht="16.35" customHeight="1" spans="1:8">
      <c r="A22" s="33" t="s">
        <v>101</v>
      </c>
      <c r="B22" s="32"/>
      <c r="C22" s="24" t="s">
        <v>102</v>
      </c>
      <c r="D22" s="41"/>
      <c r="E22" s="24"/>
      <c r="F22" s="24"/>
      <c r="G22" s="24"/>
      <c r="H22" s="25"/>
    </row>
    <row r="23" ht="16.35" customHeight="1" spans="1:8">
      <c r="A23" s="33" t="s">
        <v>103</v>
      </c>
      <c r="B23" s="32"/>
      <c r="C23" s="24" t="s">
        <v>104</v>
      </c>
      <c r="D23" s="41"/>
      <c r="E23" s="24"/>
      <c r="F23" s="24"/>
      <c r="G23" s="24"/>
      <c r="H23" s="25"/>
    </row>
    <row r="24" ht="16.35" customHeight="1" spans="1:8">
      <c r="A24" s="33" t="s">
        <v>105</v>
      </c>
      <c r="B24" s="32"/>
      <c r="C24" s="24" t="s">
        <v>106</v>
      </c>
      <c r="D24" s="41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1">
        <v>8.929524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1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1"/>
      <c r="E27" s="24"/>
      <c r="F27" s="24"/>
      <c r="G27" s="24"/>
      <c r="H27" s="25"/>
    </row>
    <row r="28" ht="16.35" customHeight="1" spans="1:8">
      <c r="A28" s="33" t="s">
        <v>113</v>
      </c>
      <c r="B28" s="32"/>
      <c r="C28" s="24" t="s">
        <v>114</v>
      </c>
      <c r="D28" s="41"/>
      <c r="E28" s="24"/>
      <c r="F28" s="24"/>
      <c r="G28" s="24"/>
      <c r="H28" s="25"/>
    </row>
    <row r="29" ht="16.35" customHeight="1" spans="1:8">
      <c r="A29" s="33" t="s">
        <v>115</v>
      </c>
      <c r="B29" s="32"/>
      <c r="C29" s="24" t="s">
        <v>116</v>
      </c>
      <c r="D29" s="41"/>
      <c r="E29" s="24"/>
      <c r="F29" s="24"/>
      <c r="G29" s="24"/>
      <c r="H29" s="25"/>
    </row>
    <row r="30" ht="16.35" customHeight="1" spans="1:8">
      <c r="A30" s="33" t="s">
        <v>117</v>
      </c>
      <c r="B30" s="32"/>
      <c r="C30" s="24" t="s">
        <v>118</v>
      </c>
      <c r="D30" s="41"/>
      <c r="E30" s="24"/>
      <c r="F30" s="24"/>
      <c r="G30" s="24"/>
      <c r="H30" s="25"/>
    </row>
    <row r="31" ht="16.35" customHeight="1" spans="1:8">
      <c r="A31" s="33" t="s">
        <v>119</v>
      </c>
      <c r="B31" s="32"/>
      <c r="C31" s="24" t="s">
        <v>120</v>
      </c>
      <c r="D31" s="41"/>
      <c r="E31" s="24"/>
      <c r="F31" s="24"/>
      <c r="G31" s="24"/>
      <c r="H31" s="25"/>
    </row>
    <row r="32" ht="16.35" customHeight="1" spans="1:8">
      <c r="A32" s="33" t="s">
        <v>121</v>
      </c>
      <c r="B32" s="32"/>
      <c r="C32" s="24" t="s">
        <v>122</v>
      </c>
      <c r="D32" s="41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1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1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1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126</v>
      </c>
      <c r="B37" s="32">
        <v>1754.120875</v>
      </c>
      <c r="C37" s="33" t="s">
        <v>127</v>
      </c>
      <c r="D37" s="32">
        <v>1754.120875</v>
      </c>
      <c r="E37" s="33" t="s">
        <v>127</v>
      </c>
      <c r="F37" s="32">
        <v>1754.120875</v>
      </c>
      <c r="G37" s="33" t="s">
        <v>127</v>
      </c>
      <c r="H37" s="32">
        <v>1754.120875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4"/>
      <c r="B39" s="25"/>
      <c r="C39" s="24"/>
      <c r="D39" s="25"/>
      <c r="E39" s="33"/>
      <c r="F39" s="32"/>
      <c r="G39" s="33"/>
      <c r="H39" s="32"/>
    </row>
    <row r="40" ht="16.35" customHeight="1" spans="1:8">
      <c r="A40" s="33" t="s">
        <v>130</v>
      </c>
      <c r="B40" s="32">
        <v>1754.120875</v>
      </c>
      <c r="C40" s="33" t="s">
        <v>131</v>
      </c>
      <c r="D40" s="32">
        <v>1754.120875</v>
      </c>
      <c r="E40" s="33" t="s">
        <v>131</v>
      </c>
      <c r="F40" s="32">
        <v>1754.120875</v>
      </c>
      <c r="G40" s="33" t="s">
        <v>131</v>
      </c>
      <c r="H40" s="32">
        <v>1754.120875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60" zoomScaleNormal="160" topLeftCell="A4" workbookViewId="0">
      <selection activeCell="G9" sqref="G9"/>
    </sheetView>
  </sheetViews>
  <sheetFormatPr defaultColWidth="10" defaultRowHeight="13.5"/>
  <cols>
    <col min="1" max="1" width="5.875" customWidth="1"/>
    <col min="2" max="2" width="12.375" customWidth="1"/>
    <col min="3" max="3" width="7.125" customWidth="1"/>
    <col min="4" max="5" width="7.75" customWidth="1"/>
    <col min="6" max="6" width="6.125" customWidth="1"/>
    <col min="7" max="7" width="5.75" customWidth="1"/>
    <col min="8" max="8" width="4.75" customWidth="1"/>
    <col min="9" max="9" width="5.875" customWidth="1"/>
    <col min="10" max="10" width="7.75" customWidth="1"/>
    <col min="11" max="11" width="5.75" customWidth="1"/>
    <col min="12" max="12" width="6.125" customWidth="1"/>
    <col min="13" max="13" width="5" customWidth="1"/>
    <col min="14" max="14" width="4.875" customWidth="1"/>
    <col min="15" max="16" width="4.125" customWidth="1"/>
    <col min="17" max="17" width="6.25" customWidth="1"/>
    <col min="18" max="18" width="5.25" customWidth="1"/>
    <col min="19" max="19" width="4.375" customWidth="1"/>
    <col min="20" max="20" width="3.625" customWidth="1"/>
    <col min="21" max="21" width="5.25" customWidth="1"/>
    <col min="22" max="22" width="6.25" customWidth="1"/>
    <col min="23" max="23" width="6.125" customWidth="1"/>
    <col min="24" max="24" width="4.875" customWidth="1"/>
    <col min="25" max="25" width="4.25" customWidth="1"/>
    <col min="26" max="26" width="9.75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7">
        <v>1754.120875</v>
      </c>
      <c r="D7" s="47">
        <v>1754.120875</v>
      </c>
      <c r="E7" s="47">
        <v>1754.120875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9" customHeight="1" spans="1:25">
      <c r="A8" s="31" t="s">
        <v>152</v>
      </c>
      <c r="B8" s="31" t="s">
        <v>4</v>
      </c>
      <c r="C8" s="47">
        <v>1754.120875</v>
      </c>
      <c r="D8" s="47">
        <v>1754.120875</v>
      </c>
      <c r="E8" s="47">
        <v>1754.120875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9" customHeight="1" spans="1:25">
      <c r="A9" s="63" t="s">
        <v>153</v>
      </c>
      <c r="B9" s="63" t="s">
        <v>154</v>
      </c>
      <c r="C9" s="41">
        <v>1754.120875</v>
      </c>
      <c r="D9" s="41">
        <v>1754.120875</v>
      </c>
      <c r="E9" s="41">
        <v>1754.120875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D4" workbookViewId="0">
      <selection activeCell="H10" sqref="H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51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6"/>
      <c r="B6" s="46"/>
      <c r="C6" s="46"/>
      <c r="D6" s="53" t="s">
        <v>134</v>
      </c>
      <c r="E6" s="53"/>
      <c r="F6" s="54">
        <v>1754.120875</v>
      </c>
      <c r="G6" s="54">
        <v>160.020875</v>
      </c>
      <c r="H6" s="54">
        <v>1594.1</v>
      </c>
      <c r="I6" s="54"/>
      <c r="J6" s="53"/>
      <c r="K6" s="53"/>
    </row>
    <row r="7" ht="22.9" customHeight="1" spans="1:11">
      <c r="A7" s="55"/>
      <c r="B7" s="55"/>
      <c r="C7" s="55"/>
      <c r="D7" s="56" t="s">
        <v>152</v>
      </c>
      <c r="E7" s="56" t="s">
        <v>4</v>
      </c>
      <c r="F7" s="57">
        <v>1754.120875</v>
      </c>
      <c r="G7" s="57">
        <v>160.020875</v>
      </c>
      <c r="H7" s="57">
        <v>1594.1</v>
      </c>
      <c r="I7" s="57"/>
      <c r="J7" s="62"/>
      <c r="K7" s="62"/>
    </row>
    <row r="8" ht="22.9" customHeight="1" spans="1:11">
      <c r="A8" s="55"/>
      <c r="B8" s="55"/>
      <c r="C8" s="55"/>
      <c r="D8" s="56" t="s">
        <v>153</v>
      </c>
      <c r="E8" s="56" t="s">
        <v>154</v>
      </c>
      <c r="F8" s="57">
        <v>1754.120875</v>
      </c>
      <c r="G8" s="57">
        <v>160.020875</v>
      </c>
      <c r="H8" s="57">
        <v>1594.1</v>
      </c>
      <c r="I8" s="57"/>
      <c r="J8" s="62"/>
      <c r="K8" s="62"/>
    </row>
    <row r="9" ht="22.9" customHeight="1" spans="1:11">
      <c r="A9" s="58" t="s">
        <v>166</v>
      </c>
      <c r="B9" s="58" t="s">
        <v>167</v>
      </c>
      <c r="C9" s="58" t="s">
        <v>167</v>
      </c>
      <c r="D9" s="59" t="s">
        <v>168</v>
      </c>
      <c r="E9" s="60" t="s">
        <v>169</v>
      </c>
      <c r="F9" s="61">
        <v>11.906032</v>
      </c>
      <c r="G9" s="61">
        <v>11.906032</v>
      </c>
      <c r="H9" s="61"/>
      <c r="I9" s="61"/>
      <c r="J9" s="60"/>
      <c r="K9" s="60"/>
    </row>
    <row r="10" ht="22.9" customHeight="1" spans="1:11">
      <c r="A10" s="58" t="s">
        <v>166</v>
      </c>
      <c r="B10" s="58" t="s">
        <v>170</v>
      </c>
      <c r="C10" s="58" t="s">
        <v>171</v>
      </c>
      <c r="D10" s="59" t="s">
        <v>172</v>
      </c>
      <c r="E10" s="60" t="s">
        <v>173</v>
      </c>
      <c r="F10" s="61">
        <v>135.263335</v>
      </c>
      <c r="G10" s="61">
        <v>135.263335</v>
      </c>
      <c r="H10" s="61"/>
      <c r="I10" s="61"/>
      <c r="J10" s="60"/>
      <c r="K10" s="60"/>
    </row>
    <row r="11" ht="22.9" customHeight="1" spans="1:11">
      <c r="A11" s="58" t="s">
        <v>166</v>
      </c>
      <c r="B11" s="58" t="s">
        <v>170</v>
      </c>
      <c r="C11" s="58" t="s">
        <v>174</v>
      </c>
      <c r="D11" s="59" t="s">
        <v>175</v>
      </c>
      <c r="E11" s="60" t="s">
        <v>176</v>
      </c>
      <c r="F11" s="61">
        <v>250</v>
      </c>
      <c r="G11" s="61"/>
      <c r="H11" s="61">
        <v>250</v>
      </c>
      <c r="I11" s="61"/>
      <c r="J11" s="60"/>
      <c r="K11" s="60"/>
    </row>
    <row r="12" ht="22.9" customHeight="1" spans="1:11">
      <c r="A12" s="58" t="s">
        <v>166</v>
      </c>
      <c r="B12" s="58" t="s">
        <v>170</v>
      </c>
      <c r="C12" s="58" t="s">
        <v>167</v>
      </c>
      <c r="D12" s="59" t="s">
        <v>177</v>
      </c>
      <c r="E12" s="60" t="s">
        <v>178</v>
      </c>
      <c r="F12" s="61">
        <v>491.6</v>
      </c>
      <c r="G12" s="61"/>
      <c r="H12" s="61">
        <v>491.6</v>
      </c>
      <c r="I12" s="61"/>
      <c r="J12" s="60"/>
      <c r="K12" s="60"/>
    </row>
    <row r="13" ht="22.9" customHeight="1" spans="1:11">
      <c r="A13" s="58" t="s">
        <v>166</v>
      </c>
      <c r="B13" s="58" t="s">
        <v>170</v>
      </c>
      <c r="C13" s="58" t="s">
        <v>179</v>
      </c>
      <c r="D13" s="59" t="s">
        <v>180</v>
      </c>
      <c r="E13" s="60" t="s">
        <v>181</v>
      </c>
      <c r="F13" s="61">
        <v>852.5</v>
      </c>
      <c r="G13" s="61"/>
      <c r="H13" s="61">
        <v>852.5</v>
      </c>
      <c r="I13" s="61"/>
      <c r="J13" s="60"/>
      <c r="K13" s="60"/>
    </row>
    <row r="14" ht="22.9" customHeight="1" spans="1:11">
      <c r="A14" s="58" t="s">
        <v>182</v>
      </c>
      <c r="B14" s="58" t="s">
        <v>170</v>
      </c>
      <c r="C14" s="58" t="s">
        <v>171</v>
      </c>
      <c r="D14" s="59" t="s">
        <v>183</v>
      </c>
      <c r="E14" s="60" t="s">
        <v>184</v>
      </c>
      <c r="F14" s="61">
        <v>3.921984</v>
      </c>
      <c r="G14" s="61">
        <v>3.921984</v>
      </c>
      <c r="H14" s="61"/>
      <c r="I14" s="61"/>
      <c r="J14" s="60"/>
      <c r="K14" s="60"/>
    </row>
    <row r="15" ht="22.9" customHeight="1" spans="1:11">
      <c r="A15" s="58" t="s">
        <v>185</v>
      </c>
      <c r="B15" s="58" t="s">
        <v>186</v>
      </c>
      <c r="C15" s="58" t="s">
        <v>171</v>
      </c>
      <c r="D15" s="59" t="s">
        <v>187</v>
      </c>
      <c r="E15" s="60" t="s">
        <v>188</v>
      </c>
      <c r="F15" s="61">
        <v>8.929524</v>
      </c>
      <c r="G15" s="61">
        <v>8.929524</v>
      </c>
      <c r="H15" s="61"/>
      <c r="I15" s="61"/>
      <c r="J15" s="60"/>
      <c r="K15" s="60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O6" sqref="O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19" width="7.125" customWidth="1"/>
    <col min="20" max="20" width="5.375" customWidth="1"/>
    <col min="21" max="22" width="9.75" customWidth="1"/>
  </cols>
  <sheetData>
    <row r="1" ht="16.35" customHeight="1" spans="1:1">
      <c r="A1" s="29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9" customHeight="1" spans="1:20">
      <c r="A4" s="37" t="s">
        <v>155</v>
      </c>
      <c r="B4" s="37"/>
      <c r="C4" s="37"/>
      <c r="D4" s="37" t="s">
        <v>189</v>
      </c>
      <c r="E4" s="37" t="s">
        <v>190</v>
      </c>
      <c r="F4" s="37" t="s">
        <v>191</v>
      </c>
      <c r="G4" s="37" t="s">
        <v>192</v>
      </c>
      <c r="H4" s="37" t="s">
        <v>193</v>
      </c>
      <c r="I4" s="37" t="s">
        <v>194</v>
      </c>
      <c r="J4" s="37" t="s">
        <v>195</v>
      </c>
      <c r="K4" s="37" t="s">
        <v>196</v>
      </c>
      <c r="L4" s="37" t="s">
        <v>197</v>
      </c>
      <c r="M4" s="37" t="s">
        <v>198</v>
      </c>
      <c r="N4" s="37" t="s">
        <v>199</v>
      </c>
      <c r="O4" s="37" t="s">
        <v>200</v>
      </c>
      <c r="P4" s="37" t="s">
        <v>201</v>
      </c>
      <c r="Q4" s="37" t="s">
        <v>202</v>
      </c>
      <c r="R4" s="37" t="s">
        <v>203</v>
      </c>
      <c r="S4" s="37" t="s">
        <v>204</v>
      </c>
      <c r="T4" s="37" t="s">
        <v>205</v>
      </c>
    </row>
    <row r="5" ht="20.65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1754.120875</v>
      </c>
      <c r="G6" s="50">
        <v>99.17</v>
      </c>
      <c r="H6" s="50">
        <v>524.95</v>
      </c>
      <c r="I6" s="32"/>
      <c r="J6" s="32">
        <v>850</v>
      </c>
      <c r="K6" s="32"/>
      <c r="L6" s="32"/>
      <c r="M6" s="32"/>
      <c r="N6" s="32"/>
      <c r="O6" s="32">
        <v>280</v>
      </c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32">
        <v>1754.120875</v>
      </c>
      <c r="G7" s="50">
        <v>99.17</v>
      </c>
      <c r="H7" s="50">
        <v>524.95</v>
      </c>
      <c r="I7" s="32"/>
      <c r="J7" s="32">
        <v>850</v>
      </c>
      <c r="K7" s="32"/>
      <c r="L7" s="32"/>
      <c r="M7" s="32"/>
      <c r="N7" s="32"/>
      <c r="O7" s="32">
        <v>280</v>
      </c>
      <c r="P7" s="32"/>
      <c r="Q7" s="32"/>
      <c r="R7" s="32"/>
      <c r="S7" s="32"/>
      <c r="T7" s="32"/>
    </row>
    <row r="8" ht="22.9" customHeight="1" spans="1:20">
      <c r="A8" s="42"/>
      <c r="B8" s="42"/>
      <c r="C8" s="42"/>
      <c r="D8" s="40" t="s">
        <v>153</v>
      </c>
      <c r="E8" s="40" t="s">
        <v>154</v>
      </c>
      <c r="F8" s="50">
        <v>1754.120875</v>
      </c>
      <c r="G8" s="50">
        <v>99.17</v>
      </c>
      <c r="H8" s="50">
        <v>524.95</v>
      </c>
      <c r="I8" s="50"/>
      <c r="J8" s="50">
        <v>850</v>
      </c>
      <c r="K8" s="50"/>
      <c r="L8" s="50"/>
      <c r="M8" s="50"/>
      <c r="N8" s="50"/>
      <c r="O8" s="50">
        <v>280</v>
      </c>
      <c r="P8" s="50"/>
      <c r="Q8" s="50"/>
      <c r="R8" s="50"/>
      <c r="S8" s="50"/>
      <c r="T8" s="50"/>
    </row>
    <row r="9" ht="22.9" customHeight="1" spans="1:20">
      <c r="A9" s="43" t="s">
        <v>166</v>
      </c>
      <c r="B9" s="43" t="s">
        <v>170</v>
      </c>
      <c r="C9" s="43" t="s">
        <v>171</v>
      </c>
      <c r="D9" s="39" t="s">
        <v>206</v>
      </c>
      <c r="E9" s="44" t="s">
        <v>173</v>
      </c>
      <c r="F9" s="45">
        <v>135.26</v>
      </c>
      <c r="G9" s="45">
        <v>74.41</v>
      </c>
      <c r="H9" s="45">
        <v>60.85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22.9" customHeight="1" spans="1:20">
      <c r="A10" s="43" t="s">
        <v>166</v>
      </c>
      <c r="B10" s="43" t="s">
        <v>167</v>
      </c>
      <c r="C10" s="43" t="s">
        <v>167</v>
      </c>
      <c r="D10" s="39" t="s">
        <v>206</v>
      </c>
      <c r="E10" s="44" t="s">
        <v>169</v>
      </c>
      <c r="F10" s="45">
        <v>11.906032</v>
      </c>
      <c r="G10" s="45">
        <v>11.906032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22.9" customHeight="1" spans="1:20">
      <c r="A11" s="43" t="s">
        <v>182</v>
      </c>
      <c r="B11" s="43" t="s">
        <v>170</v>
      </c>
      <c r="C11" s="43" t="s">
        <v>171</v>
      </c>
      <c r="D11" s="39" t="s">
        <v>206</v>
      </c>
      <c r="E11" s="44" t="s">
        <v>184</v>
      </c>
      <c r="F11" s="45">
        <v>3.921984</v>
      </c>
      <c r="G11" s="45">
        <v>3.921984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22.9" customHeight="1" spans="1:20">
      <c r="A12" s="43" t="s">
        <v>185</v>
      </c>
      <c r="B12" s="43" t="s">
        <v>186</v>
      </c>
      <c r="C12" s="43" t="s">
        <v>171</v>
      </c>
      <c r="D12" s="39" t="s">
        <v>206</v>
      </c>
      <c r="E12" s="44" t="s">
        <v>188</v>
      </c>
      <c r="F12" s="45">
        <v>8.929524</v>
      </c>
      <c r="G12" s="45">
        <v>8.929524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ht="22.9" customHeight="1" spans="1:20">
      <c r="A13" s="43" t="s">
        <v>166</v>
      </c>
      <c r="B13" s="43" t="s">
        <v>170</v>
      </c>
      <c r="C13" s="43" t="s">
        <v>167</v>
      </c>
      <c r="D13" s="39" t="s">
        <v>206</v>
      </c>
      <c r="E13" s="44" t="s">
        <v>178</v>
      </c>
      <c r="F13" s="45">
        <v>491.6</v>
      </c>
      <c r="G13" s="45"/>
      <c r="H13" s="45">
        <v>341.6</v>
      </c>
      <c r="I13" s="45"/>
      <c r="J13" s="45"/>
      <c r="K13" s="45"/>
      <c r="L13" s="45"/>
      <c r="M13" s="45"/>
      <c r="N13" s="45"/>
      <c r="O13" s="45">
        <v>150</v>
      </c>
      <c r="P13" s="45"/>
      <c r="Q13" s="45"/>
      <c r="R13" s="45"/>
      <c r="S13" s="45"/>
      <c r="T13" s="45"/>
    </row>
    <row r="14" ht="22.9" customHeight="1" spans="1:20">
      <c r="A14" s="43" t="s">
        <v>166</v>
      </c>
      <c r="B14" s="43" t="s">
        <v>170</v>
      </c>
      <c r="C14" s="43" t="s">
        <v>174</v>
      </c>
      <c r="D14" s="39" t="s">
        <v>206</v>
      </c>
      <c r="E14" s="44" t="s">
        <v>176</v>
      </c>
      <c r="F14" s="45">
        <v>250</v>
      </c>
      <c r="G14" s="45"/>
      <c r="H14" s="45">
        <v>120</v>
      </c>
      <c r="I14" s="45"/>
      <c r="J14" s="45"/>
      <c r="K14" s="45"/>
      <c r="L14" s="45"/>
      <c r="M14" s="45"/>
      <c r="N14" s="45"/>
      <c r="O14" s="45">
        <v>130</v>
      </c>
      <c r="P14" s="45"/>
      <c r="Q14" s="45"/>
      <c r="R14" s="45"/>
      <c r="S14" s="45"/>
      <c r="T14" s="45"/>
    </row>
    <row r="15" ht="22.9" customHeight="1" spans="1:20">
      <c r="A15" s="43" t="s">
        <v>166</v>
      </c>
      <c r="B15" s="43" t="s">
        <v>170</v>
      </c>
      <c r="C15" s="43" t="s">
        <v>179</v>
      </c>
      <c r="D15" s="39" t="s">
        <v>206</v>
      </c>
      <c r="E15" s="44" t="s">
        <v>181</v>
      </c>
      <c r="F15" s="45">
        <v>852.5</v>
      </c>
      <c r="G15" s="45"/>
      <c r="H15" s="45">
        <v>2.5</v>
      </c>
      <c r="I15" s="45"/>
      <c r="J15" s="45">
        <v>850</v>
      </c>
      <c r="K15" s="45"/>
      <c r="L15" s="45"/>
      <c r="M15" s="45"/>
      <c r="N15" s="45"/>
      <c r="O15" s="45"/>
      <c r="P15" s="45"/>
      <c r="Q15" s="45"/>
      <c r="R15" s="45"/>
      <c r="S15" s="45"/>
      <c r="T15" s="4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opLeftCell="A4" workbookViewId="0">
      <selection activeCell="G9" sqref="G9:G1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0" width="7.125" customWidth="1"/>
    <col min="21" max="21" width="5.375" customWidth="1"/>
    <col min="22" max="23" width="9.75" customWidth="1"/>
  </cols>
  <sheetData>
    <row r="1" ht="16.35" customHeight="1" spans="1:1">
      <c r="A1" s="29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7" t="s">
        <v>155</v>
      </c>
      <c r="B4" s="37"/>
      <c r="C4" s="37"/>
      <c r="D4" s="37" t="s">
        <v>189</v>
      </c>
      <c r="E4" s="37" t="s">
        <v>190</v>
      </c>
      <c r="F4" s="37" t="s">
        <v>207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208</v>
      </c>
      <c r="I5" s="37" t="s">
        <v>209</v>
      </c>
      <c r="J5" s="37" t="s">
        <v>200</v>
      </c>
      <c r="K5" s="37" t="s">
        <v>134</v>
      </c>
      <c r="L5" s="37" t="s">
        <v>210</v>
      </c>
      <c r="M5" s="37" t="s">
        <v>211</v>
      </c>
      <c r="N5" s="37" t="s">
        <v>212</v>
      </c>
      <c r="O5" s="37" t="s">
        <v>202</v>
      </c>
      <c r="P5" s="37" t="s">
        <v>213</v>
      </c>
      <c r="Q5" s="37" t="s">
        <v>214</v>
      </c>
      <c r="R5" s="37" t="s">
        <v>215</v>
      </c>
      <c r="S5" s="37" t="s">
        <v>198</v>
      </c>
      <c r="T5" s="37" t="s">
        <v>201</v>
      </c>
      <c r="U5" s="37" t="s">
        <v>205</v>
      </c>
    </row>
    <row r="6" ht="22.9" customHeight="1" spans="1:21">
      <c r="A6" s="33"/>
      <c r="B6" s="33"/>
      <c r="C6" s="33"/>
      <c r="D6" s="33"/>
      <c r="E6" s="33" t="s">
        <v>134</v>
      </c>
      <c r="F6" s="32">
        <v>1754.120875</v>
      </c>
      <c r="G6" s="32">
        <v>160.020875</v>
      </c>
      <c r="H6" s="32">
        <v>99.17</v>
      </c>
      <c r="I6" s="32">
        <v>60.85</v>
      </c>
      <c r="J6" s="32">
        <v>0</v>
      </c>
      <c r="K6" s="32">
        <v>1594.1</v>
      </c>
      <c r="L6" s="32">
        <v>0</v>
      </c>
      <c r="M6" s="32">
        <v>464.1</v>
      </c>
      <c r="N6" s="32">
        <v>280</v>
      </c>
      <c r="O6" s="32"/>
      <c r="P6" s="32">
        <v>850</v>
      </c>
      <c r="Q6" s="32"/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4</v>
      </c>
      <c r="F7" s="47">
        <v>1754.120875</v>
      </c>
      <c r="G7" s="32">
        <v>160.020875</v>
      </c>
      <c r="H7" s="32">
        <v>99.17</v>
      </c>
      <c r="I7" s="32">
        <v>60.85</v>
      </c>
      <c r="J7" s="32">
        <v>0</v>
      </c>
      <c r="K7" s="32">
        <v>1594.1</v>
      </c>
      <c r="L7" s="32">
        <v>0</v>
      </c>
      <c r="M7" s="32">
        <v>464.1</v>
      </c>
      <c r="N7" s="32">
        <v>280</v>
      </c>
      <c r="O7" s="32"/>
      <c r="P7" s="32">
        <v>850</v>
      </c>
      <c r="Q7" s="32"/>
      <c r="R7" s="32"/>
      <c r="S7" s="32"/>
      <c r="T7" s="32"/>
      <c r="U7" s="32"/>
    </row>
    <row r="8" ht="22.9" customHeight="1" spans="1:21">
      <c r="A8" s="42"/>
      <c r="B8" s="42"/>
      <c r="C8" s="42"/>
      <c r="D8" s="40" t="s">
        <v>153</v>
      </c>
      <c r="E8" s="40" t="s">
        <v>154</v>
      </c>
      <c r="F8" s="47">
        <v>1754.120875</v>
      </c>
      <c r="G8" s="32">
        <v>160.020875</v>
      </c>
      <c r="H8" s="32">
        <v>99.17</v>
      </c>
      <c r="I8" s="32">
        <v>60.85</v>
      </c>
      <c r="J8" s="32">
        <v>0</v>
      </c>
      <c r="K8" s="32">
        <v>1594.1</v>
      </c>
      <c r="L8" s="32">
        <v>0</v>
      </c>
      <c r="M8" s="32">
        <v>464.1</v>
      </c>
      <c r="N8" s="32">
        <v>280</v>
      </c>
      <c r="O8" s="32"/>
      <c r="P8" s="32">
        <v>850</v>
      </c>
      <c r="Q8" s="32"/>
      <c r="R8" s="32"/>
      <c r="S8" s="32"/>
      <c r="T8" s="32"/>
      <c r="U8" s="32"/>
    </row>
    <row r="9" ht="22.9" customHeight="1" spans="1:21">
      <c r="A9" s="43" t="s">
        <v>166</v>
      </c>
      <c r="B9" s="43" t="s">
        <v>170</v>
      </c>
      <c r="C9" s="43" t="s">
        <v>171</v>
      </c>
      <c r="D9" s="39" t="s">
        <v>206</v>
      </c>
      <c r="E9" s="44" t="s">
        <v>173</v>
      </c>
      <c r="F9" s="41">
        <v>135.263335</v>
      </c>
      <c r="G9" s="25">
        <v>135.263335</v>
      </c>
      <c r="H9" s="25">
        <v>74.41</v>
      </c>
      <c r="I9" s="25">
        <v>60.85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3" t="s">
        <v>166</v>
      </c>
      <c r="B10" s="43" t="s">
        <v>167</v>
      </c>
      <c r="C10" s="43" t="s">
        <v>167</v>
      </c>
      <c r="D10" s="39" t="s">
        <v>206</v>
      </c>
      <c r="E10" s="44" t="s">
        <v>169</v>
      </c>
      <c r="F10" s="41">
        <v>11.906032</v>
      </c>
      <c r="G10" s="25">
        <v>11.906032</v>
      </c>
      <c r="H10" s="25">
        <v>11.906032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3" t="s">
        <v>182</v>
      </c>
      <c r="B11" s="43" t="s">
        <v>170</v>
      </c>
      <c r="C11" s="43" t="s">
        <v>171</v>
      </c>
      <c r="D11" s="39" t="s">
        <v>206</v>
      </c>
      <c r="E11" s="44" t="s">
        <v>184</v>
      </c>
      <c r="F11" s="41">
        <v>3.921984</v>
      </c>
      <c r="G11" s="25">
        <v>3.921984</v>
      </c>
      <c r="H11" s="25">
        <v>3.921984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3" t="s">
        <v>185</v>
      </c>
      <c r="B12" s="43" t="s">
        <v>186</v>
      </c>
      <c r="C12" s="43" t="s">
        <v>171</v>
      </c>
      <c r="D12" s="39" t="s">
        <v>206</v>
      </c>
      <c r="E12" s="44" t="s">
        <v>188</v>
      </c>
      <c r="F12" s="41">
        <v>8.929524</v>
      </c>
      <c r="G12" s="25">
        <v>8.929524</v>
      </c>
      <c r="H12" s="25">
        <v>8.929524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3" t="s">
        <v>166</v>
      </c>
      <c r="B13" s="43" t="s">
        <v>170</v>
      </c>
      <c r="C13" s="43" t="s">
        <v>167</v>
      </c>
      <c r="D13" s="39" t="s">
        <v>206</v>
      </c>
      <c r="E13" s="44" t="s">
        <v>178</v>
      </c>
      <c r="F13" s="41">
        <v>491.6</v>
      </c>
      <c r="G13" s="25"/>
      <c r="H13" s="25"/>
      <c r="I13" s="25"/>
      <c r="J13" s="25"/>
      <c r="K13" s="25">
        <v>491.6</v>
      </c>
      <c r="L13" s="25"/>
      <c r="M13" s="25">
        <v>341.6</v>
      </c>
      <c r="N13" s="25">
        <v>150</v>
      </c>
      <c r="O13" s="25"/>
      <c r="P13" s="25"/>
      <c r="Q13" s="25"/>
      <c r="R13" s="25"/>
      <c r="S13" s="25"/>
      <c r="T13" s="25"/>
      <c r="U13" s="25"/>
    </row>
    <row r="14" ht="22.9" customHeight="1" spans="1:21">
      <c r="A14" s="43" t="s">
        <v>166</v>
      </c>
      <c r="B14" s="43" t="s">
        <v>170</v>
      </c>
      <c r="C14" s="43" t="s">
        <v>174</v>
      </c>
      <c r="D14" s="39" t="s">
        <v>206</v>
      </c>
      <c r="E14" s="44" t="s">
        <v>176</v>
      </c>
      <c r="F14" s="41">
        <v>250</v>
      </c>
      <c r="G14" s="25"/>
      <c r="H14" s="25"/>
      <c r="I14" s="25"/>
      <c r="J14" s="25"/>
      <c r="K14" s="25">
        <v>250</v>
      </c>
      <c r="L14" s="25"/>
      <c r="M14" s="25">
        <v>120</v>
      </c>
      <c r="N14" s="25">
        <v>130</v>
      </c>
      <c r="O14" s="25"/>
      <c r="P14" s="25"/>
      <c r="Q14" s="25"/>
      <c r="R14" s="25"/>
      <c r="S14" s="25"/>
      <c r="T14" s="25"/>
      <c r="U14" s="25"/>
    </row>
    <row r="15" ht="22.9" customHeight="1" spans="1:21">
      <c r="A15" s="43" t="s">
        <v>166</v>
      </c>
      <c r="B15" s="43" t="s">
        <v>170</v>
      </c>
      <c r="C15" s="43" t="s">
        <v>179</v>
      </c>
      <c r="D15" s="39" t="s">
        <v>206</v>
      </c>
      <c r="E15" s="44" t="s">
        <v>181</v>
      </c>
      <c r="F15" s="41">
        <v>852.5</v>
      </c>
      <c r="G15" s="25"/>
      <c r="H15" s="25"/>
      <c r="I15" s="25"/>
      <c r="J15" s="25"/>
      <c r="K15" s="25">
        <v>852.5</v>
      </c>
      <c r="L15" s="25"/>
      <c r="M15" s="25">
        <v>2.5</v>
      </c>
      <c r="N15" s="25"/>
      <c r="O15" s="25"/>
      <c r="P15" s="25">
        <v>850</v>
      </c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zoomScale="130" zoomScaleNormal="130" topLeftCell="A9" workbookViewId="0">
      <selection activeCell="D14" sqref="D14:D2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5" customHeight="1" spans="1:5">
      <c r="A4" s="23" t="s">
        <v>32</v>
      </c>
      <c r="B4" s="23"/>
      <c r="C4" s="23" t="s">
        <v>33</v>
      </c>
      <c r="D4" s="23"/>
      <c r="E4" s="35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5" customHeight="1" spans="1:5">
      <c r="A6" s="33" t="s">
        <v>216</v>
      </c>
      <c r="B6" s="32">
        <v>1754.120875</v>
      </c>
      <c r="C6" s="33" t="s">
        <v>217</v>
      </c>
      <c r="D6" s="47">
        <v>1754.120875</v>
      </c>
      <c r="E6" s="36"/>
    </row>
    <row r="7" ht="20.25" customHeight="1" spans="1:5">
      <c r="A7" s="24" t="s">
        <v>218</v>
      </c>
      <c r="B7" s="25">
        <v>1754.120875</v>
      </c>
      <c r="C7" s="24" t="s">
        <v>40</v>
      </c>
      <c r="D7" s="41"/>
      <c r="E7" s="36"/>
    </row>
    <row r="8" ht="20.25" customHeight="1" spans="1:5">
      <c r="A8" s="24" t="s">
        <v>219</v>
      </c>
      <c r="B8" s="25">
        <v>579.120875</v>
      </c>
      <c r="C8" s="24" t="s">
        <v>44</v>
      </c>
      <c r="D8" s="41"/>
      <c r="E8" s="36"/>
    </row>
    <row r="9" ht="31.15" customHeight="1" spans="1:5">
      <c r="A9" s="24" t="s">
        <v>47</v>
      </c>
      <c r="B9" s="25">
        <v>1175</v>
      </c>
      <c r="C9" s="24" t="s">
        <v>48</v>
      </c>
      <c r="D9" s="41"/>
      <c r="E9" s="36"/>
    </row>
    <row r="10" ht="20.25" customHeight="1" spans="1:5">
      <c r="A10" s="24" t="s">
        <v>220</v>
      </c>
      <c r="B10" s="25"/>
      <c r="C10" s="24" t="s">
        <v>52</v>
      </c>
      <c r="D10" s="41"/>
      <c r="E10" s="36"/>
    </row>
    <row r="11" ht="20.25" customHeight="1" spans="1:5">
      <c r="A11" s="24" t="s">
        <v>221</v>
      </c>
      <c r="B11" s="25"/>
      <c r="C11" s="24" t="s">
        <v>56</v>
      </c>
      <c r="D11" s="41"/>
      <c r="E11" s="36"/>
    </row>
    <row r="12" ht="20.25" customHeight="1" spans="1:5">
      <c r="A12" s="24" t="s">
        <v>222</v>
      </c>
      <c r="B12" s="25"/>
      <c r="C12" s="24" t="s">
        <v>60</v>
      </c>
      <c r="D12" s="41"/>
      <c r="E12" s="36"/>
    </row>
    <row r="13" ht="20.25" customHeight="1" spans="1:5">
      <c r="A13" s="33" t="s">
        <v>223</v>
      </c>
      <c r="B13" s="32"/>
      <c r="C13" s="24" t="s">
        <v>64</v>
      </c>
      <c r="D13" s="41"/>
      <c r="E13" s="36"/>
    </row>
    <row r="14" ht="20.25" customHeight="1" spans="1:5">
      <c r="A14" s="24" t="s">
        <v>218</v>
      </c>
      <c r="B14" s="25"/>
      <c r="C14" s="24" t="s">
        <v>68</v>
      </c>
      <c r="D14" s="41">
        <v>1741.269367</v>
      </c>
      <c r="E14" s="36"/>
    </row>
    <row r="15" ht="20.25" customHeight="1" spans="1:5">
      <c r="A15" s="24" t="s">
        <v>220</v>
      </c>
      <c r="B15" s="25"/>
      <c r="C15" s="24" t="s">
        <v>72</v>
      </c>
      <c r="D15" s="41"/>
      <c r="E15" s="36"/>
    </row>
    <row r="16" ht="20.25" customHeight="1" spans="1:5">
      <c r="A16" s="24" t="s">
        <v>221</v>
      </c>
      <c r="B16" s="25"/>
      <c r="C16" s="24" t="s">
        <v>76</v>
      </c>
      <c r="D16" s="41">
        <v>3.921984</v>
      </c>
      <c r="E16" s="36"/>
    </row>
    <row r="17" ht="20.25" customHeight="1" spans="1:5">
      <c r="A17" s="24" t="s">
        <v>222</v>
      </c>
      <c r="B17" s="25"/>
      <c r="C17" s="24" t="s">
        <v>80</v>
      </c>
      <c r="D17" s="41"/>
      <c r="E17" s="36"/>
    </row>
    <row r="18" ht="20.25" customHeight="1" spans="1:5">
      <c r="A18" s="24"/>
      <c r="B18" s="25"/>
      <c r="C18" s="24" t="s">
        <v>84</v>
      </c>
      <c r="D18" s="41"/>
      <c r="E18" s="36"/>
    </row>
    <row r="19" ht="20.25" customHeight="1" spans="1:5">
      <c r="A19" s="24"/>
      <c r="B19" s="24"/>
      <c r="C19" s="24" t="s">
        <v>88</v>
      </c>
      <c r="D19" s="41"/>
      <c r="E19" s="36"/>
    </row>
    <row r="20" ht="20.25" customHeight="1" spans="1:5">
      <c r="A20" s="24"/>
      <c r="B20" s="24"/>
      <c r="C20" s="24" t="s">
        <v>92</v>
      </c>
      <c r="D20" s="41"/>
      <c r="E20" s="36"/>
    </row>
    <row r="21" ht="20.25" customHeight="1" spans="1:5">
      <c r="A21" s="24"/>
      <c r="B21" s="24"/>
      <c r="C21" s="24" t="s">
        <v>96</v>
      </c>
      <c r="D21" s="41"/>
      <c r="E21" s="36"/>
    </row>
    <row r="22" ht="20.25" customHeight="1" spans="1:5">
      <c r="A22" s="24"/>
      <c r="B22" s="24"/>
      <c r="C22" s="24" t="s">
        <v>99</v>
      </c>
      <c r="D22" s="41"/>
      <c r="E22" s="36"/>
    </row>
    <row r="23" ht="20.25" customHeight="1" spans="1:5">
      <c r="A23" s="24"/>
      <c r="B23" s="24"/>
      <c r="C23" s="24" t="s">
        <v>102</v>
      </c>
      <c r="D23" s="41"/>
      <c r="E23" s="36"/>
    </row>
    <row r="24" ht="20.25" customHeight="1" spans="1:5">
      <c r="A24" s="24"/>
      <c r="B24" s="24"/>
      <c r="C24" s="24" t="s">
        <v>104</v>
      </c>
      <c r="D24" s="41"/>
      <c r="E24" s="36"/>
    </row>
    <row r="25" ht="20.25" customHeight="1" spans="1:5">
      <c r="A25" s="24"/>
      <c r="B25" s="24"/>
      <c r="C25" s="24" t="s">
        <v>106</v>
      </c>
      <c r="D25" s="41"/>
      <c r="E25" s="36"/>
    </row>
    <row r="26" ht="20.25" customHeight="1" spans="1:5">
      <c r="A26" s="24"/>
      <c r="B26" s="24"/>
      <c r="C26" s="24" t="s">
        <v>108</v>
      </c>
      <c r="D26" s="41">
        <v>8.929524</v>
      </c>
      <c r="E26" s="36"/>
    </row>
    <row r="27" ht="20.25" customHeight="1" spans="1:5">
      <c r="A27" s="24"/>
      <c r="B27" s="24"/>
      <c r="C27" s="24" t="s">
        <v>110</v>
      </c>
      <c r="D27" s="41"/>
      <c r="E27" s="36"/>
    </row>
    <row r="28" ht="20.25" customHeight="1" spans="1:5">
      <c r="A28" s="24"/>
      <c r="B28" s="24"/>
      <c r="C28" s="24" t="s">
        <v>112</v>
      </c>
      <c r="D28" s="41"/>
      <c r="E28" s="36"/>
    </row>
    <row r="29" ht="20.25" customHeight="1" spans="1:5">
      <c r="A29" s="24"/>
      <c r="B29" s="24"/>
      <c r="C29" s="24" t="s">
        <v>114</v>
      </c>
      <c r="D29" s="41"/>
      <c r="E29" s="36"/>
    </row>
    <row r="30" ht="20.25" customHeight="1" spans="1:5">
      <c r="A30" s="24"/>
      <c r="B30" s="24"/>
      <c r="C30" s="24" t="s">
        <v>116</v>
      </c>
      <c r="D30" s="41"/>
      <c r="E30" s="36"/>
    </row>
    <row r="31" ht="20.25" customHeight="1" spans="1:5">
      <c r="A31" s="24"/>
      <c r="B31" s="24"/>
      <c r="C31" s="24" t="s">
        <v>118</v>
      </c>
      <c r="D31" s="41"/>
      <c r="E31" s="36"/>
    </row>
    <row r="32" ht="20.25" customHeight="1" spans="1:5">
      <c r="A32" s="24"/>
      <c r="B32" s="24"/>
      <c r="C32" s="24" t="s">
        <v>120</v>
      </c>
      <c r="D32" s="41"/>
      <c r="E32" s="36"/>
    </row>
    <row r="33" ht="20.25" customHeight="1" spans="1:5">
      <c r="A33" s="24"/>
      <c r="B33" s="24"/>
      <c r="C33" s="24" t="s">
        <v>122</v>
      </c>
      <c r="D33" s="41"/>
      <c r="E33" s="36"/>
    </row>
    <row r="34" ht="20.25" customHeight="1" spans="1:5">
      <c r="A34" s="24"/>
      <c r="B34" s="24"/>
      <c r="C34" s="24" t="s">
        <v>123</v>
      </c>
      <c r="D34" s="41"/>
      <c r="E34" s="36"/>
    </row>
    <row r="35" ht="20.25" customHeight="1" spans="1:5">
      <c r="A35" s="24"/>
      <c r="B35" s="24"/>
      <c r="C35" s="24" t="s">
        <v>124</v>
      </c>
      <c r="D35" s="41"/>
      <c r="E35" s="36"/>
    </row>
    <row r="36" ht="20.25" customHeight="1" spans="1:5">
      <c r="A36" s="24"/>
      <c r="B36" s="24"/>
      <c r="C36" s="24" t="s">
        <v>125</v>
      </c>
      <c r="D36" s="41"/>
      <c r="E36" s="36"/>
    </row>
    <row r="37" ht="20.25" customHeight="1" spans="1:5">
      <c r="A37" s="24"/>
      <c r="B37" s="24"/>
      <c r="C37" s="24"/>
      <c r="D37" s="24"/>
      <c r="E37" s="36"/>
    </row>
    <row r="38" ht="20.25" customHeight="1" spans="1:5">
      <c r="A38" s="33"/>
      <c r="B38" s="33"/>
      <c r="C38" s="33" t="s">
        <v>224</v>
      </c>
      <c r="D38" s="32"/>
      <c r="E38" s="49"/>
    </row>
    <row r="39" ht="20.25" customHeight="1" spans="1:5">
      <c r="A39" s="37" t="s">
        <v>225</v>
      </c>
      <c r="B39" s="32">
        <v>1754.120875</v>
      </c>
      <c r="C39" s="37" t="s">
        <v>226</v>
      </c>
      <c r="D39" s="47">
        <v>1754.120875</v>
      </c>
      <c r="E39" s="4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15" zoomScaleNormal="115" workbookViewId="0">
      <selection activeCell="I8" sqref="I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29"/>
      <c r="D1" s="29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4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227</v>
      </c>
      <c r="I5" s="23"/>
      <c r="J5" s="23" t="s">
        <v>228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208</v>
      </c>
      <c r="I6" s="23" t="s">
        <v>200</v>
      </c>
      <c r="J6" s="23"/>
      <c r="K6" s="23"/>
    </row>
    <row r="7" ht="22.9" customHeight="1" spans="1:11">
      <c r="A7" s="24"/>
      <c r="B7" s="24"/>
      <c r="C7" s="24"/>
      <c r="D7" s="33"/>
      <c r="E7" s="33" t="s">
        <v>134</v>
      </c>
      <c r="F7" s="32">
        <v>1754.120875</v>
      </c>
      <c r="G7" s="32">
        <v>160.020875</v>
      </c>
      <c r="H7" s="32">
        <v>99.17024</v>
      </c>
      <c r="I7" s="32"/>
      <c r="J7" s="32">
        <v>60.850635</v>
      </c>
      <c r="K7" s="32">
        <v>1594.1</v>
      </c>
    </row>
    <row r="8" ht="22.9" customHeight="1" spans="1:11">
      <c r="A8" s="24"/>
      <c r="B8" s="24"/>
      <c r="C8" s="24"/>
      <c r="D8" s="31" t="s">
        <v>152</v>
      </c>
      <c r="E8" s="31" t="s">
        <v>4</v>
      </c>
      <c r="F8" s="32">
        <v>1754.120875</v>
      </c>
      <c r="G8" s="32">
        <v>160.020875</v>
      </c>
      <c r="H8" s="32">
        <v>99.17024</v>
      </c>
      <c r="I8" s="32"/>
      <c r="J8" s="32">
        <v>60.850635</v>
      </c>
      <c r="K8" s="32">
        <v>1594.1</v>
      </c>
    </row>
    <row r="9" ht="22.9" customHeight="1" spans="1:11">
      <c r="A9" s="24"/>
      <c r="B9" s="24"/>
      <c r="C9" s="24"/>
      <c r="D9" s="40" t="s">
        <v>153</v>
      </c>
      <c r="E9" s="40" t="s">
        <v>154</v>
      </c>
      <c r="F9" s="32">
        <v>1754.120875</v>
      </c>
      <c r="G9" s="32">
        <v>160.020875</v>
      </c>
      <c r="H9" s="32">
        <v>99.17024</v>
      </c>
      <c r="I9" s="32"/>
      <c r="J9" s="32">
        <v>60.850635</v>
      </c>
      <c r="K9" s="32">
        <v>1594.1</v>
      </c>
    </row>
    <row r="10" ht="22.9" customHeight="1" spans="1:11">
      <c r="A10" s="43" t="s">
        <v>166</v>
      </c>
      <c r="B10" s="24"/>
      <c r="C10" s="24"/>
      <c r="D10" s="39">
        <v>208</v>
      </c>
      <c r="E10" s="24" t="s">
        <v>229</v>
      </c>
      <c r="F10" s="32">
        <v>1741.27</v>
      </c>
      <c r="G10" s="32">
        <v>147.17</v>
      </c>
      <c r="H10" s="32">
        <v>86.32</v>
      </c>
      <c r="I10" s="32"/>
      <c r="J10" s="41">
        <v>60.850635</v>
      </c>
      <c r="K10" s="41">
        <v>1594.1</v>
      </c>
    </row>
    <row r="11" ht="22.9" customHeight="1" spans="1:11">
      <c r="A11" s="43" t="s">
        <v>166</v>
      </c>
      <c r="B11" s="43" t="s">
        <v>167</v>
      </c>
      <c r="C11" s="24"/>
      <c r="D11" s="39">
        <v>20805</v>
      </c>
      <c r="E11" s="24" t="s">
        <v>230</v>
      </c>
      <c r="F11" s="25">
        <v>11.906032</v>
      </c>
      <c r="G11" s="25">
        <v>11.906032</v>
      </c>
      <c r="H11" s="41">
        <v>11.906032</v>
      </c>
      <c r="I11" s="32"/>
      <c r="J11" s="32"/>
      <c r="K11" s="32"/>
    </row>
    <row r="12" ht="22.9" customHeight="1" spans="1:11">
      <c r="A12" s="43" t="s">
        <v>166</v>
      </c>
      <c r="B12" s="43" t="s">
        <v>167</v>
      </c>
      <c r="C12" s="43" t="s">
        <v>167</v>
      </c>
      <c r="D12" s="39" t="s">
        <v>231</v>
      </c>
      <c r="E12" s="24" t="s">
        <v>169</v>
      </c>
      <c r="F12" s="25">
        <v>11.906032</v>
      </c>
      <c r="G12" s="25">
        <v>11.906032</v>
      </c>
      <c r="H12" s="41">
        <v>11.906032</v>
      </c>
      <c r="I12" s="41"/>
      <c r="J12" s="41"/>
      <c r="K12" s="41"/>
    </row>
    <row r="13" ht="22.9" customHeight="1" spans="1:11">
      <c r="A13" s="43" t="s">
        <v>166</v>
      </c>
      <c r="B13" s="43" t="s">
        <v>170</v>
      </c>
      <c r="C13" s="43"/>
      <c r="D13" s="39">
        <v>20811</v>
      </c>
      <c r="E13" s="24" t="s">
        <v>232</v>
      </c>
      <c r="F13" s="25">
        <v>1729.36</v>
      </c>
      <c r="G13" s="25">
        <v>135.263335</v>
      </c>
      <c r="H13" s="41">
        <v>74.4127</v>
      </c>
      <c r="I13" s="41"/>
      <c r="J13" s="41">
        <v>60.850635</v>
      </c>
      <c r="K13" s="41">
        <v>1594.1</v>
      </c>
    </row>
    <row r="14" ht="22.9" customHeight="1" spans="1:11">
      <c r="A14" s="43" t="s">
        <v>166</v>
      </c>
      <c r="B14" s="43" t="s">
        <v>170</v>
      </c>
      <c r="C14" s="43" t="s">
        <v>171</v>
      </c>
      <c r="D14" s="39" t="s">
        <v>233</v>
      </c>
      <c r="E14" s="24" t="s">
        <v>173</v>
      </c>
      <c r="F14" s="25">
        <v>135.263335</v>
      </c>
      <c r="G14" s="25">
        <v>135.263335</v>
      </c>
      <c r="H14" s="41">
        <v>74.4127</v>
      </c>
      <c r="I14" s="41"/>
      <c r="J14" s="41">
        <v>60.850635</v>
      </c>
      <c r="K14" s="41"/>
    </row>
    <row r="15" ht="22.9" customHeight="1" spans="1:11">
      <c r="A15" s="43" t="s">
        <v>166</v>
      </c>
      <c r="B15" s="43" t="s">
        <v>170</v>
      </c>
      <c r="C15" s="43" t="s">
        <v>174</v>
      </c>
      <c r="D15" s="39" t="s">
        <v>234</v>
      </c>
      <c r="E15" s="24" t="s">
        <v>176</v>
      </c>
      <c r="F15" s="25">
        <v>250</v>
      </c>
      <c r="G15" s="25"/>
      <c r="H15" s="41"/>
      <c r="I15" s="41"/>
      <c r="J15" s="41"/>
      <c r="K15" s="41">
        <v>250</v>
      </c>
    </row>
    <row r="16" ht="22.9" customHeight="1" spans="1:11">
      <c r="A16" s="43" t="s">
        <v>166</v>
      </c>
      <c r="B16" s="43" t="s">
        <v>170</v>
      </c>
      <c r="C16" s="43" t="s">
        <v>167</v>
      </c>
      <c r="D16" s="39" t="s">
        <v>235</v>
      </c>
      <c r="E16" s="24" t="s">
        <v>178</v>
      </c>
      <c r="F16" s="25">
        <v>491.6</v>
      </c>
      <c r="G16" s="25"/>
      <c r="H16" s="41"/>
      <c r="I16" s="41"/>
      <c r="J16" s="41"/>
      <c r="K16" s="41">
        <v>491.6</v>
      </c>
    </row>
    <row r="17" ht="22.9" customHeight="1" spans="1:11">
      <c r="A17" s="43" t="s">
        <v>166</v>
      </c>
      <c r="B17" s="43" t="s">
        <v>170</v>
      </c>
      <c r="C17" s="43" t="s">
        <v>179</v>
      </c>
      <c r="D17" s="39" t="s">
        <v>236</v>
      </c>
      <c r="E17" s="24" t="s">
        <v>181</v>
      </c>
      <c r="F17" s="25">
        <v>852.5</v>
      </c>
      <c r="G17" s="25"/>
      <c r="H17" s="41"/>
      <c r="I17" s="41"/>
      <c r="J17" s="41"/>
      <c r="K17" s="41">
        <v>852.5</v>
      </c>
    </row>
    <row r="18" ht="22.9" customHeight="1" spans="1:11">
      <c r="A18" s="43" t="s">
        <v>182</v>
      </c>
      <c r="B18" s="43"/>
      <c r="C18" s="43"/>
      <c r="D18" s="39">
        <v>210</v>
      </c>
      <c r="E18" s="24" t="s">
        <v>237</v>
      </c>
      <c r="F18" s="25">
        <v>3.921984</v>
      </c>
      <c r="G18" s="25">
        <v>3.921984</v>
      </c>
      <c r="H18" s="41">
        <v>3.921984</v>
      </c>
      <c r="I18" s="41"/>
      <c r="J18" s="41"/>
      <c r="K18" s="41"/>
    </row>
    <row r="19" ht="22.9" customHeight="1" spans="1:11">
      <c r="A19" s="43" t="s">
        <v>182</v>
      </c>
      <c r="B19" s="43" t="s">
        <v>170</v>
      </c>
      <c r="C19" s="43"/>
      <c r="D19" s="39">
        <v>21011</v>
      </c>
      <c r="E19" s="24" t="s">
        <v>238</v>
      </c>
      <c r="F19" s="25">
        <v>3.921984</v>
      </c>
      <c r="G19" s="25">
        <v>3.921984</v>
      </c>
      <c r="H19" s="41">
        <v>3.921984</v>
      </c>
      <c r="I19" s="41"/>
      <c r="J19" s="41"/>
      <c r="K19" s="41"/>
    </row>
    <row r="20" ht="22.9" customHeight="1" spans="1:11">
      <c r="A20" s="43" t="s">
        <v>182</v>
      </c>
      <c r="B20" s="43" t="s">
        <v>170</v>
      </c>
      <c r="C20" s="43" t="s">
        <v>171</v>
      </c>
      <c r="D20" s="39" t="s">
        <v>239</v>
      </c>
      <c r="E20" s="24" t="s">
        <v>184</v>
      </c>
      <c r="F20" s="25">
        <v>3.921984</v>
      </c>
      <c r="G20" s="25">
        <v>3.921984</v>
      </c>
      <c r="H20" s="41">
        <v>3.921984</v>
      </c>
      <c r="I20" s="41"/>
      <c r="J20" s="41"/>
      <c r="K20" s="41"/>
    </row>
    <row r="21" ht="22.9" customHeight="1" spans="1:11">
      <c r="A21" s="43" t="s">
        <v>185</v>
      </c>
      <c r="B21" s="43"/>
      <c r="C21" s="43"/>
      <c r="D21" s="39">
        <v>221</v>
      </c>
      <c r="E21" s="24" t="s">
        <v>240</v>
      </c>
      <c r="F21" s="25">
        <v>8.929524</v>
      </c>
      <c r="G21" s="25">
        <v>8.929524</v>
      </c>
      <c r="H21" s="41">
        <v>8.929524</v>
      </c>
      <c r="I21" s="41"/>
      <c r="J21" s="41"/>
      <c r="K21" s="41"/>
    </row>
    <row r="22" ht="22.9" customHeight="1" spans="1:11">
      <c r="A22" s="43" t="s">
        <v>185</v>
      </c>
      <c r="B22" s="43" t="s">
        <v>186</v>
      </c>
      <c r="C22" s="43"/>
      <c r="D22" s="39">
        <v>22102</v>
      </c>
      <c r="E22" s="24" t="s">
        <v>241</v>
      </c>
      <c r="F22" s="25">
        <v>8.929524</v>
      </c>
      <c r="G22" s="25">
        <v>8.929524</v>
      </c>
      <c r="H22" s="41">
        <v>8.929524</v>
      </c>
      <c r="I22" s="41"/>
      <c r="J22" s="41"/>
      <c r="K22" s="41"/>
    </row>
    <row r="23" ht="22.9" customHeight="1" spans="1:11">
      <c r="A23" s="43" t="s">
        <v>185</v>
      </c>
      <c r="B23" s="43" t="s">
        <v>186</v>
      </c>
      <c r="C23" s="43" t="s">
        <v>171</v>
      </c>
      <c r="D23" s="39" t="s">
        <v>242</v>
      </c>
      <c r="E23" s="24" t="s">
        <v>188</v>
      </c>
      <c r="F23" s="25">
        <v>8.929524</v>
      </c>
      <c r="G23" s="25">
        <v>8.929524</v>
      </c>
      <c r="H23" s="41">
        <v>8.929524</v>
      </c>
      <c r="I23" s="41"/>
      <c r="J23" s="41"/>
      <c r="K23" s="4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2022-03-07T13:03:00Z</dcterms:created>
  <cp:lastPrinted>2022-03-11T02:34:00Z</cp:lastPrinted>
  <dcterms:modified xsi:type="dcterms:W3CDTF">2023-09-23T11:34:34Z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991A97F83D03463DBBA56493DD862C00_12</vt:lpwstr>
  </property>
  <property fmtid="{D5CDD505-2E9C-101B-9397-08002B2CF9AE}" pid="3" name="KSOProductBuildVer">
    <vt:lpwstr>2052-11.1.0.10009</vt:lpwstr>
  </property>
</Properties>
</file>