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9300" tabRatio="743" firstSheet="6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8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." sheetId="26" r:id="rId24"/>
  </sheets>
  <externalReferences>
    <externalReference r:id="rId25"/>
  </externalReferences>
  <definedNames>
    <definedName name="_xlnm._FilterDatabase" localSheetId="8" hidden="1">'7一般公共预算支出表'!$A$6:$L$29</definedName>
    <definedName name="_xlnm._FilterDatabase" localSheetId="9" hidden="1">'8一般公共预算基本支出情况表（总表）'!$A$6:$L$25</definedName>
    <definedName name="_xlnm.Print_Area" localSheetId="16">'15政府性基金'!$A$1:$H$13</definedName>
    <definedName name="_xlnm.Print_Area" hidden="1">#N/A</definedName>
    <definedName name="_xlnm.Print_Titles" hidden="1">#N/A</definedName>
    <definedName name="基础信息表2" hidden="1">#N/A</definedName>
  </definedNames>
  <calcPr calcId="144525"/>
</workbook>
</file>

<file path=xl/sharedStrings.xml><?xml version="1.0" encoding="utf-8"?>
<sst xmlns="http://schemas.openxmlformats.org/spreadsheetml/2006/main" count="1317" uniqueCount="546">
  <si>
    <t>2022年部门预算公开表</t>
  </si>
  <si>
    <t>单位编码：</t>
  </si>
  <si>
    <t>201001</t>
  </si>
  <si>
    <t>单位名称：</t>
  </si>
  <si>
    <t>株洲市交通运输局机关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</si>
  <si>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</si>
  <si>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</si>
  <si>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</si>
  <si>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</si>
  <si>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</si>
  <si>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</si>
  <si>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</si>
  <si>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</si>
  <si>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</si>
  <si>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</si>
  <si>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</si>
  <si>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</si>
  <si>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</si>
  <si>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</si>
  <si>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</si>
  <si>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</si>
  <si>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</si>
  <si>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</si>
  <si>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</si>
  <si>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</si>
  <si>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</si>
  <si>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</si>
  <si>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</si>
  <si>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</si>
  <si>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单位：201001-株洲市交通运输局机关                                                                                                                                            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</si>
  <si>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</si>
  <si>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</si>
  <si>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</si>
  <si>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</si>
  <si>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</si>
  <si>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</si>
  <si>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</si>
  <si>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</si>
  <si>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</si>
  <si>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</si>
  <si>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</si>
  <si>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</si>
  <si>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</si>
  <si>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</si>
  <si>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</si>
  <si>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</si>
  <si>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</si>
  <si>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</si>
  <si>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</si>
  <si>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</si>
  <si>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</si>
  <si>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</si>
  <si>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</si>
  <si>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</si>
  <si>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</si>
  <si>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</si>
  <si>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</si>
  <si>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</si>
  <si>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</si>
  <si>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</si>
  <si>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</si>
  <si>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</si>
  <si>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</si>
  <si>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</si>
  <si>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</si>
  <si>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</si>
  <si>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</si>
  <si>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</si>
  <si>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</si>
  <si>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</si>
  <si>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</si>
  <si>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</si>
  <si>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</si>
  <si>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</si>
  <si>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</si>
  <si>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</si>
  <si>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</si>
  <si>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</si>
  <si>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</si>
  <si>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</si>
  <si>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</si>
  <si>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</si>
  <si>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</si>
  <si>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</si>
  <si>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</si>
  <si>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</si>
  <si>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</si>
  <si>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</si>
  <si>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</si>
  <si>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</si>
  <si>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</si>
  <si>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</si>
  <si>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</si>
  <si>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</si>
  <si>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</si>
  <si>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</si>
  <si>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</si>
  <si>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</si>
  <si>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</si>
  <si>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</si>
  <si>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</si>
  <si>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</si>
  <si>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</si>
  <si>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</si>
  <si>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</si>
  <si>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</si>
  <si>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</si>
  <si>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</si>
  <si>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</si>
  <si>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</si>
  <si>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</si>
  <si>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</si>
  <si>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</si>
  <si>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</si>
  <si>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</si>
  <si>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</si>
  <si>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</si>
  <si>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</si>
  <si>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</si>
  <si>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</si>
  <si>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</si>
  <si>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</si>
  <si>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</si>
  <si>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</si>
  <si>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</si>
  <si>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</si>
  <si>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</si>
  <si>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单位：201001-株洲市交通运输局机关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</si>
  <si>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</si>
  <si>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</si>
  <si>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</si>
  <si>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</si>
  <si>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</si>
  <si>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</si>
  <si>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</si>
  <si>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</si>
  <si>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</si>
  <si>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</si>
  <si>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</si>
  <si>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</si>
  <si>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</si>
  <si>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</si>
  <si>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</si>
  <si>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</si>
  <si>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</si>
  <si>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</si>
  <si>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</si>
  <si>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</si>
  <si>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</si>
  <si>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</si>
  <si>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>株洲市交通运输局</t>
  </si>
  <si>
    <t xml:space="preserve">  201001</t>
  </si>
  <si>
    <t xml:space="preserve">  株洲市交通运输局机关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</si>
  <si>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</si>
  <si>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</si>
  <si>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</si>
  <si>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</si>
  <si>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</si>
  <si>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</si>
  <si>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</si>
  <si>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</si>
  <si>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</si>
  <si>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</si>
  <si>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</si>
  <si>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</si>
  <si>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</si>
  <si>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</si>
  <si>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</si>
  <si>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</si>
  <si>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</si>
  <si>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</si>
  <si>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</si>
  <si>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</si>
  <si>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</si>
  <si>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</si>
  <si>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</si>
  <si>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</si>
  <si>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</si>
  <si>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 xml:space="preserve">    2101199</t>
  </si>
  <si>
    <t xml:space="preserve">    其他行政事业单位医疗支出</t>
  </si>
  <si>
    <t>214</t>
  </si>
  <si>
    <t xml:space="preserve">    2140101</t>
  </si>
  <si>
    <t xml:space="preserve">    行政运行</t>
  </si>
  <si>
    <t>02</t>
  </si>
  <si>
    <t xml:space="preserve">    2140102</t>
  </si>
  <si>
    <t xml:space="preserve">    一般行政管理事务</t>
  </si>
  <si>
    <t>12</t>
  </si>
  <si>
    <t xml:space="preserve">    2140112</t>
  </si>
  <si>
    <t xml:space="preserve">    公路运输管理</t>
  </si>
  <si>
    <t>31</t>
  </si>
  <si>
    <t xml:space="preserve">    2140131</t>
  </si>
  <si>
    <t xml:space="preserve">    海事管理</t>
  </si>
  <si>
    <t xml:space="preserve">    2140199</t>
  </si>
  <si>
    <t xml:space="preserve">    其他公路水路运输支出</t>
  </si>
  <si>
    <t xml:space="preserve">    2140501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</si>
  <si>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</si>
  <si>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</si>
  <si>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</si>
  <si>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</si>
  <si>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</si>
  <si>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</si>
  <si>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</si>
  <si>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</si>
  <si>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</si>
  <si>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</si>
  <si>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</si>
  <si>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</si>
  <si>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</si>
  <si>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</si>
  <si>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</si>
  <si>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</si>
  <si>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</si>
  <si>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</si>
  <si>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</si>
  <si>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</si>
  <si>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</si>
  <si>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</si>
  <si>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</si>
  <si>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</si>
  <si>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</si>
  <si>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</si>
  <si>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</si>
  <si>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</si>
  <si>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</si>
  <si>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</si>
  <si>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</si>
  <si>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</si>
  <si>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</si>
  <si>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</si>
  <si>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</si>
  <si>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</si>
  <si>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</si>
  <si>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</si>
  <si>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</si>
  <si>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</si>
  <si>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</si>
  <si>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</si>
  <si>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</si>
  <si>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</si>
  <si>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</si>
  <si>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</si>
  <si>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</si>
  <si>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行政事业单位养老</t>
  </si>
  <si>
    <t xml:space="preserve">     2080501</t>
  </si>
  <si>
    <t xml:space="preserve">     2080505</t>
  </si>
  <si>
    <t xml:space="preserve">     2089999</t>
  </si>
  <si>
    <t>卫生健康</t>
  </si>
  <si>
    <t>行政事业单位医疗</t>
  </si>
  <si>
    <t xml:space="preserve">     2101101</t>
  </si>
  <si>
    <t xml:space="preserve">     2101199</t>
  </si>
  <si>
    <t>交通运输</t>
  </si>
  <si>
    <t>公路水路运输</t>
  </si>
  <si>
    <t xml:space="preserve">     2140101</t>
  </si>
  <si>
    <t xml:space="preserve">     2140102</t>
  </si>
  <si>
    <t xml:space="preserve">     2140112</t>
  </si>
  <si>
    <t xml:space="preserve">     2140131</t>
  </si>
  <si>
    <t xml:space="preserve">     2140199</t>
  </si>
  <si>
    <t xml:space="preserve">     2140501</t>
  </si>
  <si>
    <t>住房保障</t>
  </si>
  <si>
    <t>住房改革</t>
  </si>
  <si>
    <t xml:space="preserve">     2210201</t>
  </si>
  <si>
    <t>20805</t>
  </si>
  <si>
    <t>21011</t>
  </si>
  <si>
    <t>21401</t>
  </si>
  <si>
    <t>22102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</si>
  <si>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</si>
  <si>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</si>
  <si>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t>住房公积金</t>
  </si>
  <si>
    <r>
      <rPr>
        <b/>
        <sz val="8"/>
        <rFont val="SimSun"/>
        <charset val="134"/>
      </rPr>
      <t>其他工资福利支出</t>
    </r>
    <r>
      <rPr>
        <b/>
        <sz val="8"/>
        <rFont val="Arial"/>
        <charset val="134"/>
      </rPr>
      <t xml:space="preserve">			</t>
    </r>
    <r>
      <rPr>
        <b/>
        <sz val="8"/>
        <rFont val="SimSun"/>
        <charset val="134"/>
      </rPr>
      <t xml:space="preserve"> </t>
    </r>
  </si>
  <si>
    <t>基本工资</t>
  </si>
  <si>
    <t>津贴  补贴</t>
  </si>
  <si>
    <t>奖金</t>
  </si>
  <si>
    <t>绩效  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</si>
  <si>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</si>
  <si>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</si>
  <si>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</si>
  <si>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</si>
  <si>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</si>
  <si>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</si>
  <si>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</si>
  <si>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</si>
  <si>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</si>
  <si>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</si>
  <si>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</si>
  <si>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</si>
  <si>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</si>
  <si>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</si>
  <si>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</si>
  <si>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</si>
  <si>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</si>
  <si>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</si>
  <si>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</si>
  <si>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</si>
  <si>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</si>
  <si>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</si>
  <si>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</si>
  <si>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</si>
  <si>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</si>
  <si>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</si>
  <si>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</si>
  <si>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</si>
  <si>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</si>
  <si>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</si>
  <si>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</si>
  <si>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</si>
  <si>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</si>
  <si>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</si>
  <si>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</si>
  <si>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</si>
  <si>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</si>
  <si>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</si>
  <si>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</si>
  <si>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</si>
  <si>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</si>
  <si>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</si>
  <si>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</si>
  <si>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</si>
  <si>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</si>
  <si>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</si>
  <si>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</si>
  <si>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</si>
  <si>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</si>
  <si>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</si>
  <si>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</si>
  <si>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</si>
  <si>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</si>
  <si>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</si>
  <si>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</si>
  <si>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</si>
  <si>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</si>
  <si>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</si>
  <si>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</si>
  <si>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</si>
  <si>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</si>
  <si>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</si>
  <si>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</si>
  <si>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</si>
  <si>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</si>
  <si>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</si>
  <si>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</si>
  <si>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</si>
  <si>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.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</si>
  <si>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</si>
  <si>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</si>
  <si>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</si>
  <si>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</si>
  <si>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</si>
  <si>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</si>
  <si>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</si>
  <si>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</si>
  <si>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</si>
  <si>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</si>
  <si>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</si>
  <si>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</si>
  <si>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</si>
  <si>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</si>
  <si>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</si>
  <si>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201001</t>
  </si>
  <si>
    <t xml:space="preserve">    交通发展工作经费</t>
  </si>
  <si>
    <t xml:space="preserve">   海事执法船艇运行维护、水上工程安全维稳经费</t>
  </si>
  <si>
    <t xml:space="preserve">   交通建设工程、普通公路路况质量检测经费</t>
  </si>
  <si>
    <t xml:space="preserve">   交通执法工作经费</t>
  </si>
  <si>
    <t xml:space="preserve">   数字交通系统运行、维护经费</t>
  </si>
  <si>
    <t xml:space="preserve">   湘江库区船舶防污治理经费</t>
  </si>
  <si>
    <t xml:space="preserve">   治超工作经费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</si>
  <si>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</si>
  <si>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</si>
  <si>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</si>
  <si>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</si>
  <si>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</si>
  <si>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</si>
  <si>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</si>
  <si>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</si>
  <si>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</si>
  <si>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</si>
  <si>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</si>
  <si>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</si>
  <si>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</si>
  <si>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</si>
  <si>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</si>
  <si>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</si>
  <si>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</si>
  <si>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</si>
  <si>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</si>
  <si>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</si>
  <si>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</si>
  <si>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</si>
  <si>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</si>
  <si>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交通发展工作经费</t>
  </si>
  <si>
    <t>全额拨款</t>
  </si>
  <si>
    <t>2022.1.1</t>
  </si>
  <si>
    <t>2022.12.31</t>
  </si>
  <si>
    <t>完成交通基础设施的建设及管养、交通运输服务管理、疫情防控、创文创卫等工作。</t>
  </si>
  <si>
    <t>交通运输工作</t>
  </si>
  <si>
    <t>正常开展</t>
  </si>
  <si>
    <t>交通运输事业</t>
  </si>
  <si>
    <t>不断向前</t>
  </si>
  <si>
    <t>时效期</t>
  </si>
  <si>
    <t>2022年</t>
  </si>
  <si>
    <t>预算成本</t>
  </si>
  <si>
    <t>85万元</t>
  </si>
  <si>
    <t>对城市发展的影响</t>
  </si>
  <si>
    <t>促进</t>
  </si>
  <si>
    <t>公众满意度</t>
  </si>
  <si>
    <t>98%以上</t>
  </si>
  <si>
    <t>海事执法船艇运行维护、水上工程安全维稳经费</t>
  </si>
  <si>
    <t>通过水上安全维护和施工水域采取限制通航或单向通航、封航等水上交通管制措施，确保株洲清水塘大桥水上施工无船舶碰撞施工桥梁等事故，确保施工水域船舶通航安全和水上施工正常进行。确保全辖区挖砂、淘金作业船安全生产，通过对海事船艇日常维护，确保水上安全监管工作正常开展，特别是抗洪抢险期间，最大限度保护人民生命、财产安全。</t>
  </si>
  <si>
    <t>1、确保2021年株洲清水塘大桥施工水域不发生船舶碰撞、搁浅、触礁等水上交通事故。2、对上、下游锚泊船舶定期检查，发现安全隐患及时提示整改，确保桥梁建设施工水域安全 。3、确保全辖区挖砂、淘金作业船安全生产。4、通过对海事船艇日常维护，确保了水上安全监管工作的正常开展，特别是抗洪抢险期间，为保护人民生命、财产安全发挥了非常重要的作用。</t>
  </si>
  <si>
    <t>水域交通事故</t>
  </si>
  <si>
    <t>≦2起</t>
  </si>
  <si>
    <t>水域正常通航天数、每日巡航时间</t>
  </si>
  <si>
    <t>水域正常通航天数≥340天、每日巡航时间不少于4小时。</t>
  </si>
  <si>
    <t>项目期</t>
  </si>
  <si>
    <t>150万元以内</t>
  </si>
  <si>
    <t>株洲水域安全率</t>
  </si>
  <si>
    <t>提升</t>
  </si>
  <si>
    <t>株洲水域水质</t>
  </si>
  <si>
    <t>≥98%</t>
  </si>
  <si>
    <t>交通建设工程、普通公路路况质量检测经费</t>
  </si>
  <si>
    <t>1、在建交通建设项目第三方抽检覆盖率达到100%；2、按规定对普通公路进行路况抽检</t>
  </si>
  <si>
    <t>交通建设工程检测项目指标</t>
  </si>
  <si>
    <t>不少于10个质量检测指标</t>
  </si>
  <si>
    <t>工程检测质量概率</t>
  </si>
  <si>
    <t>工程项目质量检测覆盖率100%</t>
  </si>
  <si>
    <t>40万元以内</t>
  </si>
  <si>
    <t>对农村公路管养是影响</t>
  </si>
  <si>
    <t>提供决策依据</t>
  </si>
  <si>
    <t>交通工程实体质量</t>
  </si>
  <si>
    <t>工程重大质量事故率为0，保障老百姓能安全出行</t>
  </si>
  <si>
    <t>水土保持</t>
  </si>
  <si>
    <t>检测过程中水土流失率为0</t>
  </si>
  <si>
    <t>道路正常使用年限</t>
  </si>
  <si>
    <t>10年以上</t>
  </si>
  <si>
    <t>服务对象满意度</t>
  </si>
  <si>
    <t>交通工程建设服务单位满意率90%以上</t>
  </si>
  <si>
    <t>交通执法工作经费</t>
  </si>
  <si>
    <t>1、开展好交通运输集中整治专项行动，开展好跨区域违法案件查处及突发事件应急处置和调查工作，提高交通综合应急响应能力及保障能力，有效发挥交通部门在交通运输领域中的作用。2、解决当前交通运输执法形象混乱、标志不统一的问题，提升交通运输行政执法的社会形象，通过加强执法形象建设，切实加强执法队伍的作风建设，做到规范执法、文明服务，不断提升交通运输行政执法的良好社会形象。</t>
  </si>
  <si>
    <t>辖区内高速管理里程</t>
  </si>
  <si>
    <t>488公里</t>
  </si>
  <si>
    <t>对高速突发事件、超限超载行为、侵害路产路权违法行为</t>
  </si>
  <si>
    <t>应急处置、调查、处理、解决</t>
  </si>
  <si>
    <t>实施期</t>
  </si>
  <si>
    <t>预算成本（包括制服、执法装备购置、执法车辆运维等）</t>
  </si>
  <si>
    <t>300万元</t>
  </si>
  <si>
    <t>公路路产路权</t>
  </si>
  <si>
    <t>维护</t>
  </si>
  <si>
    <t>高速公路安全畅通</t>
  </si>
  <si>
    <t>保障</t>
  </si>
  <si>
    <t>公路路域环境</t>
  </si>
  <si>
    <t>改善和净化</t>
  </si>
  <si>
    <t>民众满意度</t>
  </si>
  <si>
    <t>数字交通系统运行、维护经费</t>
  </si>
  <si>
    <t>大力推进现代交通运输业发展，优化数字化监管监控，提升交通运输行业服务水平</t>
  </si>
  <si>
    <t>大力推进现代交通运输业发展，优化数字化监管监控，提升交通运输行业服务水平。</t>
  </si>
  <si>
    <t>对出租车监管内容事项</t>
  </si>
  <si>
    <t>1、出租车司机是否文明行车；2、司机是否疲劳驾驶；3、司机是否在行驶过程中接听电话、抽烟等；4、安全事故；5、帮助乘客寻找失物。</t>
  </si>
  <si>
    <t>对船只监管内容事项</t>
  </si>
  <si>
    <t>1、船只是否配备安全防护设备；2、是否超载；3、搭船人员是否按规定穿戴救生衣；4、监控渡口有无安全事故发生。</t>
  </si>
  <si>
    <t>平台运行、维护成本180万元</t>
  </si>
  <si>
    <t>社会公众满意度</t>
  </si>
  <si>
    <t>湘江库区船舶防污治理</t>
  </si>
  <si>
    <t>湘江干线基本无船舶向水体排放含油废水、生活污水等污染物和倾倒垃圾。</t>
  </si>
  <si>
    <t>船舶防污治理水域里程</t>
  </si>
  <si>
    <t>88公里湘江水域</t>
  </si>
  <si>
    <t>船舶排污投诉率</t>
  </si>
  <si>
    <t>≦2%</t>
  </si>
  <si>
    <t>船舶防污经费成本</t>
  </si>
  <si>
    <t>372万元</t>
  </si>
  <si>
    <t>船户的生活品质</t>
  </si>
  <si>
    <t>船舶排污、拒交污染物等行为率</t>
  </si>
  <si>
    <t>0</t>
  </si>
  <si>
    <t>治超工作经费</t>
  </si>
  <si>
    <t>“政府主导、部门联动、属地管理、长效治理”的治超机制，继续全面推进治超攻坚，形成了联防联治的良好局面。货运车辆平均超限超载率控制在1%（如省明确2021年控制指标，则按省下达指标执行）</t>
  </si>
  <si>
    <t>货运车辆平均超限超载率控制在1%（如省明确2022年控制指标，则按省下达指标执行）</t>
  </si>
  <si>
    <t>普通公路超限超载率</t>
  </si>
  <si>
    <t>控制在1%以内</t>
  </si>
  <si>
    <t>高速入口超限超载率</t>
  </si>
  <si>
    <t>控制在0.5%以内</t>
  </si>
  <si>
    <t>控制在100万元以内</t>
  </si>
  <si>
    <t>违法超限超载导致交通事故率</t>
  </si>
  <si>
    <t>同比去年下降</t>
  </si>
  <si>
    <t>货源单位依法经营意识、非法改装货车上路现象、市长热线及其它投诉率</t>
  </si>
  <si>
    <t>增强、减少、同比下降</t>
  </si>
  <si>
    <t>公路好路率</t>
  </si>
  <si>
    <t>90%以上</t>
  </si>
  <si>
    <t>2022年部门整体支出绩效目标表</t>
  </si>
  <si>
    <t>部门名称</t>
  </si>
  <si>
    <t>年度预算   申请     （万元）</t>
  </si>
  <si>
    <t>资金总额：10411.45</t>
  </si>
  <si>
    <t>按收入性质分：10411.45</t>
  </si>
  <si>
    <t>按支出性质分：10411.45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</si>
  <si>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</si>
  <si>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</si>
  <si>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</si>
  <si>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</si>
  <si>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</si>
  <si>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   概述</t>
  </si>
  <si>
    <t>株洲市交通运输局是财政全额拨款预算管理的正处级行政机关，主要职责：
1.贯彻执行国家、省、市有关交通运输管理的法律、法规和方针、政策；组织拟订全市综合交通运输发展战略、政策和规范性文件，统筹公路、水路、铁路、民航、邮政相关规范性文件的起草工作；负责全市交通运输执法检查和监督；指导全市公路、水路行业有关体制改革工作。
2.组织编制全市综合交通运输体系规划，承担相关协调工作；组织拟订全市交通运输发展规划、产业政策和行业标准、规范并监督实施；参与拟订物流业发展战略、规划、有关政策并监督实施。
3.承担道路、水路运输市场监管责任。
4.承担水上交通安全监管责任。
5.负责提出全市公路、水路固定资产投资规模、方向和资金安排建议，提出市级财政用于交通运输的专项资金安排方案；提出涉及交通运输的财政、土地价格等政策建议；监督管理公路、水路有关规费政策的实施，负责交通运输预算资金的申请、拨付和监管。
6.负责全市公路、水路建设市场监管。
7.负责公路路政、港政、航证管理。
8.指导全市公路、水路行业安全生产和应急管理工作。
9.拟订全市交通运输科技政策、规划、和规范并监督实施；组织推进交通运输信息化建设；指导全市交通运输环境保护和节能减排工作。
10.负责有关行政复议和行政诉讼应诉工作。
11.承办市人民政府交办的其它事项。</t>
  </si>
  <si>
    <t>年度重点   工作计划</t>
  </si>
  <si>
    <t>事项</t>
  </si>
  <si>
    <t>工作目标</t>
  </si>
  <si>
    <t>策划包装一批项目</t>
  </si>
  <si>
    <t>做好湖南省高速公路网规划修编 、高速公路线上线下服务组团 、株洲西动车所和高铁货运枢纽 、绿心中央公园旅游环线建设、长株潭铁路物流园 、湘江和渌江航道提质 、长株潭国家综合交通枢纽、依托北斗打造智慧交通、轨道交通试验场、推广新能源与节能环保交通等10个项目的规划或研究。</t>
  </si>
  <si>
    <t>前期推进一批项目</t>
  </si>
  <si>
    <t>加快推进长株潭区域轨道交通、株洲综合客运枢纽 、“十四五”高速公路、“十四五”普通国省干线公路、长株潭一体化城际间干线、渌水姜湾枢纽至河口1000吨级航道 、智轨二期（含株洲市智能轨道交通车辆停保场） 、长株潭高铁组合枢纽 、株洲西站功能区调整升级 、株洲铁路物流园 等10大项目前期工作。</t>
  </si>
  <si>
    <t>全面开工一批项目</t>
  </si>
  <si>
    <t>全面启动三一钢铁城铁路专用线、株洲港大唐华银配套码头工程 、京港澳高速扩容工程、株洲至韶山高速公路 、沪昆高速金鱼石至醴陵扩容、新华西路新华桥接线工程 、G356石子坝至炎西公路 、G106上云桥至流和公路 、G106阜仙小区至马江、株洲市出租车服务中心 等10大项目建设。</t>
  </si>
  <si>
    <t>加快推进一批项目</t>
  </si>
  <si>
    <t>全速推进醴娄高速、茶常高速、湘江大道二期、G106王仙至龙源冲公路、S331周家冲至芦淞区栗塘公路、S337茶陵和吕至攸县高和公路、S204挫断坳至大障、G106炎陵草坪段改线工程、S205茶陵夏乐至浣溪、S204杉仙殿至网株贾山公路等10大项目建设。</t>
  </si>
  <si>
    <t>全面完工一批项目</t>
  </si>
  <si>
    <t>全面完成新华桥拆除重建工程、新华桥两头接线工程、G356浣溪至太英、S104楠山铺至塘坊、S330美田桥至贺家桥、群丰汽车站、株洲市农产品物流中心、株洲市现代综合物流园、2022年度农村公路建设和养护工程、2022年度安防和危桥改造工程等10大项目建设。</t>
  </si>
  <si>
    <t>扎实做好一批实事</t>
  </si>
  <si>
    <t>扎实做好优化新增公交线路、统筹建设司机之家、提升水上客货运服务水平、提升公路客货运服务水平、建设资源产业通景路、建设公路安防工程、处置公路危桥改造、推进“四好农村路”示范创建、提高行政执法“亲和力”、 优化行政审批便民效率等10大民生实事工程。</t>
  </si>
  <si>
    <t>年度绩效   指标</t>
  </si>
  <si>
    <t>一级指标</t>
  </si>
  <si>
    <t>二级指标</t>
  </si>
  <si>
    <t>三级指标</t>
  </si>
  <si>
    <t>指标值及单位</t>
  </si>
  <si>
    <t>产出指标</t>
  </si>
  <si>
    <t>农村公路日常养护里程</t>
  </si>
  <si>
    <t>12519公里</t>
  </si>
  <si>
    <t>高速路政管理里程</t>
  </si>
  <si>
    <t>普通公路路况质量抽检里程</t>
  </si>
  <si>
    <t>约1500公里</t>
  </si>
  <si>
    <t>新华桥拆除重建桥梁面积</t>
  </si>
  <si>
    <t>1500平方米</t>
  </si>
  <si>
    <t>湘江水域正常通航天数</t>
  </si>
  <si>
    <t>水域正常通航天数≥340天</t>
  </si>
  <si>
    <t>交通建设工程质量检测覆盖率</t>
  </si>
  <si>
    <t>效益指标</t>
  </si>
  <si>
    <t>保护路产、维护路权</t>
  </si>
  <si>
    <t>完成固定资产投资</t>
  </si>
  <si>
    <t>1.4亿元</t>
  </si>
  <si>
    <t>交通建设项目施工图设计、造价咨询审查</t>
  </si>
  <si>
    <t>促进行政审批行业的规范管理</t>
  </si>
  <si>
    <t>高速公路通行环境</t>
  </si>
  <si>
    <t>安全畅通</t>
  </si>
  <si>
    <t>完善城市基础设施建设</t>
  </si>
  <si>
    <t>完善城市主干道通行条件</t>
  </si>
  <si>
    <t>农村公路、国省干线管理、养护</t>
  </si>
  <si>
    <t>推进“四好农村路”示范创建工作；促进干线公路、农村公路路况提升；提升国省道道路绿化水平。</t>
  </si>
  <si>
    <t>进一步改善和净化公路路域环境</t>
  </si>
  <si>
    <t>带动沿线经济发展</t>
  </si>
  <si>
    <t>社会公众及服务对象满意度指标</t>
  </si>
  <si>
    <t>居民生活幸福指数</t>
  </si>
  <si>
    <t>提高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</si>
</sst>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#0.00"/>
  </numFmts>
  <fonts count="46">
    <font>
      <sz val="11"/>
      <color indexed="8"/>
      <name val="宋体"/>
      <charset val="1"/>
      <scheme val="minor"/>
    </font>
    <font>
      <sz val="9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b/>
      <sz val="16"/>
      <color indexed="8"/>
      <name val="等线"/>
      <charset val="134"/>
    </font>
    <font>
      <b/>
      <sz val="10"/>
      <color indexed="8"/>
      <name val="等线"/>
      <charset val="134"/>
    </font>
    <font>
      <sz val="10"/>
      <color indexed="8"/>
      <name val="等线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8"/>
      <color indexed="8"/>
      <name val="宋体"/>
      <charset val="134"/>
      <scheme val="minor"/>
    </font>
    <font>
      <b/>
      <sz val="8"/>
      <name val="SimSun"/>
      <charset val="134"/>
    </font>
    <font>
      <sz val="8"/>
      <name val="SimSun"/>
      <charset val="134"/>
    </font>
    <font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true"/>
      </top>
      <bottom style="thin">
        <color indexed="8"/>
      </bottom>
      <diagonal/>
    </border>
    <border>
      <left/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33" fillId="0" borderId="0"/>
    <xf numFmtId="0" fontId="27" fillId="14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34" fillId="15" borderId="31" applyNumberFormat="false" applyAlignment="false" applyProtection="false">
      <alignment vertical="center"/>
    </xf>
    <xf numFmtId="0" fontId="36" fillId="18" borderId="32" applyNumberFormat="false" applyAlignment="false" applyProtection="false">
      <alignment vertical="center"/>
    </xf>
    <xf numFmtId="0" fontId="37" fillId="20" borderId="0" applyNumberFormat="false" applyBorder="false" applyAlignment="false" applyProtection="false">
      <alignment vertical="center"/>
    </xf>
    <xf numFmtId="0" fontId="38" fillId="0" borderId="30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1" fillId="0" borderId="30" applyNumberFormat="false" applyFill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9" fillId="0" borderId="29" applyNumberFormat="false" applyFill="false" applyAlignment="false" applyProtection="false">
      <alignment vertical="center"/>
    </xf>
    <xf numFmtId="0" fontId="28" fillId="0" borderId="28" applyNumberFormat="false" applyFill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40" fillId="0" borderId="3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" fillId="0" borderId="0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8" fillId="24" borderId="34" applyNumberFormat="false" applyFont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43" fillId="29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42" fillId="28" borderId="0" applyNumberFormat="false" applyBorder="false" applyAlignment="false" applyProtection="false">
      <alignment vertical="center"/>
    </xf>
    <xf numFmtId="0" fontId="44" fillId="15" borderId="27" applyNumberFormat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6" fillId="5" borderId="27" applyNumberFormat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/>
    <xf numFmtId="0" fontId="2" fillId="0" borderId="0" xfId="1" applyFont="true" applyAlignment="true">
      <alignment horizontal="center" vertical="center" wrapText="true"/>
    </xf>
    <xf numFmtId="0" fontId="3" fillId="0" borderId="1" xfId="1" applyFont="true" applyBorder="true" applyAlignment="true">
      <alignment horizontal="center" vertical="center" wrapText="true"/>
    </xf>
    <xf numFmtId="49" fontId="3" fillId="0" borderId="1" xfId="1" applyNumberFormat="true" applyFont="true" applyBorder="true" applyAlignment="true">
      <alignment horizontal="left" vertical="center" wrapText="true"/>
    </xf>
    <xf numFmtId="0" fontId="3" fillId="0" borderId="2" xfId="29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left" vertical="center"/>
    </xf>
    <xf numFmtId="0" fontId="3" fillId="0" borderId="4" xfId="0" applyFont="true" applyBorder="true" applyAlignment="true">
      <alignment horizontal="left" vertical="center"/>
    </xf>
    <xf numFmtId="0" fontId="3" fillId="0" borderId="5" xfId="29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left" vertical="center"/>
    </xf>
    <xf numFmtId="0" fontId="4" fillId="0" borderId="5" xfId="29" applyFont="true" applyBorder="true" applyAlignment="true">
      <alignment horizontal="center" vertical="center" wrapText="true"/>
    </xf>
    <xf numFmtId="0" fontId="3" fillId="0" borderId="3" xfId="29" applyFont="true" applyBorder="true" applyAlignment="true">
      <alignment horizontal="center" vertical="center"/>
    </xf>
    <xf numFmtId="0" fontId="3" fillId="0" borderId="6" xfId="29" applyFont="true" applyBorder="true" applyAlignment="true">
      <alignment horizontal="center" vertical="center"/>
    </xf>
    <xf numFmtId="0" fontId="4" fillId="0" borderId="7" xfId="29" applyFont="true" applyBorder="true" applyAlignment="true">
      <alignment horizontal="center" vertical="center" wrapText="true"/>
    </xf>
    <xf numFmtId="0" fontId="3" fillId="0" borderId="1" xfId="29" applyFont="true" applyBorder="true" applyAlignment="true">
      <alignment horizontal="left" vertical="center"/>
    </xf>
    <xf numFmtId="0" fontId="3" fillId="0" borderId="2" xfId="29" applyFont="true" applyBorder="true" applyAlignment="true">
      <alignment horizontal="left" vertical="center"/>
    </xf>
    <xf numFmtId="0" fontId="3" fillId="0" borderId="1" xfId="1" applyFont="true" applyBorder="true" applyAlignment="true">
      <alignment horizontal="left" vertical="center" wrapText="true"/>
    </xf>
    <xf numFmtId="0" fontId="3" fillId="0" borderId="2" xfId="1" applyFont="true" applyBorder="true" applyAlignment="true">
      <alignment horizontal="center" vertical="center" wrapText="true"/>
    </xf>
    <xf numFmtId="0" fontId="3" fillId="0" borderId="3" xfId="1" applyFont="true" applyBorder="true" applyAlignment="true">
      <alignment horizontal="center" vertical="center" wrapText="true"/>
    </xf>
    <xf numFmtId="0" fontId="3" fillId="0" borderId="4" xfId="1" applyFont="true" applyBorder="true" applyAlignment="true">
      <alignment horizontal="center" vertical="center" wrapText="true"/>
    </xf>
    <xf numFmtId="0" fontId="3" fillId="0" borderId="5" xfId="1" applyFont="true" applyBorder="true" applyAlignment="true">
      <alignment horizontal="center" vertical="center" wrapText="true"/>
    </xf>
    <xf numFmtId="0" fontId="3" fillId="0" borderId="3" xfId="1" applyFont="true" applyBorder="true" applyAlignment="true">
      <alignment horizontal="left" vertical="center" wrapText="true"/>
    </xf>
    <xf numFmtId="0" fontId="3" fillId="0" borderId="4" xfId="1" applyFont="true" applyBorder="true" applyAlignment="true">
      <alignment horizontal="left" vertical="center" wrapText="true"/>
    </xf>
    <xf numFmtId="49" fontId="3" fillId="0" borderId="1" xfId="3" applyNumberFormat="true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3" fillId="0" borderId="1" xfId="3" applyFont="true" applyBorder="true" applyAlignment="true">
      <alignment horizontal="left" vertical="center" wrapText="true"/>
    </xf>
    <xf numFmtId="0" fontId="5" fillId="0" borderId="5" xfId="0" applyFont="true" applyBorder="true" applyAlignment="true">
      <alignment horizontal="center" vertical="center"/>
    </xf>
    <xf numFmtId="0" fontId="3" fillId="0" borderId="3" xfId="3" applyFont="true" applyBorder="true" applyAlignment="true">
      <alignment horizontal="left" vertical="center" wrapText="true"/>
    </xf>
    <xf numFmtId="0" fontId="5" fillId="0" borderId="7" xfId="0" applyFont="true" applyBorder="true" applyAlignment="true">
      <alignment horizontal="center" vertical="center"/>
    </xf>
    <xf numFmtId="49" fontId="3" fillId="0" borderId="2" xfId="3" applyNumberFormat="true" applyFont="true" applyBorder="true" applyAlignment="true">
      <alignment horizontal="center" vertical="center" wrapText="true"/>
    </xf>
    <xf numFmtId="49" fontId="3" fillId="0" borderId="5" xfId="3" applyNumberFormat="true" applyFont="true" applyBorder="true" applyAlignment="true">
      <alignment horizontal="center" vertical="center" wrapText="true"/>
    </xf>
    <xf numFmtId="49" fontId="3" fillId="0" borderId="7" xfId="3" applyNumberFormat="true" applyFont="true" applyBorder="true" applyAlignment="true">
      <alignment horizontal="center" vertical="center" wrapText="true"/>
    </xf>
    <xf numFmtId="0" fontId="6" fillId="0" borderId="0" xfId="0" applyFont="true" applyAlignment="true">
      <alignment horizontal="left" vertical="center"/>
    </xf>
    <xf numFmtId="0" fontId="3" fillId="0" borderId="6" xfId="1" applyFont="true" applyBorder="true" applyAlignment="true">
      <alignment horizontal="left" vertical="center" wrapText="true"/>
    </xf>
    <xf numFmtId="0" fontId="3" fillId="0" borderId="1" xfId="1" applyFont="true" applyBorder="true" applyAlignment="true">
      <alignment vertical="center" wrapText="true"/>
    </xf>
    <xf numFmtId="0" fontId="3" fillId="0" borderId="6" xfId="1" applyFont="true" applyBorder="true" applyAlignment="true">
      <alignment horizontal="center" vertical="center" wrapText="true"/>
    </xf>
    <xf numFmtId="0" fontId="3" fillId="0" borderId="6" xfId="3" applyFont="true" applyBorder="true" applyAlignment="true">
      <alignment horizontal="left" vertical="center" wrapText="true"/>
    </xf>
    <xf numFmtId="0" fontId="3" fillId="0" borderId="1" xfId="3" applyFont="true" applyBorder="true" applyAlignment="true">
      <alignment vertical="center" wrapText="true"/>
    </xf>
    <xf numFmtId="9" fontId="3" fillId="0" borderId="1" xfId="3" applyNumberFormat="true" applyFont="true" applyBorder="true" applyAlignment="true">
      <alignment horizontal="left" vertical="center" wrapText="true"/>
    </xf>
    <xf numFmtId="0" fontId="7" fillId="0" borderId="0" xfId="2">
      <alignment vertical="center"/>
    </xf>
    <xf numFmtId="0" fontId="8" fillId="0" borderId="0" xfId="0" applyFont="true">
      <alignment vertical="center"/>
    </xf>
    <xf numFmtId="0" fontId="9" fillId="0" borderId="0" xfId="2" applyFont="true" applyAlignment="true">
      <alignment horizontal="center" vertical="center"/>
    </xf>
    <xf numFmtId="0" fontId="10" fillId="0" borderId="0" xfId="2" applyFont="true">
      <alignment vertical="center"/>
    </xf>
    <xf numFmtId="0" fontId="10" fillId="0" borderId="0" xfId="2" applyFont="true" applyAlignment="true">
      <alignment horizontal="center" vertical="center"/>
    </xf>
    <xf numFmtId="0" fontId="11" fillId="0" borderId="1" xfId="2" applyFont="true" applyBorder="true" applyAlignment="true">
      <alignment horizontal="center" vertical="center"/>
    </xf>
    <xf numFmtId="0" fontId="11" fillId="0" borderId="8" xfId="2" applyFont="true" applyBorder="true" applyAlignment="true">
      <alignment horizontal="center" vertical="center"/>
    </xf>
    <xf numFmtId="0" fontId="11" fillId="0" borderId="9" xfId="2" applyFont="true" applyBorder="true" applyAlignment="true">
      <alignment horizontal="center" vertical="center"/>
    </xf>
    <xf numFmtId="0" fontId="11" fillId="0" borderId="10" xfId="2" applyFont="true" applyBorder="true" applyAlignment="true">
      <alignment horizontal="center" vertical="center"/>
    </xf>
    <xf numFmtId="0" fontId="11" fillId="0" borderId="11" xfId="2" applyFont="true" applyBorder="true" applyAlignment="true">
      <alignment horizontal="center" vertical="center"/>
    </xf>
    <xf numFmtId="0" fontId="11" fillId="0" borderId="12" xfId="2" applyFont="true" applyBorder="true" applyAlignment="true">
      <alignment horizontal="center" vertical="center"/>
    </xf>
    <xf numFmtId="0" fontId="11" fillId="0" borderId="13" xfId="2" applyFont="true" applyBorder="true" applyAlignment="true">
      <alignment horizontal="center" vertical="center"/>
    </xf>
    <xf numFmtId="0" fontId="11" fillId="0" borderId="1" xfId="2" applyFont="true" applyBorder="true" applyAlignment="true">
      <alignment horizontal="center" vertical="center" wrapText="true"/>
    </xf>
    <xf numFmtId="0" fontId="11" fillId="0" borderId="1" xfId="2" applyFont="true" applyBorder="true" applyAlignment="true">
      <alignment vertical="center" wrapText="true"/>
    </xf>
    <xf numFmtId="49" fontId="10" fillId="0" borderId="14" xfId="2" applyNumberFormat="true" applyFont="true" applyBorder="true" applyAlignment="true">
      <alignment horizontal="center" vertical="center" wrapText="true"/>
    </xf>
    <xf numFmtId="49" fontId="10" fillId="0" borderId="15" xfId="2" applyNumberFormat="true" applyFont="true" applyBorder="true" applyAlignment="true">
      <alignment horizontal="center" vertical="center" wrapText="true"/>
    </xf>
    <xf numFmtId="49" fontId="10" fillId="0" borderId="16" xfId="2" applyNumberFormat="true" applyFont="true" applyBorder="true" applyAlignment="true">
      <alignment horizontal="center" vertical="center" wrapText="true"/>
    </xf>
    <xf numFmtId="176" fontId="10" fillId="0" borderId="14" xfId="2" applyNumberFormat="true" applyFont="true" applyBorder="true" applyAlignment="true">
      <alignment horizontal="center" vertical="center" wrapText="true"/>
    </xf>
    <xf numFmtId="49" fontId="11" fillId="0" borderId="17" xfId="2" applyNumberFormat="true" applyFont="true" applyBorder="true" applyAlignment="true">
      <alignment horizontal="left" vertical="center" wrapText="true"/>
    </xf>
    <xf numFmtId="49" fontId="11" fillId="0" borderId="18" xfId="2" applyNumberFormat="true" applyFont="true" applyBorder="true" applyAlignment="true">
      <alignment horizontal="center" vertical="center" wrapText="true"/>
    </xf>
    <xf numFmtId="49" fontId="11" fillId="0" borderId="19" xfId="2" applyNumberFormat="true" applyFont="true" applyBorder="true" applyAlignment="true">
      <alignment horizontal="center" vertical="center" wrapText="true"/>
    </xf>
    <xf numFmtId="176" fontId="11" fillId="0" borderId="17" xfId="2" applyNumberFormat="true" applyFont="true" applyBorder="true" applyAlignment="true">
      <alignment horizontal="center" vertical="center" wrapText="true"/>
    </xf>
    <xf numFmtId="49" fontId="11" fillId="0" borderId="20" xfId="2" applyNumberFormat="true" applyFont="true" applyBorder="true" applyAlignment="true">
      <alignment horizontal="left" vertical="center" wrapText="true"/>
    </xf>
    <xf numFmtId="49" fontId="11" fillId="0" borderId="1" xfId="2" applyNumberFormat="true" applyFont="true" applyBorder="true" applyAlignment="true">
      <alignment horizontal="center" vertical="center" wrapText="true"/>
    </xf>
    <xf numFmtId="176" fontId="11" fillId="0" borderId="21" xfId="2" applyNumberFormat="true" applyFont="true" applyBorder="true" applyAlignment="true">
      <alignment horizontal="center" vertical="center" wrapText="true"/>
    </xf>
    <xf numFmtId="0" fontId="11" fillId="0" borderId="8" xfId="2" applyFont="true" applyBorder="true" applyAlignment="true">
      <alignment horizontal="center" vertical="center" wrapText="true"/>
    </xf>
    <xf numFmtId="0" fontId="11" fillId="0" borderId="10" xfId="2" applyFont="true" applyBorder="true" applyAlignment="true">
      <alignment horizontal="center" vertical="center" wrapText="true"/>
    </xf>
    <xf numFmtId="0" fontId="11" fillId="0" borderId="11" xfId="2" applyFont="true" applyBorder="true" applyAlignment="true">
      <alignment horizontal="center" vertical="center" wrapText="true"/>
    </xf>
    <xf numFmtId="0" fontId="11" fillId="0" borderId="13" xfId="2" applyFont="true" applyBorder="true" applyAlignment="true">
      <alignment horizontal="center" vertical="center" wrapText="true"/>
    </xf>
    <xf numFmtId="0" fontId="11" fillId="0" borderId="22" xfId="2" applyFont="true" applyBorder="true" applyAlignment="true">
      <alignment horizontal="center" vertical="center"/>
    </xf>
    <xf numFmtId="0" fontId="11" fillId="0" borderId="0" xfId="2" applyFont="true" applyAlignment="true">
      <alignment horizontal="center" vertical="center"/>
    </xf>
    <xf numFmtId="176" fontId="11" fillId="0" borderId="14" xfId="2" applyNumberFormat="true" applyFont="true" applyBorder="true" applyAlignment="true">
      <alignment horizontal="center" vertical="center" wrapText="true"/>
    </xf>
    <xf numFmtId="49" fontId="11" fillId="0" borderId="14" xfId="2" applyNumberFormat="true" applyFont="true" applyBorder="true" applyAlignment="true">
      <alignment vertical="center" wrapText="true"/>
    </xf>
    <xf numFmtId="49" fontId="11" fillId="0" borderId="17" xfId="2" applyNumberFormat="true" applyFont="true" applyBorder="true" applyAlignment="true">
      <alignment vertical="center" wrapText="true"/>
    </xf>
    <xf numFmtId="0" fontId="11" fillId="0" borderId="7" xfId="2" applyFont="true" applyBorder="true" applyAlignment="true">
      <alignment horizontal="center" vertical="center"/>
    </xf>
    <xf numFmtId="0" fontId="11" fillId="0" borderId="3" xfId="2" applyFont="true" applyBorder="true" applyAlignment="true">
      <alignment horizontal="center" vertical="center"/>
    </xf>
    <xf numFmtId="49" fontId="11" fillId="0" borderId="20" xfId="2" applyNumberFormat="true" applyFont="true" applyBorder="true" applyAlignment="true">
      <alignment vertical="center" wrapText="true"/>
    </xf>
    <xf numFmtId="49" fontId="11" fillId="0" borderId="1" xfId="2" applyNumberFormat="true" applyFont="true" applyBorder="true" applyAlignment="true">
      <alignment vertical="center" wrapText="true"/>
    </xf>
    <xf numFmtId="0" fontId="12" fillId="0" borderId="0" xfId="0" applyFont="true" applyAlignment="true">
      <alignment horizontal="right" vertical="center" wrapText="true"/>
    </xf>
    <xf numFmtId="0" fontId="13" fillId="0" borderId="0" xfId="0" applyFont="true">
      <alignment vertical="center"/>
    </xf>
    <xf numFmtId="0" fontId="14" fillId="0" borderId="0" xfId="0" applyFont="true" applyAlignment="true">
      <alignment vertical="center" wrapText="true"/>
    </xf>
    <xf numFmtId="0" fontId="15" fillId="0" borderId="0" xfId="0" applyFont="true" applyAlignment="true">
      <alignment horizontal="center" vertical="center" wrapText="true"/>
    </xf>
    <xf numFmtId="0" fontId="12" fillId="0" borderId="0" xfId="0" applyFont="true" applyAlignment="true">
      <alignment vertical="center" wrapText="true"/>
    </xf>
    <xf numFmtId="0" fontId="12" fillId="0" borderId="23" xfId="0" applyFont="true" applyBorder="true" applyAlignment="true">
      <alignment horizontal="center" vertical="center" wrapText="true"/>
    </xf>
    <xf numFmtId="0" fontId="12" fillId="0" borderId="23" xfId="0" applyFont="true" applyBorder="true" applyAlignment="true">
      <alignment vertical="center" wrapText="true"/>
    </xf>
    <xf numFmtId="178" fontId="12" fillId="0" borderId="23" xfId="0" applyNumberFormat="true" applyFont="true" applyBorder="true" applyAlignment="true">
      <alignment vertical="center" wrapText="true"/>
    </xf>
    <xf numFmtId="0" fontId="12" fillId="0" borderId="23" xfId="0" applyFont="true" applyBorder="true" applyAlignment="true">
      <alignment horizontal="left" vertical="center" wrapText="true"/>
    </xf>
    <xf numFmtId="0" fontId="14" fillId="2" borderId="23" xfId="0" applyFont="true" applyFill="true" applyBorder="true" applyAlignment="true">
      <alignment horizontal="left" vertical="center" wrapText="true"/>
    </xf>
    <xf numFmtId="4" fontId="14" fillId="0" borderId="23" xfId="0" applyNumberFormat="true" applyFont="true" applyBorder="true" applyAlignment="true">
      <alignment vertical="center" wrapText="true"/>
    </xf>
    <xf numFmtId="4" fontId="12" fillId="0" borderId="23" xfId="0" applyNumberFormat="true" applyFont="true" applyBorder="true" applyAlignment="true">
      <alignment vertical="center" wrapText="true"/>
    </xf>
    <xf numFmtId="0" fontId="14" fillId="0" borderId="23" xfId="0" applyFont="true" applyBorder="true" applyAlignment="true">
      <alignment vertical="center" wrapText="true"/>
    </xf>
    <xf numFmtId="0" fontId="16" fillId="0" borderId="0" xfId="0" applyFont="true" applyAlignment="true">
      <alignment horizontal="left" vertical="center" wrapText="true"/>
    </xf>
    <xf numFmtId="0" fontId="12" fillId="2" borderId="23" xfId="0" applyFont="true" applyFill="true" applyBorder="true" applyAlignment="true">
      <alignment horizontal="left" vertical="center" wrapText="true"/>
    </xf>
    <xf numFmtId="4" fontId="14" fillId="0" borderId="23" xfId="0" applyNumberFormat="true" applyFont="true" applyBorder="true" applyAlignment="true">
      <alignment horizontal="right" vertical="center" wrapText="true"/>
    </xf>
    <xf numFmtId="0" fontId="16" fillId="0" borderId="0" xfId="0" applyFont="true" applyAlignment="true">
      <alignment vertical="center" wrapText="true"/>
    </xf>
    <xf numFmtId="0" fontId="12" fillId="2" borderId="23" xfId="0" applyFont="true" applyFill="true" applyBorder="true" applyAlignment="true">
      <alignment vertical="center" wrapText="true"/>
    </xf>
    <xf numFmtId="0" fontId="14" fillId="2" borderId="23" xfId="0" applyFont="true" applyFill="true" applyBorder="true" applyAlignment="true">
      <alignment horizontal="center" vertical="center" wrapText="true"/>
    </xf>
    <xf numFmtId="0" fontId="14" fillId="2" borderId="23" xfId="0" applyFont="true" applyFill="true" applyBorder="true" applyAlignment="true">
      <alignment vertical="center" wrapText="true"/>
    </xf>
    <xf numFmtId="4" fontId="14" fillId="2" borderId="23" xfId="0" applyNumberFormat="true" applyFont="true" applyFill="true" applyBorder="true" applyAlignment="true">
      <alignment vertical="center" wrapText="true"/>
    </xf>
    <xf numFmtId="4" fontId="12" fillId="0" borderId="23" xfId="0" applyNumberFormat="true" applyFont="true" applyBorder="true" applyAlignment="true">
      <alignment horizontal="right" vertical="center" wrapText="true"/>
    </xf>
    <xf numFmtId="3" fontId="12" fillId="0" borderId="23" xfId="0" applyNumberFormat="true" applyFont="true" applyBorder="true" applyAlignment="true">
      <alignment horizontal="right" vertical="center" wrapText="true"/>
    </xf>
    <xf numFmtId="3" fontId="14" fillId="0" borderId="23" xfId="0" applyNumberFormat="true" applyFont="true" applyBorder="true" applyAlignment="true">
      <alignment horizontal="right" vertical="center" wrapText="true"/>
    </xf>
    <xf numFmtId="177" fontId="12" fillId="0" borderId="23" xfId="0" applyNumberFormat="true" applyFont="true" applyBorder="true" applyAlignment="true">
      <alignment horizontal="right" vertical="center" wrapText="true"/>
    </xf>
    <xf numFmtId="177" fontId="14" fillId="0" borderId="23" xfId="0" applyNumberFormat="true" applyFont="true" applyBorder="true" applyAlignment="true">
      <alignment horizontal="right" vertical="center" wrapText="true"/>
    </xf>
    <xf numFmtId="178" fontId="14" fillId="0" borderId="23" xfId="0" applyNumberFormat="true" applyFont="true" applyBorder="true" applyAlignment="true">
      <alignment horizontal="right" vertical="center" wrapText="true"/>
    </xf>
    <xf numFmtId="0" fontId="17" fillId="0" borderId="0" xfId="0" applyFont="true">
      <alignment vertical="center"/>
    </xf>
    <xf numFmtId="0" fontId="18" fillId="0" borderId="23" xfId="0" applyFont="true" applyBorder="true" applyAlignment="true">
      <alignment horizontal="center" vertical="center" wrapText="true"/>
    </xf>
    <xf numFmtId="0" fontId="18" fillId="0" borderId="23" xfId="0" applyFont="true" applyBorder="true" applyAlignment="true">
      <alignment vertical="center" wrapText="true"/>
    </xf>
    <xf numFmtId="0" fontId="18" fillId="0" borderId="23" xfId="0" applyFont="true" applyBorder="true" applyAlignment="true">
      <alignment horizontal="left" vertical="center" wrapText="true"/>
    </xf>
    <xf numFmtId="0" fontId="18" fillId="2" borderId="23" xfId="0" applyFont="true" applyFill="true" applyBorder="true" applyAlignment="true">
      <alignment horizontal="left" vertical="center" wrapText="true"/>
    </xf>
    <xf numFmtId="0" fontId="19" fillId="2" borderId="23" xfId="0" applyFont="true" applyFill="true" applyBorder="true" applyAlignment="true">
      <alignment horizontal="center" vertical="center" wrapText="true"/>
    </xf>
    <xf numFmtId="0" fontId="19" fillId="2" borderId="23" xfId="0" applyFont="true" applyFill="true" applyBorder="true" applyAlignment="true">
      <alignment horizontal="left" vertical="center" wrapText="true"/>
    </xf>
    <xf numFmtId="4" fontId="18" fillId="0" borderId="23" xfId="0" applyNumberFormat="true" applyFont="true" applyBorder="true" applyAlignment="true">
      <alignment vertical="center" wrapText="true"/>
    </xf>
    <xf numFmtId="0" fontId="19" fillId="0" borderId="23" xfId="0" applyFont="true" applyBorder="true" applyAlignment="true">
      <alignment vertical="center" wrapText="true"/>
    </xf>
    <xf numFmtId="4" fontId="19" fillId="0" borderId="23" xfId="0" applyNumberFormat="true" applyFont="true" applyBorder="true" applyAlignment="true">
      <alignment vertical="center" wrapText="true"/>
    </xf>
    <xf numFmtId="4" fontId="19" fillId="0" borderId="23" xfId="0" applyNumberFormat="true" applyFont="true" applyBorder="true" applyAlignment="true">
      <alignment horizontal="right" vertical="center" wrapText="true"/>
    </xf>
    <xf numFmtId="0" fontId="12" fillId="0" borderId="0" xfId="0" applyFont="true" applyAlignment="true">
      <alignment horizontal="center" vertical="center" wrapText="true"/>
    </xf>
    <xf numFmtId="0" fontId="12" fillId="0" borderId="24" xfId="0" applyFont="true" applyBorder="true" applyAlignment="true">
      <alignment horizontal="center" vertical="center" wrapText="true"/>
    </xf>
    <xf numFmtId="0" fontId="12" fillId="0" borderId="25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4" fontId="12" fillId="0" borderId="26" xfId="0" applyNumberFormat="true" applyFont="true" applyBorder="true" applyAlignment="true">
      <alignment vertical="center" wrapText="true"/>
    </xf>
    <xf numFmtId="0" fontId="18" fillId="2" borderId="23" xfId="0" applyFont="true" applyFill="true" applyBorder="true" applyAlignment="true">
      <alignment vertical="center" wrapText="true"/>
    </xf>
    <xf numFmtId="4" fontId="18" fillId="0" borderId="23" xfId="0" applyNumberFormat="true" applyFont="true" applyBorder="true" applyAlignment="true">
      <alignment horizontal="right" vertical="center" wrapText="true"/>
    </xf>
    <xf numFmtId="0" fontId="19" fillId="2" borderId="23" xfId="0" applyFont="true" applyFill="true" applyBorder="true" applyAlignment="true">
      <alignment vertical="center" wrapText="true"/>
    </xf>
    <xf numFmtId="0" fontId="20" fillId="0" borderId="0" xfId="0" applyFont="true">
      <alignment vertical="center"/>
    </xf>
    <xf numFmtId="0" fontId="21" fillId="0" borderId="0" xfId="0" applyFont="true" applyAlignment="true">
      <alignment vertical="center" wrapText="true"/>
    </xf>
    <xf numFmtId="4" fontId="12" fillId="2" borderId="23" xfId="0" applyNumberFormat="true" applyFont="true" applyFill="true" applyBorder="true" applyAlignment="true">
      <alignment vertical="center" wrapText="true"/>
    </xf>
    <xf numFmtId="0" fontId="21" fillId="0" borderId="0" xfId="0" applyFont="true" applyAlignment="true">
      <alignment horizontal="right" vertical="center" wrapText="true"/>
    </xf>
    <xf numFmtId="0" fontId="14" fillId="0" borderId="0" xfId="0" applyFont="true" applyAlignment="true">
      <alignment horizontal="center" vertical="center" wrapText="true"/>
    </xf>
    <xf numFmtId="0" fontId="18" fillId="0" borderId="0" xfId="0" applyFont="true" applyAlignment="true">
      <alignment vertical="center" wrapText="true"/>
    </xf>
    <xf numFmtId="0" fontId="19" fillId="0" borderId="23" xfId="0" applyFont="true" applyBorder="true" applyAlignment="true">
      <alignment horizontal="left" vertical="center" wrapText="true"/>
    </xf>
    <xf numFmtId="0" fontId="19" fillId="0" borderId="0" xfId="0" applyFont="true" applyAlignment="true">
      <alignment vertical="center" wrapText="true"/>
    </xf>
    <xf numFmtId="0" fontId="18" fillId="0" borderId="0" xfId="0" applyFont="true" applyAlignment="true">
      <alignment horizontal="right" vertical="center" wrapText="true"/>
    </xf>
    <xf numFmtId="0" fontId="0" fillId="0" borderId="0" xfId="0" applyAlignment="true">
      <alignment horizontal="center" vertical="center"/>
    </xf>
    <xf numFmtId="0" fontId="22" fillId="0" borderId="23" xfId="0" applyFont="true" applyBorder="true" applyAlignment="true">
      <alignment horizontal="center" vertical="center" wrapText="true"/>
    </xf>
    <xf numFmtId="0" fontId="22" fillId="0" borderId="23" xfId="0" applyFont="true" applyBorder="true" applyAlignment="true">
      <alignment horizontal="left" vertical="center" wrapText="true"/>
    </xf>
    <xf numFmtId="0" fontId="22" fillId="2" borderId="23" xfId="0" applyFont="true" applyFill="true" applyBorder="true" applyAlignment="true">
      <alignment horizontal="left" vertical="center" wrapText="true"/>
    </xf>
    <xf numFmtId="0" fontId="23" fillId="0" borderId="0" xfId="0" applyFont="true" applyAlignment="true">
      <alignment horizontal="center" vertical="center" wrapText="true"/>
    </xf>
    <xf numFmtId="0" fontId="24" fillId="0" borderId="0" xfId="0" applyFont="true" applyAlignment="true">
      <alignment vertical="center" wrapText="true"/>
    </xf>
    <xf numFmtId="0" fontId="24" fillId="0" borderId="0" xfId="0" applyFont="true" applyAlignment="true">
      <alignment horizontal="left" vertical="center" wrapText="true"/>
    </xf>
  </cellXfs>
  <cellStyles count="53">
    <cellStyle name="常规" xfId="0" builtinId="0"/>
    <cellStyle name="常规_专项资金预算绩效目标申报表" xfId="1"/>
    <cellStyle name="常规_71C51E4CC0F946D28F2ADAAF265FCF2B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常规_项目-新_1" xfId="29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config/weixin/wechat/users/wxid_c8evi6t5qi5g11/message/cache/269f4c90ee02fe3bb96e44fbe3538102/opendata/2023-09//&#37096;&#38376;&#39044;&#31639;/2023&#24180;/&#25209;&#22797;/&#26666;&#27954;&#37096;&#38376;&#39044;&#31639;&#20844;&#24320;&#34920; 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非税计划"/>
    </sheetNames>
    <sheetDataSet>
      <sheetData sheetId="0"/>
      <sheetData sheetId="1"/>
      <sheetData sheetId="2">
        <row r="7">
          <cell r="B7">
            <v>11119.7699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F14" sqref="F14"/>
    </sheetView>
  </sheetViews>
  <sheetFormatPr defaultColWidth="10" defaultRowHeight="13.5" outlineLevelRow="5"/>
  <cols>
    <col min="1" max="1" width="3.63333333333333" customWidth="true"/>
    <col min="2" max="2" width="3.81666666666667" customWidth="true"/>
    <col min="3" max="3" width="4.63333333333333" customWidth="true"/>
    <col min="4" max="4" width="15.725" customWidth="true"/>
    <col min="5" max="10" width="9.725" customWidth="true"/>
  </cols>
  <sheetData>
    <row r="1" ht="38.75" customHeight="true" spans="1:1">
      <c r="A1" s="80"/>
    </row>
    <row r="2" ht="73.25" customHeight="true" spans="1:9">
      <c r="A2" s="137" t="s">
        <v>0</v>
      </c>
      <c r="B2" s="137"/>
      <c r="C2" s="137"/>
      <c r="D2" s="137"/>
      <c r="E2" s="137"/>
      <c r="F2" s="137"/>
      <c r="G2" s="137"/>
      <c r="H2" s="137"/>
      <c r="I2" s="137"/>
    </row>
    <row r="3" ht="23.25" customHeight="true" spans="1:9">
      <c r="A3" s="82"/>
      <c r="B3" s="82"/>
      <c r="C3" s="82"/>
      <c r="D3" s="82"/>
      <c r="E3" s="82"/>
      <c r="F3" s="82"/>
      <c r="G3" s="82"/>
      <c r="H3" s="82"/>
      <c r="I3" s="82"/>
    </row>
    <row r="4" ht="21.5" customHeight="true" spans="1:9">
      <c r="A4" s="82"/>
      <c r="B4" s="82"/>
      <c r="C4" s="82"/>
      <c r="D4" s="82"/>
      <c r="E4" s="82"/>
      <c r="F4" s="82"/>
      <c r="G4" s="82"/>
      <c r="H4" s="82"/>
      <c r="I4" s="82"/>
    </row>
    <row r="5" ht="43.15" customHeight="true" spans="1:9">
      <c r="A5" s="138"/>
      <c r="B5" s="139"/>
      <c r="C5" s="80"/>
      <c r="D5" s="138" t="s">
        <v>1</v>
      </c>
      <c r="E5" s="139" t="s">
        <v>2</v>
      </c>
      <c r="F5" s="139"/>
      <c r="G5" s="139"/>
      <c r="H5" s="139"/>
      <c r="I5" s="80"/>
    </row>
    <row r="6" ht="54.25" customHeight="true" spans="1:9">
      <c r="A6" s="138"/>
      <c r="B6" s="139"/>
      <c r="C6" s="80"/>
      <c r="D6" s="138" t="s">
        <v>3</v>
      </c>
      <c r="E6" s="139" t="s">
        <v>4</v>
      </c>
      <c r="F6" s="139"/>
      <c r="G6" s="139"/>
      <c r="H6" s="139"/>
      <c r="I6" s="80"/>
    </row>
  </sheetData>
  <mergeCells count="3">
    <mergeCell ref="A2:I2"/>
    <mergeCell ref="E5:H5"/>
    <mergeCell ref="E6:H6"/>
  </mergeCells>
  <printOptions horizontalCentered="true" vertic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M7" sqref="M7"/>
    </sheetView>
  </sheetViews>
  <sheetFormatPr defaultColWidth="10" defaultRowHeight="13.5"/>
  <cols>
    <col min="1" max="3" width="4.63333333333333" customWidth="true"/>
    <col min="4" max="4" width="10.6333333333333" customWidth="true"/>
    <col min="5" max="5" width="30.6333333333333" customWidth="true"/>
    <col min="6" max="10" width="10.6333333333333" customWidth="true"/>
    <col min="11" max="11" width="9.725" customWidth="true"/>
  </cols>
  <sheetData>
    <row r="1" ht="30" customHeight="true" spans="1:10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</row>
    <row r="2" s="79" customFormat="true" ht="15" customHeight="true" spans="1:8">
      <c r="A2" s="82" t="s">
        <v>127</v>
      </c>
      <c r="B2" s="82"/>
      <c r="C2" s="82"/>
      <c r="D2" s="82"/>
      <c r="E2" s="82"/>
      <c r="F2" s="82"/>
      <c r="G2" s="82"/>
      <c r="H2" s="82"/>
    </row>
    <row r="3" s="79" customFormat="true" ht="15" customHeight="true" spans="9:10">
      <c r="I3" s="78" t="s">
        <v>128</v>
      </c>
      <c r="J3" s="78"/>
    </row>
    <row r="4" s="79" customFormat="true" ht="25" customHeight="true" spans="1:10">
      <c r="A4" s="83" t="s">
        <v>153</v>
      </c>
      <c r="B4" s="83"/>
      <c r="C4" s="83"/>
      <c r="D4" s="83" t="s">
        <v>154</v>
      </c>
      <c r="E4" s="83" t="s">
        <v>155</v>
      </c>
      <c r="F4" s="83" t="s">
        <v>131</v>
      </c>
      <c r="G4" s="83" t="s">
        <v>156</v>
      </c>
      <c r="H4" s="83"/>
      <c r="I4" s="83"/>
      <c r="J4" s="83"/>
    </row>
    <row r="5" s="79" customFormat="true" ht="25" customHeight="true" spans="1:10">
      <c r="A5" s="83"/>
      <c r="B5" s="83"/>
      <c r="C5" s="83"/>
      <c r="D5" s="83"/>
      <c r="E5" s="83"/>
      <c r="F5" s="83"/>
      <c r="G5" s="83" t="s">
        <v>133</v>
      </c>
      <c r="H5" s="83" t="s">
        <v>237</v>
      </c>
      <c r="I5" s="83"/>
      <c r="J5" s="83" t="s">
        <v>238</v>
      </c>
    </row>
    <row r="6" s="79" customFormat="true" ht="25" customHeight="true" spans="1:10">
      <c r="A6" s="83" t="s">
        <v>161</v>
      </c>
      <c r="B6" s="83" t="s">
        <v>162</v>
      </c>
      <c r="C6" s="83" t="s">
        <v>163</v>
      </c>
      <c r="D6" s="83"/>
      <c r="E6" s="83"/>
      <c r="F6" s="83"/>
      <c r="G6" s="83"/>
      <c r="H6" s="83" t="s">
        <v>217</v>
      </c>
      <c r="I6" s="83" t="s">
        <v>209</v>
      </c>
      <c r="J6" s="83"/>
    </row>
    <row r="7" s="79" customFormat="true" ht="25" customHeight="true" spans="1:10">
      <c r="A7" s="90"/>
      <c r="B7" s="90"/>
      <c r="C7" s="90"/>
      <c r="D7" s="84"/>
      <c r="E7" s="84" t="s">
        <v>131</v>
      </c>
      <c r="F7" s="89">
        <v>9184.446092</v>
      </c>
      <c r="G7" s="89">
        <v>9184.446092</v>
      </c>
      <c r="H7" s="89">
        <v>6050.941883</v>
      </c>
      <c r="I7" s="89">
        <v>535.894209</v>
      </c>
      <c r="J7" s="89">
        <v>2597.61</v>
      </c>
    </row>
    <row r="8" s="79" customFormat="true" ht="25" customHeight="true" spans="1:10">
      <c r="A8" s="90"/>
      <c r="B8" s="90"/>
      <c r="C8" s="90"/>
      <c r="D8" s="86" t="s">
        <v>149</v>
      </c>
      <c r="E8" s="86" t="s">
        <v>150</v>
      </c>
      <c r="F8" s="89">
        <v>9184.446092</v>
      </c>
      <c r="G8" s="89">
        <v>9184.446092</v>
      </c>
      <c r="H8" s="89">
        <v>6050.941883</v>
      </c>
      <c r="I8" s="89">
        <v>535.894209</v>
      </c>
      <c r="J8" s="89">
        <v>2597.61</v>
      </c>
    </row>
    <row r="9" s="79" customFormat="true" ht="25" customHeight="true" spans="1:10">
      <c r="A9" s="90"/>
      <c r="B9" s="90"/>
      <c r="C9" s="90"/>
      <c r="D9" s="92" t="s">
        <v>151</v>
      </c>
      <c r="E9" s="92" t="s">
        <v>152</v>
      </c>
      <c r="F9" s="89">
        <v>9184.446092</v>
      </c>
      <c r="G9" s="89">
        <v>9184.446092</v>
      </c>
      <c r="H9" s="89">
        <v>6050.941883</v>
      </c>
      <c r="I9" s="89">
        <v>535.894209</v>
      </c>
      <c r="J9" s="89">
        <v>2597.61</v>
      </c>
    </row>
    <row r="10" s="79" customFormat="true" ht="25" customHeight="true" spans="1:10">
      <c r="A10" s="96" t="s">
        <v>164</v>
      </c>
      <c r="B10" s="96"/>
      <c r="C10" s="90"/>
      <c r="D10" s="96" t="s">
        <v>164</v>
      </c>
      <c r="E10" s="87" t="s">
        <v>241</v>
      </c>
      <c r="F10" s="88">
        <v>1027.961761</v>
      </c>
      <c r="G10" s="88">
        <v>1027.961761</v>
      </c>
      <c r="H10" s="88">
        <v>495.139552</v>
      </c>
      <c r="I10" s="88">
        <v>532.822209</v>
      </c>
      <c r="J10" s="89"/>
    </row>
    <row r="11" s="79" customFormat="true" ht="25" customHeight="true" spans="1:10">
      <c r="A11" s="96" t="s">
        <v>164</v>
      </c>
      <c r="B11" s="96" t="s">
        <v>165</v>
      </c>
      <c r="C11" s="90"/>
      <c r="D11" s="96" t="s">
        <v>261</v>
      </c>
      <c r="E11" s="87" t="s">
        <v>242</v>
      </c>
      <c r="F11" s="88">
        <v>1027.961761</v>
      </c>
      <c r="G11" s="88">
        <v>1027.961761</v>
      </c>
      <c r="H11" s="88">
        <v>495.139552</v>
      </c>
      <c r="I11" s="88">
        <v>532.822209</v>
      </c>
      <c r="J11" s="89"/>
    </row>
    <row r="12" s="79" customFormat="true" ht="25" customHeight="true" spans="1:10">
      <c r="A12" s="96" t="s">
        <v>164</v>
      </c>
      <c r="B12" s="96" t="s">
        <v>165</v>
      </c>
      <c r="C12" s="96" t="s">
        <v>166</v>
      </c>
      <c r="D12" s="87" t="s">
        <v>243</v>
      </c>
      <c r="E12" s="90" t="s">
        <v>168</v>
      </c>
      <c r="F12" s="88">
        <v>515.075789</v>
      </c>
      <c r="G12" s="88">
        <v>515.075789</v>
      </c>
      <c r="H12" s="93"/>
      <c r="I12" s="93">
        <v>515.075789</v>
      </c>
      <c r="J12" s="93"/>
    </row>
    <row r="13" s="79" customFormat="true" ht="25" customHeight="true" spans="1:10">
      <c r="A13" s="96" t="s">
        <v>164</v>
      </c>
      <c r="B13" s="96" t="s">
        <v>165</v>
      </c>
      <c r="C13" s="96" t="s">
        <v>165</v>
      </c>
      <c r="D13" s="87" t="s">
        <v>244</v>
      </c>
      <c r="E13" s="90" t="s">
        <v>170</v>
      </c>
      <c r="F13" s="88">
        <v>495.139552</v>
      </c>
      <c r="G13" s="88">
        <v>495.139552</v>
      </c>
      <c r="H13" s="93">
        <v>495.139552</v>
      </c>
      <c r="I13" s="93"/>
      <c r="J13" s="93"/>
    </row>
    <row r="14" s="79" customFormat="true" ht="25" customHeight="true" spans="1:10">
      <c r="A14" s="96" t="s">
        <v>164</v>
      </c>
      <c r="B14" s="96" t="s">
        <v>171</v>
      </c>
      <c r="C14" s="96" t="s">
        <v>171</v>
      </c>
      <c r="D14" s="87" t="s">
        <v>245</v>
      </c>
      <c r="E14" s="90" t="s">
        <v>173</v>
      </c>
      <c r="F14" s="88">
        <v>17.74642</v>
      </c>
      <c r="G14" s="88">
        <v>17.74642</v>
      </c>
      <c r="H14" s="93"/>
      <c r="I14" s="93">
        <v>17.74642</v>
      </c>
      <c r="J14" s="93"/>
    </row>
    <row r="15" s="79" customFormat="true" ht="25" customHeight="true" spans="1:10">
      <c r="A15" s="96" t="s">
        <v>174</v>
      </c>
      <c r="B15" s="96"/>
      <c r="C15" s="96"/>
      <c r="D15" s="96" t="s">
        <v>174</v>
      </c>
      <c r="E15" s="90" t="s">
        <v>246</v>
      </c>
      <c r="F15" s="88">
        <v>278.658367</v>
      </c>
      <c r="G15" s="88">
        <v>278.658367</v>
      </c>
      <c r="H15" s="93">
        <v>275.586367</v>
      </c>
      <c r="I15" s="93">
        <v>3.072</v>
      </c>
      <c r="J15" s="93"/>
    </row>
    <row r="16" s="79" customFormat="true" ht="25" customHeight="true" spans="1:10">
      <c r="A16" s="96" t="s">
        <v>174</v>
      </c>
      <c r="B16" s="96" t="s">
        <v>175</v>
      </c>
      <c r="C16" s="96"/>
      <c r="D16" s="96" t="s">
        <v>262</v>
      </c>
      <c r="E16" s="90" t="s">
        <v>247</v>
      </c>
      <c r="F16" s="88">
        <v>278.658367</v>
      </c>
      <c r="G16" s="88">
        <v>278.658367</v>
      </c>
      <c r="H16" s="88">
        <v>275.586367</v>
      </c>
      <c r="I16" s="88">
        <v>3.072</v>
      </c>
      <c r="J16" s="93"/>
    </row>
    <row r="17" s="79" customFormat="true" ht="25" customHeight="true" spans="1:10">
      <c r="A17" s="96" t="s">
        <v>174</v>
      </c>
      <c r="B17" s="96" t="s">
        <v>175</v>
      </c>
      <c r="C17" s="96" t="s">
        <v>166</v>
      </c>
      <c r="D17" s="87" t="s">
        <v>248</v>
      </c>
      <c r="E17" s="90" t="s">
        <v>177</v>
      </c>
      <c r="F17" s="88">
        <v>268.834367</v>
      </c>
      <c r="G17" s="88">
        <v>268.834367</v>
      </c>
      <c r="H17" s="93">
        <v>268.834367</v>
      </c>
      <c r="I17" s="93"/>
      <c r="J17" s="93"/>
    </row>
    <row r="18" s="79" customFormat="true" ht="25" customHeight="true" spans="1:10">
      <c r="A18" s="96" t="s">
        <v>174</v>
      </c>
      <c r="B18" s="96" t="s">
        <v>175</v>
      </c>
      <c r="C18" s="96" t="s">
        <v>171</v>
      </c>
      <c r="D18" s="87" t="s">
        <v>249</v>
      </c>
      <c r="E18" s="90" t="s">
        <v>179</v>
      </c>
      <c r="F18" s="88">
        <v>9.824</v>
      </c>
      <c r="G18" s="88">
        <v>9.824</v>
      </c>
      <c r="H18" s="93">
        <v>6.752</v>
      </c>
      <c r="I18" s="93">
        <v>3.072</v>
      </c>
      <c r="J18" s="93"/>
    </row>
    <row r="19" s="79" customFormat="true" ht="25" customHeight="true" spans="1:10">
      <c r="A19" s="96" t="s">
        <v>180</v>
      </c>
      <c r="B19" s="96"/>
      <c r="C19" s="96"/>
      <c r="D19" s="96" t="s">
        <v>180</v>
      </c>
      <c r="E19" s="90" t="s">
        <v>250</v>
      </c>
      <c r="F19" s="88">
        <v>7330.75194</v>
      </c>
      <c r="G19" s="88">
        <v>7330.75194</v>
      </c>
      <c r="H19" s="93">
        <v>4733.14194</v>
      </c>
      <c r="I19" s="93"/>
      <c r="J19" s="93">
        <v>2597.61</v>
      </c>
    </row>
    <row r="20" s="79" customFormat="true" ht="25" customHeight="true" spans="1:10">
      <c r="A20" s="96" t="s">
        <v>180</v>
      </c>
      <c r="B20" s="96" t="s">
        <v>166</v>
      </c>
      <c r="C20" s="96"/>
      <c r="D20" s="96" t="s">
        <v>263</v>
      </c>
      <c r="E20" s="90" t="s">
        <v>251</v>
      </c>
      <c r="F20" s="88">
        <v>7330.75194</v>
      </c>
      <c r="G20" s="88">
        <v>7330.75194</v>
      </c>
      <c r="H20" s="88">
        <v>4733.14194</v>
      </c>
      <c r="I20" s="88"/>
      <c r="J20" s="88">
        <v>2597.61</v>
      </c>
    </row>
    <row r="21" s="79" customFormat="true" ht="25" customHeight="true" spans="1:10">
      <c r="A21" s="96" t="s">
        <v>180</v>
      </c>
      <c r="B21" s="96" t="s">
        <v>166</v>
      </c>
      <c r="C21" s="96" t="s">
        <v>166</v>
      </c>
      <c r="D21" s="87" t="s">
        <v>252</v>
      </c>
      <c r="E21" s="90" t="s">
        <v>182</v>
      </c>
      <c r="F21" s="88">
        <v>7305.75194</v>
      </c>
      <c r="G21" s="88">
        <v>7305.75194</v>
      </c>
      <c r="H21" s="93">
        <v>4733.14194</v>
      </c>
      <c r="I21" s="93"/>
      <c r="J21" s="93">
        <v>2572.61</v>
      </c>
    </row>
    <row r="22" s="79" customFormat="true" ht="25" customHeight="true" spans="1:10">
      <c r="A22" s="96" t="s">
        <v>180</v>
      </c>
      <c r="B22" s="96" t="s">
        <v>165</v>
      </c>
      <c r="C22" s="96" t="s">
        <v>166</v>
      </c>
      <c r="D22" s="87" t="s">
        <v>257</v>
      </c>
      <c r="E22" s="90" t="s">
        <v>182</v>
      </c>
      <c r="F22" s="88">
        <v>25</v>
      </c>
      <c r="G22" s="88">
        <v>25</v>
      </c>
      <c r="H22" s="93"/>
      <c r="I22" s="93"/>
      <c r="J22" s="93">
        <v>25</v>
      </c>
    </row>
    <row r="23" s="79" customFormat="true" ht="25" customHeight="true" spans="1:10">
      <c r="A23" s="96" t="s">
        <v>195</v>
      </c>
      <c r="B23" s="96"/>
      <c r="C23" s="96"/>
      <c r="D23" s="96" t="s">
        <v>195</v>
      </c>
      <c r="E23" s="90" t="s">
        <v>258</v>
      </c>
      <c r="F23" s="88">
        <v>547.074024</v>
      </c>
      <c r="G23" s="88">
        <v>547.074024</v>
      </c>
      <c r="H23" s="93">
        <v>547.074024</v>
      </c>
      <c r="I23" s="93"/>
      <c r="J23" s="93"/>
    </row>
    <row r="24" s="79" customFormat="true" ht="25" customHeight="true" spans="1:10">
      <c r="A24" s="96" t="s">
        <v>195</v>
      </c>
      <c r="B24" s="96" t="s">
        <v>183</v>
      </c>
      <c r="C24" s="96"/>
      <c r="D24" s="96" t="s">
        <v>264</v>
      </c>
      <c r="E24" s="90" t="s">
        <v>259</v>
      </c>
      <c r="F24" s="88">
        <v>547.074024</v>
      </c>
      <c r="G24" s="88">
        <v>547.074024</v>
      </c>
      <c r="H24" s="93">
        <v>547.074024</v>
      </c>
      <c r="I24" s="93"/>
      <c r="J24" s="93"/>
    </row>
    <row r="25" s="79" customFormat="true" ht="25" customHeight="true" spans="1:10">
      <c r="A25" s="96" t="s">
        <v>195</v>
      </c>
      <c r="B25" s="96" t="s">
        <v>183</v>
      </c>
      <c r="C25" s="96" t="s">
        <v>166</v>
      </c>
      <c r="D25" s="87" t="s">
        <v>260</v>
      </c>
      <c r="E25" s="90" t="s">
        <v>197</v>
      </c>
      <c r="F25" s="88">
        <v>547.074024</v>
      </c>
      <c r="G25" s="88">
        <v>547.074024</v>
      </c>
      <c r="H25" s="93">
        <v>547.074024</v>
      </c>
      <c r="I25" s="93"/>
      <c r="J25" s="93"/>
    </row>
  </sheetData>
  <mergeCells count="11">
    <mergeCell ref="A1:J1"/>
    <mergeCell ref="A2:H2"/>
    <mergeCell ref="I3:J3"/>
    <mergeCell ref="G4:J4"/>
    <mergeCell ref="H5:I5"/>
    <mergeCell ref="D4:D6"/>
    <mergeCell ref="E4:E6"/>
    <mergeCell ref="F4:F6"/>
    <mergeCell ref="G5:G6"/>
    <mergeCell ref="J5:J6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X8" sqref="X8"/>
    </sheetView>
  </sheetViews>
  <sheetFormatPr defaultColWidth="10" defaultRowHeight="13.5"/>
  <cols>
    <col min="1" max="3" width="3.63333333333333" customWidth="true"/>
    <col min="4" max="4" width="8.63333333333333" customWidth="true"/>
    <col min="5" max="5" width="10.6333333333333" customWidth="true"/>
    <col min="6" max="8" width="7.63333333333333" customWidth="true"/>
    <col min="9" max="9" width="6.63333333333333" customWidth="true"/>
    <col min="10" max="10" width="7.63333333333333" customWidth="true"/>
    <col min="11" max="12" width="6.63333333333333" customWidth="true"/>
    <col min="13" max="13" width="7.63333333333333" customWidth="true"/>
    <col min="14" max="14" width="4.63333333333333" customWidth="true"/>
    <col min="15" max="16" width="6.63333333333333" customWidth="true"/>
    <col min="17" max="17" width="5.63333333333333" customWidth="true"/>
    <col min="18" max="18" width="6.63333333333333" customWidth="true"/>
    <col min="19" max="22" width="5.63333333333333" customWidth="true"/>
    <col min="23" max="24" width="9.725" customWidth="true"/>
  </cols>
  <sheetData>
    <row r="1" ht="30" customHeight="true" spans="1:22">
      <c r="A1" s="81" t="s">
        <v>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="79" customFormat="true" ht="20" customHeight="true" spans="1:22">
      <c r="A2" s="82" t="s">
        <v>127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="79" customFormat="true" ht="20" customHeight="true" spans="19:22">
      <c r="S3" s="116" t="s">
        <v>128</v>
      </c>
      <c r="T3" s="116"/>
      <c r="U3" s="116"/>
      <c r="V3" s="116"/>
    </row>
    <row r="4" s="105" customFormat="true" ht="31" customHeight="true" spans="1:22">
      <c r="A4" s="106" t="s">
        <v>153</v>
      </c>
      <c r="B4" s="106"/>
      <c r="C4" s="106"/>
      <c r="D4" s="106" t="s">
        <v>198</v>
      </c>
      <c r="E4" s="106" t="s">
        <v>199</v>
      </c>
      <c r="F4" s="106" t="s">
        <v>216</v>
      </c>
      <c r="G4" s="106" t="s">
        <v>265</v>
      </c>
      <c r="H4" s="106"/>
      <c r="I4" s="106"/>
      <c r="J4" s="106"/>
      <c r="K4" s="106"/>
      <c r="L4" s="106" t="s">
        <v>266</v>
      </c>
      <c r="M4" s="106"/>
      <c r="N4" s="106"/>
      <c r="O4" s="106"/>
      <c r="P4" s="106"/>
      <c r="Q4" s="106"/>
      <c r="R4" s="106" t="s">
        <v>267</v>
      </c>
      <c r="S4" s="106" t="s">
        <v>268</v>
      </c>
      <c r="T4" s="106"/>
      <c r="U4" s="106"/>
      <c r="V4" s="106"/>
    </row>
    <row r="5" s="105" customFormat="true" ht="56" customHeight="true" spans="1:22">
      <c r="A5" s="106" t="s">
        <v>161</v>
      </c>
      <c r="B5" s="106" t="s">
        <v>162</v>
      </c>
      <c r="C5" s="106" t="s">
        <v>163</v>
      </c>
      <c r="D5" s="106"/>
      <c r="E5" s="106"/>
      <c r="F5" s="106"/>
      <c r="G5" s="106" t="s">
        <v>131</v>
      </c>
      <c r="H5" s="106" t="s">
        <v>269</v>
      </c>
      <c r="I5" s="106" t="s">
        <v>270</v>
      </c>
      <c r="J5" s="106" t="s">
        <v>271</v>
      </c>
      <c r="K5" s="106" t="s">
        <v>272</v>
      </c>
      <c r="L5" s="106" t="s">
        <v>131</v>
      </c>
      <c r="M5" s="106" t="s">
        <v>273</v>
      </c>
      <c r="N5" s="106" t="s">
        <v>274</v>
      </c>
      <c r="O5" s="106" t="s">
        <v>275</v>
      </c>
      <c r="P5" s="106" t="s">
        <v>276</v>
      </c>
      <c r="Q5" s="106" t="s">
        <v>277</v>
      </c>
      <c r="R5" s="106"/>
      <c r="S5" s="106" t="s">
        <v>131</v>
      </c>
      <c r="T5" s="106" t="s">
        <v>278</v>
      </c>
      <c r="U5" s="106" t="s">
        <v>279</v>
      </c>
      <c r="V5" s="106" t="s">
        <v>280</v>
      </c>
    </row>
    <row r="6" s="105" customFormat="true" ht="35" customHeight="true" spans="1:22">
      <c r="A6" s="107"/>
      <c r="B6" s="107"/>
      <c r="C6" s="107"/>
      <c r="D6" s="107"/>
      <c r="E6" s="107" t="s">
        <v>131</v>
      </c>
      <c r="F6" s="112">
        <v>6050.941883</v>
      </c>
      <c r="G6" s="112">
        <v>4707.8004</v>
      </c>
      <c r="H6" s="112">
        <v>1935.0526</v>
      </c>
      <c r="I6" s="112">
        <v>156.054</v>
      </c>
      <c r="J6" s="112">
        <v>1617.7502</v>
      </c>
      <c r="K6" s="112">
        <v>998.9436</v>
      </c>
      <c r="L6" s="112">
        <v>789.315459</v>
      </c>
      <c r="M6" s="112">
        <v>495.139552</v>
      </c>
      <c r="N6" s="112"/>
      <c r="O6" s="112">
        <v>268.834367</v>
      </c>
      <c r="P6" s="112"/>
      <c r="Q6" s="112">
        <v>25.34154</v>
      </c>
      <c r="R6" s="112">
        <v>547.074024</v>
      </c>
      <c r="S6" s="112">
        <v>6.752</v>
      </c>
      <c r="T6" s="112"/>
      <c r="U6" s="112">
        <v>6.752</v>
      </c>
      <c r="V6" s="112"/>
    </row>
    <row r="7" s="105" customFormat="true" ht="35" customHeight="true" spans="1:22">
      <c r="A7" s="107"/>
      <c r="B7" s="107"/>
      <c r="C7" s="107"/>
      <c r="D7" s="108" t="s">
        <v>149</v>
      </c>
      <c r="E7" s="108" t="s">
        <v>150</v>
      </c>
      <c r="F7" s="112">
        <v>6050.941883</v>
      </c>
      <c r="G7" s="112">
        <v>4707.8004</v>
      </c>
      <c r="H7" s="112">
        <v>1935.0526</v>
      </c>
      <c r="I7" s="112">
        <v>156.054</v>
      </c>
      <c r="J7" s="112">
        <v>1617.7502</v>
      </c>
      <c r="K7" s="112">
        <v>998.9436</v>
      </c>
      <c r="L7" s="112">
        <v>789.315459</v>
      </c>
      <c r="M7" s="112">
        <v>495.139552</v>
      </c>
      <c r="N7" s="112"/>
      <c r="O7" s="112">
        <v>268.834367</v>
      </c>
      <c r="P7" s="112"/>
      <c r="Q7" s="112">
        <v>25.34154</v>
      </c>
      <c r="R7" s="112">
        <v>547.074024</v>
      </c>
      <c r="S7" s="112">
        <v>6.752</v>
      </c>
      <c r="T7" s="112"/>
      <c r="U7" s="112">
        <v>6.752</v>
      </c>
      <c r="V7" s="112"/>
    </row>
    <row r="8" s="105" customFormat="true" ht="35" customHeight="true" spans="1:22">
      <c r="A8" s="107"/>
      <c r="B8" s="107"/>
      <c r="C8" s="107"/>
      <c r="D8" s="109" t="s">
        <v>151</v>
      </c>
      <c r="E8" s="109" t="s">
        <v>152</v>
      </c>
      <c r="F8" s="112">
        <v>6050.941883</v>
      </c>
      <c r="G8" s="112">
        <v>4707.8004</v>
      </c>
      <c r="H8" s="112">
        <v>1935.0526</v>
      </c>
      <c r="I8" s="112">
        <v>156.054</v>
      </c>
      <c r="J8" s="112">
        <v>1617.7502</v>
      </c>
      <c r="K8" s="112">
        <v>998.9436</v>
      </c>
      <c r="L8" s="112">
        <v>789.315459</v>
      </c>
      <c r="M8" s="112">
        <v>495.139552</v>
      </c>
      <c r="N8" s="112"/>
      <c r="O8" s="112">
        <v>268.834367</v>
      </c>
      <c r="P8" s="112"/>
      <c r="Q8" s="112">
        <v>25.34154</v>
      </c>
      <c r="R8" s="112">
        <v>547.074024</v>
      </c>
      <c r="S8" s="112">
        <v>6.752</v>
      </c>
      <c r="T8" s="112"/>
      <c r="U8" s="112">
        <v>6.752</v>
      </c>
      <c r="V8" s="112"/>
    </row>
    <row r="9" s="105" customFormat="true" ht="35" customHeight="true" spans="1:22">
      <c r="A9" s="110" t="s">
        <v>164</v>
      </c>
      <c r="B9" s="110" t="s">
        <v>165</v>
      </c>
      <c r="C9" s="110" t="s">
        <v>165</v>
      </c>
      <c r="D9" s="111" t="s">
        <v>215</v>
      </c>
      <c r="E9" s="113" t="s">
        <v>170</v>
      </c>
      <c r="F9" s="114">
        <v>495.139552</v>
      </c>
      <c r="G9" s="115"/>
      <c r="H9" s="115"/>
      <c r="I9" s="115"/>
      <c r="J9" s="115"/>
      <c r="K9" s="115"/>
      <c r="L9" s="114">
        <v>495.139552</v>
      </c>
      <c r="M9" s="115">
        <v>495.139552</v>
      </c>
      <c r="N9" s="115"/>
      <c r="O9" s="115"/>
      <c r="P9" s="115"/>
      <c r="Q9" s="115"/>
      <c r="R9" s="115"/>
      <c r="S9" s="114"/>
      <c r="T9" s="115"/>
      <c r="U9" s="115"/>
      <c r="V9" s="115"/>
    </row>
    <row r="10" s="105" customFormat="true" ht="35" customHeight="true" spans="1:22">
      <c r="A10" s="110" t="s">
        <v>174</v>
      </c>
      <c r="B10" s="110" t="s">
        <v>175</v>
      </c>
      <c r="C10" s="110" t="s">
        <v>166</v>
      </c>
      <c r="D10" s="111" t="s">
        <v>215</v>
      </c>
      <c r="E10" s="113" t="s">
        <v>177</v>
      </c>
      <c r="F10" s="114">
        <v>268.834367</v>
      </c>
      <c r="G10" s="115"/>
      <c r="H10" s="115"/>
      <c r="I10" s="115"/>
      <c r="J10" s="115"/>
      <c r="K10" s="115"/>
      <c r="L10" s="114">
        <v>268.834367</v>
      </c>
      <c r="M10" s="115"/>
      <c r="N10" s="115"/>
      <c r="O10" s="115">
        <v>268.834367</v>
      </c>
      <c r="P10" s="115"/>
      <c r="Q10" s="115"/>
      <c r="R10" s="115"/>
      <c r="S10" s="114"/>
      <c r="T10" s="115"/>
      <c r="U10" s="115"/>
      <c r="V10" s="115"/>
    </row>
    <row r="11" s="105" customFormat="true" ht="35" customHeight="true" spans="1:22">
      <c r="A11" s="110" t="s">
        <v>174</v>
      </c>
      <c r="B11" s="110" t="s">
        <v>175</v>
      </c>
      <c r="C11" s="110" t="s">
        <v>171</v>
      </c>
      <c r="D11" s="111" t="s">
        <v>215</v>
      </c>
      <c r="E11" s="113" t="s">
        <v>179</v>
      </c>
      <c r="F11" s="114">
        <v>6.752</v>
      </c>
      <c r="G11" s="115"/>
      <c r="H11" s="115"/>
      <c r="I11" s="115"/>
      <c r="J11" s="115"/>
      <c r="K11" s="115"/>
      <c r="L11" s="114"/>
      <c r="M11" s="115"/>
      <c r="N11" s="115"/>
      <c r="O11" s="115"/>
      <c r="P11" s="115"/>
      <c r="Q11" s="115"/>
      <c r="R11" s="115"/>
      <c r="S11" s="114">
        <v>6.752</v>
      </c>
      <c r="T11" s="115"/>
      <c r="U11" s="115">
        <v>6.752</v>
      </c>
      <c r="V11" s="115"/>
    </row>
    <row r="12" s="105" customFormat="true" ht="35" customHeight="true" spans="1:22">
      <c r="A12" s="110" t="s">
        <v>180</v>
      </c>
      <c r="B12" s="110" t="s">
        <v>166</v>
      </c>
      <c r="C12" s="110" t="s">
        <v>166</v>
      </c>
      <c r="D12" s="111" t="s">
        <v>215</v>
      </c>
      <c r="E12" s="113" t="s">
        <v>182</v>
      </c>
      <c r="F12" s="114">
        <v>4733.14194</v>
      </c>
      <c r="G12" s="115">
        <v>4707.8004</v>
      </c>
      <c r="H12" s="115">
        <v>1935.0526</v>
      </c>
      <c r="I12" s="115">
        <v>156.054</v>
      </c>
      <c r="J12" s="115">
        <v>1617.7502</v>
      </c>
      <c r="K12" s="115">
        <v>998.9436</v>
      </c>
      <c r="L12" s="114">
        <v>25.34154</v>
      </c>
      <c r="M12" s="115"/>
      <c r="N12" s="115"/>
      <c r="O12" s="115"/>
      <c r="P12" s="115"/>
      <c r="Q12" s="115">
        <v>25.34154</v>
      </c>
      <c r="R12" s="115"/>
      <c r="S12" s="114"/>
      <c r="T12" s="115"/>
      <c r="U12" s="115"/>
      <c r="V12" s="115"/>
    </row>
    <row r="13" s="105" customFormat="true" ht="35" customHeight="true" spans="1:22">
      <c r="A13" s="110" t="s">
        <v>195</v>
      </c>
      <c r="B13" s="110" t="s">
        <v>183</v>
      </c>
      <c r="C13" s="110" t="s">
        <v>166</v>
      </c>
      <c r="D13" s="111" t="s">
        <v>215</v>
      </c>
      <c r="E13" s="113" t="s">
        <v>197</v>
      </c>
      <c r="F13" s="114">
        <v>547.074024</v>
      </c>
      <c r="G13" s="115"/>
      <c r="H13" s="115"/>
      <c r="I13" s="115"/>
      <c r="J13" s="115"/>
      <c r="K13" s="115"/>
      <c r="L13" s="114"/>
      <c r="M13" s="115"/>
      <c r="N13" s="115"/>
      <c r="O13" s="115"/>
      <c r="P13" s="115"/>
      <c r="Q13" s="115"/>
      <c r="R13" s="115">
        <v>547.074024</v>
      </c>
      <c r="S13" s="114"/>
      <c r="T13" s="115"/>
      <c r="U13" s="115"/>
      <c r="V13" s="115"/>
    </row>
  </sheetData>
  <mergeCells count="11">
    <mergeCell ref="A1:V1"/>
    <mergeCell ref="A2:V2"/>
    <mergeCell ref="S3:V3"/>
    <mergeCell ref="A4:C4"/>
    <mergeCell ref="G4:K4"/>
    <mergeCell ref="L4:Q4"/>
    <mergeCell ref="S4:V4"/>
    <mergeCell ref="D4:D5"/>
    <mergeCell ref="E4:E5"/>
    <mergeCell ref="F4:F5"/>
    <mergeCell ref="R4:R5"/>
  </mergeCells>
  <pageMargins left="0.393055555555556" right="0" top="0.393055555555556" bottom="0.27152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$A1:$XFD1048576"/>
    </sheetView>
  </sheetViews>
  <sheetFormatPr defaultColWidth="10" defaultRowHeight="13.5"/>
  <cols>
    <col min="1" max="3" width="3.63333333333333" customWidth="true"/>
    <col min="4" max="4" width="10.6333333333333" customWidth="true"/>
    <col min="5" max="5" width="25.6333333333333" customWidth="true"/>
    <col min="6" max="11" width="13.6333333333333" customWidth="true"/>
    <col min="12" max="13" width="9.725" customWidth="true"/>
  </cols>
  <sheetData>
    <row r="1" ht="16.4" customHeight="true" spans="1:1">
      <c r="A1" s="80"/>
    </row>
    <row r="2" ht="30" customHeight="true" spans="1:11">
      <c r="A2" s="81" t="s">
        <v>16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ht="20" customHeight="true" spans="1:11">
      <c r="A3" s="94" t="s">
        <v>127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ht="20" customHeight="true" spans="10:11">
      <c r="J4" s="78" t="s">
        <v>128</v>
      </c>
      <c r="K4" s="78"/>
    </row>
    <row r="5" ht="30" customHeight="true" spans="1:11">
      <c r="A5" s="83" t="s">
        <v>153</v>
      </c>
      <c r="B5" s="83"/>
      <c r="C5" s="83"/>
      <c r="D5" s="83" t="s">
        <v>198</v>
      </c>
      <c r="E5" s="83" t="s">
        <v>199</v>
      </c>
      <c r="F5" s="83" t="s">
        <v>281</v>
      </c>
      <c r="G5" s="83" t="s">
        <v>282</v>
      </c>
      <c r="H5" s="83" t="s">
        <v>283</v>
      </c>
      <c r="I5" s="83" t="s">
        <v>284</v>
      </c>
      <c r="J5" s="83" t="s">
        <v>285</v>
      </c>
      <c r="K5" s="83" t="s">
        <v>286</v>
      </c>
    </row>
    <row r="6" ht="30" customHeight="true" spans="1:11">
      <c r="A6" s="83" t="s">
        <v>161</v>
      </c>
      <c r="B6" s="83" t="s">
        <v>162</v>
      </c>
      <c r="C6" s="83" t="s">
        <v>163</v>
      </c>
      <c r="D6" s="83"/>
      <c r="E6" s="83"/>
      <c r="F6" s="83"/>
      <c r="G6" s="83"/>
      <c r="H6" s="83"/>
      <c r="I6" s="83"/>
      <c r="J6" s="83"/>
      <c r="K6" s="83"/>
    </row>
    <row r="7" ht="30" customHeight="true" spans="1:11">
      <c r="A7" s="84"/>
      <c r="B7" s="84"/>
      <c r="C7" s="84"/>
      <c r="D7" s="84"/>
      <c r="E7" s="84" t="s">
        <v>131</v>
      </c>
      <c r="F7" s="89">
        <v>535.894209</v>
      </c>
      <c r="G7" s="89">
        <v>20.81842</v>
      </c>
      <c r="H7" s="89"/>
      <c r="I7" s="89"/>
      <c r="J7" s="89">
        <v>515.075789</v>
      </c>
      <c r="K7" s="89"/>
    </row>
    <row r="8" ht="30" customHeight="true" spans="1:11">
      <c r="A8" s="84"/>
      <c r="B8" s="84"/>
      <c r="C8" s="84"/>
      <c r="D8" s="86" t="s">
        <v>149</v>
      </c>
      <c r="E8" s="86" t="s">
        <v>150</v>
      </c>
      <c r="F8" s="89">
        <v>535.894209</v>
      </c>
      <c r="G8" s="89">
        <v>20.81842</v>
      </c>
      <c r="H8" s="89"/>
      <c r="I8" s="89"/>
      <c r="J8" s="89">
        <v>515.075789</v>
      </c>
      <c r="K8" s="89"/>
    </row>
    <row r="9" ht="30" customHeight="true" spans="1:11">
      <c r="A9" s="84"/>
      <c r="B9" s="84"/>
      <c r="C9" s="84"/>
      <c r="D9" s="92" t="s">
        <v>151</v>
      </c>
      <c r="E9" s="92" t="s">
        <v>152</v>
      </c>
      <c r="F9" s="89">
        <v>535.894209</v>
      </c>
      <c r="G9" s="89">
        <v>20.81842</v>
      </c>
      <c r="H9" s="89"/>
      <c r="I9" s="89"/>
      <c r="J9" s="89">
        <v>515.075789</v>
      </c>
      <c r="K9" s="89"/>
    </row>
    <row r="10" ht="30" customHeight="true" spans="1:11">
      <c r="A10" s="96" t="s">
        <v>164</v>
      </c>
      <c r="B10" s="96" t="s">
        <v>165</v>
      </c>
      <c r="C10" s="96" t="s">
        <v>166</v>
      </c>
      <c r="D10" s="87" t="s">
        <v>215</v>
      </c>
      <c r="E10" s="90" t="s">
        <v>168</v>
      </c>
      <c r="F10" s="88">
        <v>515.075789</v>
      </c>
      <c r="G10" s="93"/>
      <c r="H10" s="93"/>
      <c r="I10" s="93"/>
      <c r="J10" s="93">
        <v>515.075789</v>
      </c>
      <c r="K10" s="93"/>
    </row>
    <row r="11" ht="30" customHeight="true" spans="1:11">
      <c r="A11" s="96" t="s">
        <v>164</v>
      </c>
      <c r="B11" s="96" t="s">
        <v>171</v>
      </c>
      <c r="C11" s="96" t="s">
        <v>171</v>
      </c>
      <c r="D11" s="87" t="s">
        <v>215</v>
      </c>
      <c r="E11" s="90" t="s">
        <v>173</v>
      </c>
      <c r="F11" s="88">
        <v>17.74642</v>
      </c>
      <c r="G11" s="93">
        <v>17.74642</v>
      </c>
      <c r="H11" s="93"/>
      <c r="I11" s="93"/>
      <c r="J11" s="93"/>
      <c r="K11" s="93"/>
    </row>
    <row r="12" ht="30" customHeight="true" spans="1:11">
      <c r="A12" s="96" t="s">
        <v>174</v>
      </c>
      <c r="B12" s="96" t="s">
        <v>175</v>
      </c>
      <c r="C12" s="96" t="s">
        <v>171</v>
      </c>
      <c r="D12" s="87" t="s">
        <v>215</v>
      </c>
      <c r="E12" s="90" t="s">
        <v>179</v>
      </c>
      <c r="F12" s="88">
        <v>3.072</v>
      </c>
      <c r="G12" s="93">
        <v>3.072</v>
      </c>
      <c r="H12" s="93"/>
      <c r="I12" s="93"/>
      <c r="J12" s="93"/>
      <c r="K12" s="93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workbookViewId="0">
      <selection activeCell="O20" sqref="O19:O20"/>
    </sheetView>
  </sheetViews>
  <sheetFormatPr defaultColWidth="10" defaultRowHeight="13.5"/>
  <cols>
    <col min="1" max="3" width="3.63333333333333" customWidth="true"/>
    <col min="4" max="4" width="10.6333333333333" customWidth="true"/>
    <col min="5" max="5" width="23.6333333333333" customWidth="true"/>
    <col min="6" max="18" width="6.63333333333333" customWidth="true"/>
    <col min="19" max="20" width="9.725" customWidth="true"/>
  </cols>
  <sheetData>
    <row r="1" ht="16.4" customHeight="true" spans="1:1">
      <c r="A1" s="80"/>
    </row>
    <row r="2" ht="40.5" customHeight="true" spans="1:18">
      <c r="A2" s="81" t="s">
        <v>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ht="24.15" customHeight="true" spans="1:18">
      <c r="A3" s="94" t="s">
        <v>127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ht="18.15" customHeight="true" spans="17:18">
      <c r="Q4" s="78" t="s">
        <v>128</v>
      </c>
      <c r="R4" s="78"/>
    </row>
    <row r="5" ht="31" customHeight="true" spans="1:18">
      <c r="A5" s="83" t="s">
        <v>153</v>
      </c>
      <c r="B5" s="83"/>
      <c r="C5" s="83"/>
      <c r="D5" s="83" t="s">
        <v>198</v>
      </c>
      <c r="E5" s="83" t="s">
        <v>199</v>
      </c>
      <c r="F5" s="83" t="s">
        <v>281</v>
      </c>
      <c r="G5" s="83" t="s">
        <v>287</v>
      </c>
      <c r="H5" s="83" t="s">
        <v>288</v>
      </c>
      <c r="I5" s="83" t="s">
        <v>289</v>
      </c>
      <c r="J5" s="83" t="s">
        <v>290</v>
      </c>
      <c r="K5" s="83" t="s">
        <v>291</v>
      </c>
      <c r="L5" s="83" t="s">
        <v>292</v>
      </c>
      <c r="M5" s="83" t="s">
        <v>293</v>
      </c>
      <c r="N5" s="83" t="s">
        <v>283</v>
      </c>
      <c r="O5" s="83" t="s">
        <v>294</v>
      </c>
      <c r="P5" s="83" t="s">
        <v>295</v>
      </c>
      <c r="Q5" s="83" t="s">
        <v>284</v>
      </c>
      <c r="R5" s="83" t="s">
        <v>286</v>
      </c>
    </row>
    <row r="6" ht="38.75" customHeight="true" spans="1:18">
      <c r="A6" s="83" t="s">
        <v>161</v>
      </c>
      <c r="B6" s="83" t="s">
        <v>162</v>
      </c>
      <c r="C6" s="83" t="s">
        <v>163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</row>
    <row r="7" ht="25" customHeight="true" spans="1:18">
      <c r="A7" s="84"/>
      <c r="B7" s="84"/>
      <c r="C7" s="84"/>
      <c r="D7" s="84"/>
      <c r="E7" s="84" t="s">
        <v>131</v>
      </c>
      <c r="F7" s="89">
        <v>535.894209</v>
      </c>
      <c r="G7" s="89">
        <v>30.4449</v>
      </c>
      <c r="H7" s="89">
        <v>484.630889</v>
      </c>
      <c r="I7" s="89"/>
      <c r="J7" s="89"/>
      <c r="K7" s="89">
        <v>13.74642</v>
      </c>
      <c r="L7" s="89"/>
      <c r="M7" s="89">
        <v>7.072</v>
      </c>
      <c r="N7" s="89"/>
      <c r="O7" s="89"/>
      <c r="P7" s="89"/>
      <c r="Q7" s="89"/>
      <c r="R7" s="89"/>
    </row>
    <row r="8" ht="25" customHeight="true" spans="1:18">
      <c r="A8" s="84"/>
      <c r="B8" s="84"/>
      <c r="C8" s="84"/>
      <c r="D8" s="86" t="s">
        <v>149</v>
      </c>
      <c r="E8" s="86" t="s">
        <v>150</v>
      </c>
      <c r="F8" s="89">
        <v>535.894209</v>
      </c>
      <c r="G8" s="89">
        <v>30.4449</v>
      </c>
      <c r="H8" s="89">
        <v>484.630889</v>
      </c>
      <c r="I8" s="89"/>
      <c r="J8" s="89"/>
      <c r="K8" s="89">
        <v>13.74642</v>
      </c>
      <c r="L8" s="89"/>
      <c r="M8" s="89">
        <v>7.072</v>
      </c>
      <c r="N8" s="89"/>
      <c r="O8" s="89"/>
      <c r="P8" s="89"/>
      <c r="Q8" s="89"/>
      <c r="R8" s="89"/>
    </row>
    <row r="9" ht="25" customHeight="true" spans="1:18">
      <c r="A9" s="84"/>
      <c r="B9" s="84"/>
      <c r="C9" s="84"/>
      <c r="D9" s="92" t="s">
        <v>151</v>
      </c>
      <c r="E9" s="92" t="s">
        <v>152</v>
      </c>
      <c r="F9" s="89">
        <v>535.894209</v>
      </c>
      <c r="G9" s="89">
        <v>30.4449</v>
      </c>
      <c r="H9" s="89">
        <v>484.630889</v>
      </c>
      <c r="I9" s="89"/>
      <c r="J9" s="89"/>
      <c r="K9" s="89">
        <v>13.74642</v>
      </c>
      <c r="L9" s="89"/>
      <c r="M9" s="89">
        <v>7.072</v>
      </c>
      <c r="N9" s="89"/>
      <c r="O9" s="89"/>
      <c r="P9" s="89"/>
      <c r="Q9" s="89"/>
      <c r="R9" s="89"/>
    </row>
    <row r="10" ht="25" customHeight="true" spans="1:18">
      <c r="A10" s="96" t="s">
        <v>164</v>
      </c>
      <c r="B10" s="96" t="s">
        <v>165</v>
      </c>
      <c r="C10" s="96" t="s">
        <v>166</v>
      </c>
      <c r="D10" s="87" t="s">
        <v>215</v>
      </c>
      <c r="E10" s="90" t="s">
        <v>168</v>
      </c>
      <c r="F10" s="88">
        <v>515.075789</v>
      </c>
      <c r="G10" s="93">
        <v>30.4449</v>
      </c>
      <c r="H10" s="93">
        <v>484.630889</v>
      </c>
      <c r="I10" s="93"/>
      <c r="J10" s="93"/>
      <c r="K10" s="93"/>
      <c r="L10" s="93"/>
      <c r="M10" s="93"/>
      <c r="N10" s="93"/>
      <c r="O10" s="93"/>
      <c r="P10" s="93"/>
      <c r="Q10" s="93"/>
      <c r="R10" s="93"/>
    </row>
    <row r="11" ht="25" customHeight="true" spans="1:18">
      <c r="A11" s="96" t="s">
        <v>164</v>
      </c>
      <c r="B11" s="96" t="s">
        <v>171</v>
      </c>
      <c r="C11" s="96" t="s">
        <v>171</v>
      </c>
      <c r="D11" s="87" t="s">
        <v>215</v>
      </c>
      <c r="E11" s="90" t="s">
        <v>173</v>
      </c>
      <c r="F11" s="88">
        <v>17.74642</v>
      </c>
      <c r="G11" s="93"/>
      <c r="H11" s="93"/>
      <c r="I11" s="93"/>
      <c r="J11" s="93"/>
      <c r="K11" s="93">
        <v>13.74642</v>
      </c>
      <c r="L11" s="93"/>
      <c r="M11" s="93">
        <v>4</v>
      </c>
      <c r="N11" s="93"/>
      <c r="O11" s="93"/>
      <c r="P11" s="93"/>
      <c r="Q11" s="93"/>
      <c r="R11" s="93"/>
    </row>
    <row r="12" ht="25" customHeight="true" spans="1:18">
      <c r="A12" s="96" t="s">
        <v>174</v>
      </c>
      <c r="B12" s="96" t="s">
        <v>175</v>
      </c>
      <c r="C12" s="96" t="s">
        <v>171</v>
      </c>
      <c r="D12" s="87" t="s">
        <v>215</v>
      </c>
      <c r="E12" s="90" t="s">
        <v>179</v>
      </c>
      <c r="F12" s="88">
        <v>3.072</v>
      </c>
      <c r="G12" s="93"/>
      <c r="H12" s="93"/>
      <c r="I12" s="93"/>
      <c r="J12" s="93"/>
      <c r="K12" s="93"/>
      <c r="L12" s="93"/>
      <c r="M12" s="93">
        <v>3.072</v>
      </c>
      <c r="N12" s="93"/>
      <c r="O12" s="93"/>
      <c r="P12" s="93"/>
      <c r="Q12" s="93"/>
      <c r="R12" s="93"/>
    </row>
    <row r="13" ht="16.4" customHeight="true"/>
    <row r="14" ht="16.4" customHeight="true"/>
    <row r="15" ht="16.4" customHeight="true"/>
    <row r="16" ht="16.4" customHeight="true"/>
    <row r="17" ht="16.4" customHeight="true"/>
    <row r="18" ht="16.4" customHeight="true"/>
    <row r="19" ht="16.4" customHeight="true"/>
    <row r="20" ht="16.4" customHeight="true"/>
    <row r="21" ht="16.4" customHeight="true"/>
    <row r="22" ht="16.4" customHeight="true"/>
    <row r="23" ht="16.4" customHeight="true"/>
    <row r="24" ht="16.4" customHeight="true"/>
    <row r="25" ht="16.4" customHeight="true"/>
    <row r="26" ht="16.4" customHeight="true" spans="13:13">
      <c r="M26" s="80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Y6" sqref="Y6"/>
    </sheetView>
  </sheetViews>
  <sheetFormatPr defaultColWidth="10" defaultRowHeight="13.5"/>
  <cols>
    <col min="1" max="1" width="3.63333333333333" customWidth="true"/>
    <col min="2" max="3" width="3.09166666666667" customWidth="true"/>
    <col min="4" max="4" width="9.63333333333333" customWidth="true"/>
    <col min="5" max="5" width="18.6333333333333" customWidth="true"/>
    <col min="6" max="7" width="8.63333333333333" customWidth="true"/>
    <col min="8" max="8" width="6.63333333333333" customWidth="true"/>
    <col min="9" max="10" width="6.09166666666667" customWidth="true"/>
    <col min="11" max="11" width="5.63333333333333" customWidth="true"/>
    <col min="12" max="13" width="6.63333333333333" customWidth="true"/>
    <col min="14" max="14" width="5.63333333333333" customWidth="true"/>
    <col min="15" max="16" width="6.63333333333333" customWidth="true"/>
    <col min="17" max="17" width="8.63333333333333" customWidth="true"/>
    <col min="18" max="18" width="6.63333333333333" customWidth="true"/>
    <col min="19" max="19" width="5.63333333333333" customWidth="true"/>
    <col min="20" max="21" width="6.09166666666667" customWidth="true"/>
    <col min="22" max="23" width="9.725" customWidth="true"/>
  </cols>
  <sheetData>
    <row r="1" ht="16.4" customHeight="true" spans="1:1">
      <c r="A1" s="80"/>
    </row>
    <row r="2" ht="36.25" customHeight="true" spans="1:2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ht="24.15" customHeight="true" spans="1:21">
      <c r="A3" s="94" t="s">
        <v>127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ht="16.4" customHeight="true" spans="19:21">
      <c r="S4" s="80"/>
      <c r="T4" s="78" t="s">
        <v>128</v>
      </c>
      <c r="U4" s="78"/>
    </row>
    <row r="5" ht="33.65" customHeight="true" spans="1:21">
      <c r="A5" s="83" t="s">
        <v>153</v>
      </c>
      <c r="B5" s="83"/>
      <c r="C5" s="83"/>
      <c r="D5" s="83" t="s">
        <v>198</v>
      </c>
      <c r="E5" s="83" t="s">
        <v>199</v>
      </c>
      <c r="F5" s="83" t="s">
        <v>281</v>
      </c>
      <c r="G5" s="83" t="s">
        <v>202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 t="s">
        <v>205</v>
      </c>
      <c r="T5" s="83"/>
      <c r="U5" s="83"/>
    </row>
    <row r="6" ht="50" customHeight="true" spans="1:21">
      <c r="A6" s="83" t="s">
        <v>161</v>
      </c>
      <c r="B6" s="83" t="s">
        <v>162</v>
      </c>
      <c r="C6" s="83" t="s">
        <v>163</v>
      </c>
      <c r="D6" s="83"/>
      <c r="E6" s="83"/>
      <c r="F6" s="83"/>
      <c r="G6" s="83" t="s">
        <v>131</v>
      </c>
      <c r="H6" s="83" t="s">
        <v>296</v>
      </c>
      <c r="I6" s="83" t="s">
        <v>297</v>
      </c>
      <c r="J6" s="83" t="s">
        <v>298</v>
      </c>
      <c r="K6" s="83" t="s">
        <v>299</v>
      </c>
      <c r="L6" s="83" t="s">
        <v>300</v>
      </c>
      <c r="M6" s="83" t="s">
        <v>301</v>
      </c>
      <c r="N6" s="83" t="s">
        <v>302</v>
      </c>
      <c r="O6" s="83" t="s">
        <v>303</v>
      </c>
      <c r="P6" s="83" t="s">
        <v>304</v>
      </c>
      <c r="Q6" s="83" t="s">
        <v>305</v>
      </c>
      <c r="R6" s="83" t="s">
        <v>223</v>
      </c>
      <c r="S6" s="83" t="s">
        <v>131</v>
      </c>
      <c r="T6" s="83" t="s">
        <v>238</v>
      </c>
      <c r="U6" s="83" t="s">
        <v>306</v>
      </c>
    </row>
    <row r="7" ht="27.65" customHeight="true" spans="1:21">
      <c r="A7" s="84"/>
      <c r="B7" s="84"/>
      <c r="C7" s="84"/>
      <c r="D7" s="84"/>
      <c r="E7" s="84" t="s">
        <v>131</v>
      </c>
      <c r="F7" s="99">
        <v>2597.61</v>
      </c>
      <c r="G7" s="99">
        <v>2597.61</v>
      </c>
      <c r="H7" s="99">
        <v>937.06</v>
      </c>
      <c r="I7" s="99">
        <v>10</v>
      </c>
      <c r="J7" s="99">
        <v>30</v>
      </c>
      <c r="K7" s="99"/>
      <c r="L7" s="99">
        <v>140</v>
      </c>
      <c r="M7" s="99">
        <v>10</v>
      </c>
      <c r="N7" s="99"/>
      <c r="O7" s="99">
        <v>50</v>
      </c>
      <c r="P7" s="99">
        <v>160</v>
      </c>
      <c r="Q7" s="99">
        <v>1112.55</v>
      </c>
      <c r="R7" s="99">
        <v>148</v>
      </c>
      <c r="S7" s="99"/>
      <c r="T7" s="99"/>
      <c r="U7" s="99"/>
    </row>
    <row r="8" ht="26" customHeight="true" spans="1:21">
      <c r="A8" s="84"/>
      <c r="B8" s="84"/>
      <c r="C8" s="84"/>
      <c r="D8" s="86" t="s">
        <v>149</v>
      </c>
      <c r="E8" s="86" t="s">
        <v>150</v>
      </c>
      <c r="F8" s="99">
        <v>2597.61</v>
      </c>
      <c r="G8" s="99">
        <v>2597.61</v>
      </c>
      <c r="H8" s="99">
        <v>937.06</v>
      </c>
      <c r="I8" s="99">
        <v>10</v>
      </c>
      <c r="J8" s="99">
        <v>30</v>
      </c>
      <c r="K8" s="99"/>
      <c r="L8" s="99">
        <v>140</v>
      </c>
      <c r="M8" s="99">
        <v>10</v>
      </c>
      <c r="N8" s="99"/>
      <c r="O8" s="99">
        <v>50</v>
      </c>
      <c r="P8" s="99">
        <v>160</v>
      </c>
      <c r="Q8" s="99">
        <v>1112.55</v>
      </c>
      <c r="R8" s="99">
        <v>148</v>
      </c>
      <c r="S8" s="99"/>
      <c r="T8" s="99"/>
      <c r="U8" s="99"/>
    </row>
    <row r="9" ht="26" customHeight="true" spans="1:21">
      <c r="A9" s="84"/>
      <c r="B9" s="84"/>
      <c r="C9" s="84"/>
      <c r="D9" s="92" t="s">
        <v>151</v>
      </c>
      <c r="E9" s="92" t="s">
        <v>152</v>
      </c>
      <c r="F9" s="99">
        <v>2597.61</v>
      </c>
      <c r="G9" s="99">
        <v>2597.61</v>
      </c>
      <c r="H9" s="99">
        <v>937.06</v>
      </c>
      <c r="I9" s="99">
        <v>10</v>
      </c>
      <c r="J9" s="99">
        <v>30</v>
      </c>
      <c r="K9" s="99"/>
      <c r="L9" s="99">
        <v>140</v>
      </c>
      <c r="M9" s="99">
        <v>10</v>
      </c>
      <c r="N9" s="99"/>
      <c r="O9" s="99">
        <v>50</v>
      </c>
      <c r="P9" s="99">
        <v>160</v>
      </c>
      <c r="Q9" s="99">
        <v>1112.55</v>
      </c>
      <c r="R9" s="99">
        <v>148</v>
      </c>
      <c r="S9" s="99"/>
      <c r="T9" s="99"/>
      <c r="U9" s="99"/>
    </row>
    <row r="10" ht="30.15" customHeight="true" spans="1:21">
      <c r="A10" s="96" t="s">
        <v>180</v>
      </c>
      <c r="B10" s="96" t="s">
        <v>166</v>
      </c>
      <c r="C10" s="96" t="s">
        <v>166</v>
      </c>
      <c r="D10" s="87" t="s">
        <v>215</v>
      </c>
      <c r="E10" s="90" t="s">
        <v>182</v>
      </c>
      <c r="F10" s="88">
        <v>2572.61</v>
      </c>
      <c r="G10" s="93">
        <v>2572.61</v>
      </c>
      <c r="H10" s="93">
        <v>937.06</v>
      </c>
      <c r="I10" s="93">
        <v>10</v>
      </c>
      <c r="J10" s="93">
        <v>30</v>
      </c>
      <c r="K10" s="93"/>
      <c r="L10" s="93">
        <v>140</v>
      </c>
      <c r="M10" s="93">
        <v>10</v>
      </c>
      <c r="N10" s="93"/>
      <c r="O10" s="93">
        <v>50</v>
      </c>
      <c r="P10" s="93">
        <v>160</v>
      </c>
      <c r="Q10" s="93">
        <v>1087.55</v>
      </c>
      <c r="R10" s="93">
        <v>148</v>
      </c>
      <c r="S10" s="93"/>
      <c r="T10" s="93"/>
      <c r="U10" s="93"/>
    </row>
    <row r="11" ht="30.15" customHeight="true" spans="1:21">
      <c r="A11" s="96" t="s">
        <v>180</v>
      </c>
      <c r="B11" s="96" t="s">
        <v>165</v>
      </c>
      <c r="C11" s="96" t="s">
        <v>166</v>
      </c>
      <c r="D11" s="87" t="s">
        <v>215</v>
      </c>
      <c r="E11" s="90" t="s">
        <v>182</v>
      </c>
      <c r="F11" s="88">
        <v>25</v>
      </c>
      <c r="G11" s="93">
        <v>25</v>
      </c>
      <c r="H11" s="93"/>
      <c r="I11" s="93"/>
      <c r="J11" s="93"/>
      <c r="K11" s="93"/>
      <c r="L11" s="93"/>
      <c r="M11" s="93"/>
      <c r="N11" s="93"/>
      <c r="O11" s="93"/>
      <c r="P11" s="93"/>
      <c r="Q11" s="93">
        <v>25</v>
      </c>
      <c r="R11" s="93"/>
      <c r="S11" s="93"/>
      <c r="T11" s="93"/>
      <c r="U11" s="93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196527777777778" right="0" top="0.271527777777778" bottom="0.27152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"/>
  <sheetViews>
    <sheetView workbookViewId="0">
      <selection activeCell="AK23" sqref="AK23"/>
    </sheetView>
  </sheetViews>
  <sheetFormatPr defaultColWidth="10" defaultRowHeight="13.5"/>
  <cols>
    <col min="1" max="1" width="3.63333333333333" customWidth="true"/>
    <col min="2" max="3" width="3.09166666666667" customWidth="true"/>
    <col min="4" max="4" width="9.09166666666667" customWidth="true"/>
    <col min="5" max="5" width="18.6333333333333" customWidth="true"/>
    <col min="6" max="6" width="7.63333333333333" customWidth="true"/>
    <col min="7" max="7" width="3.63333333333333" customWidth="true"/>
    <col min="8" max="9" width="3.09166666666667" customWidth="true"/>
    <col min="10" max="10" width="2.63333333333333" customWidth="true"/>
    <col min="11" max="13" width="3.09166666666667" customWidth="true"/>
    <col min="14" max="14" width="2.63333333333333" customWidth="true"/>
    <col min="15" max="15" width="3.63333333333333" customWidth="true"/>
    <col min="16" max="16" width="3.09166666666667" customWidth="true"/>
    <col min="17" max="18" width="4.63333333333333" customWidth="true"/>
    <col min="19" max="19" width="2.63333333333333" customWidth="true"/>
    <col min="20" max="22" width="3.09166666666667" customWidth="true"/>
    <col min="23" max="25" width="2.63333333333333" customWidth="true"/>
    <col min="26" max="26" width="3.63333333333333" customWidth="true"/>
    <col min="27" max="27" width="2.63333333333333" customWidth="true"/>
    <col min="28" max="29" width="5.09166666666667" customWidth="true"/>
    <col min="30" max="31" width="4.63333333333333" customWidth="true"/>
    <col min="32" max="32" width="2.63333333333333" customWidth="true"/>
    <col min="33" max="33" width="7.63333333333333" customWidth="true"/>
    <col min="34" max="34" width="4.63333333333333" customWidth="true"/>
    <col min="35" max="36" width="9.725" customWidth="true"/>
  </cols>
  <sheetData>
    <row r="1" ht="16.4" customHeight="true" spans="1:1">
      <c r="A1" s="80"/>
    </row>
    <row r="2" ht="44" customHeight="true" spans="1:33">
      <c r="A2" s="81" t="s">
        <v>19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s="79" customFormat="true" ht="20" customHeight="true" spans="1:33">
      <c r="A3" s="82" t="s">
        <v>127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</row>
    <row r="4" s="79" customFormat="true" ht="20" customHeight="true" spans="32:34">
      <c r="AF4" s="78" t="s">
        <v>128</v>
      </c>
      <c r="AG4" s="78"/>
      <c r="AH4" s="78"/>
    </row>
    <row r="5" ht="50" customHeight="true" spans="1:34">
      <c r="A5" s="83" t="s">
        <v>153</v>
      </c>
      <c r="B5" s="83"/>
      <c r="C5" s="83"/>
      <c r="D5" s="83" t="s">
        <v>198</v>
      </c>
      <c r="E5" s="83" t="s">
        <v>199</v>
      </c>
      <c r="F5" s="83" t="s">
        <v>307</v>
      </c>
      <c r="G5" s="83" t="s">
        <v>308</v>
      </c>
      <c r="H5" s="83" t="s">
        <v>309</v>
      </c>
      <c r="I5" s="83" t="s">
        <v>310</v>
      </c>
      <c r="J5" s="83" t="s">
        <v>311</v>
      </c>
      <c r="K5" s="83" t="s">
        <v>312</v>
      </c>
      <c r="L5" s="83" t="s">
        <v>313</v>
      </c>
      <c r="M5" s="83" t="s">
        <v>314</v>
      </c>
      <c r="N5" s="83" t="s">
        <v>315</v>
      </c>
      <c r="O5" s="83" t="s">
        <v>316</v>
      </c>
      <c r="P5" s="83" t="s">
        <v>317</v>
      </c>
      <c r="Q5" s="83" t="s">
        <v>302</v>
      </c>
      <c r="R5" s="83" t="s">
        <v>304</v>
      </c>
      <c r="S5" s="83" t="s">
        <v>318</v>
      </c>
      <c r="T5" s="83" t="s">
        <v>297</v>
      </c>
      <c r="U5" s="83" t="s">
        <v>298</v>
      </c>
      <c r="V5" s="83" t="s">
        <v>301</v>
      </c>
      <c r="W5" s="83" t="s">
        <v>319</v>
      </c>
      <c r="X5" s="83" t="s">
        <v>320</v>
      </c>
      <c r="Y5" s="83" t="s">
        <v>321</v>
      </c>
      <c r="Z5" s="83" t="s">
        <v>322</v>
      </c>
      <c r="AA5" s="83" t="s">
        <v>300</v>
      </c>
      <c r="AB5" s="83" t="s">
        <v>323</v>
      </c>
      <c r="AC5" s="83" t="s">
        <v>324</v>
      </c>
      <c r="AD5" s="83" t="s">
        <v>303</v>
      </c>
      <c r="AE5" s="83" t="s">
        <v>325</v>
      </c>
      <c r="AF5" s="83" t="s">
        <v>326</v>
      </c>
      <c r="AG5" s="83" t="s">
        <v>305</v>
      </c>
      <c r="AH5" s="83" t="s">
        <v>223</v>
      </c>
    </row>
    <row r="6" ht="50" customHeight="true" spans="1:34">
      <c r="A6" s="83" t="s">
        <v>161</v>
      </c>
      <c r="B6" s="83" t="s">
        <v>162</v>
      </c>
      <c r="C6" s="83" t="s">
        <v>163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</row>
    <row r="7" ht="27.65" customHeight="true" spans="1:34">
      <c r="A7" s="83" t="s">
        <v>327</v>
      </c>
      <c r="B7" s="83"/>
      <c r="C7" s="83"/>
      <c r="D7" s="83"/>
      <c r="E7" s="83"/>
      <c r="F7" s="99">
        <v>2597.61</v>
      </c>
      <c r="G7" s="100">
        <v>100</v>
      </c>
      <c r="H7" s="100">
        <v>30</v>
      </c>
      <c r="I7" s="100">
        <v>40</v>
      </c>
      <c r="J7" s="100"/>
      <c r="K7" s="100">
        <v>20</v>
      </c>
      <c r="L7" s="100">
        <v>65</v>
      </c>
      <c r="M7" s="100">
        <v>15</v>
      </c>
      <c r="N7" s="100"/>
      <c r="O7" s="100">
        <v>200</v>
      </c>
      <c r="P7" s="100">
        <v>30</v>
      </c>
      <c r="Q7" s="100"/>
      <c r="R7" s="100">
        <v>160</v>
      </c>
      <c r="S7" s="100"/>
      <c r="T7" s="100">
        <v>10</v>
      </c>
      <c r="U7" s="100">
        <v>30</v>
      </c>
      <c r="V7" s="100">
        <v>10</v>
      </c>
      <c r="W7" s="100"/>
      <c r="X7" s="100"/>
      <c r="Y7" s="100"/>
      <c r="Z7" s="100">
        <v>100</v>
      </c>
      <c r="AA7" s="100"/>
      <c r="AB7" s="99">
        <v>58.824</v>
      </c>
      <c r="AC7" s="99">
        <v>88.236</v>
      </c>
      <c r="AD7" s="102">
        <v>50</v>
      </c>
      <c r="AE7" s="102">
        <v>330</v>
      </c>
      <c r="AF7" s="102"/>
      <c r="AG7" s="99">
        <v>1112.55</v>
      </c>
      <c r="AH7" s="102">
        <v>148</v>
      </c>
    </row>
    <row r="8" ht="27.65" customHeight="true" spans="1:34">
      <c r="A8" s="84"/>
      <c r="B8" s="84"/>
      <c r="C8" s="84"/>
      <c r="D8" s="86" t="s">
        <v>149</v>
      </c>
      <c r="E8" s="86" t="s">
        <v>150</v>
      </c>
      <c r="F8" s="99">
        <v>2597.61</v>
      </c>
      <c r="G8" s="100">
        <v>100</v>
      </c>
      <c r="H8" s="100">
        <v>30</v>
      </c>
      <c r="I8" s="100">
        <v>40</v>
      </c>
      <c r="J8" s="100"/>
      <c r="K8" s="100">
        <v>20</v>
      </c>
      <c r="L8" s="100">
        <v>65</v>
      </c>
      <c r="M8" s="100">
        <v>15</v>
      </c>
      <c r="N8" s="100"/>
      <c r="O8" s="100">
        <v>200</v>
      </c>
      <c r="P8" s="100">
        <v>30</v>
      </c>
      <c r="Q8" s="100"/>
      <c r="R8" s="100">
        <v>160</v>
      </c>
      <c r="S8" s="100"/>
      <c r="T8" s="100">
        <v>10</v>
      </c>
      <c r="U8" s="100">
        <v>30</v>
      </c>
      <c r="V8" s="100">
        <v>10</v>
      </c>
      <c r="W8" s="100"/>
      <c r="X8" s="100"/>
      <c r="Y8" s="100"/>
      <c r="Z8" s="100">
        <v>100</v>
      </c>
      <c r="AA8" s="100"/>
      <c r="AB8" s="99">
        <v>58.824</v>
      </c>
      <c r="AC8" s="99">
        <v>88.236</v>
      </c>
      <c r="AD8" s="102">
        <v>50</v>
      </c>
      <c r="AE8" s="102">
        <v>330</v>
      </c>
      <c r="AF8" s="102"/>
      <c r="AG8" s="99">
        <v>1112.55</v>
      </c>
      <c r="AH8" s="102">
        <v>148</v>
      </c>
    </row>
    <row r="9" ht="26" customHeight="true" spans="1:34">
      <c r="A9" s="84"/>
      <c r="B9" s="84"/>
      <c r="C9" s="84"/>
      <c r="D9" s="92" t="s">
        <v>151</v>
      </c>
      <c r="E9" s="92" t="s">
        <v>152</v>
      </c>
      <c r="F9" s="99">
        <v>2597.61</v>
      </c>
      <c r="G9" s="100">
        <v>100</v>
      </c>
      <c r="H9" s="100">
        <v>30</v>
      </c>
      <c r="I9" s="100">
        <v>40</v>
      </c>
      <c r="J9" s="100"/>
      <c r="K9" s="100">
        <v>20</v>
      </c>
      <c r="L9" s="100">
        <v>65</v>
      </c>
      <c r="M9" s="100">
        <v>15</v>
      </c>
      <c r="N9" s="100"/>
      <c r="O9" s="100">
        <v>200</v>
      </c>
      <c r="P9" s="100">
        <v>30</v>
      </c>
      <c r="Q9" s="100"/>
      <c r="R9" s="100">
        <v>160</v>
      </c>
      <c r="S9" s="100"/>
      <c r="T9" s="100">
        <v>10</v>
      </c>
      <c r="U9" s="100">
        <v>30</v>
      </c>
      <c r="V9" s="100">
        <v>10</v>
      </c>
      <c r="W9" s="100"/>
      <c r="X9" s="100"/>
      <c r="Y9" s="100"/>
      <c r="Z9" s="100">
        <v>100</v>
      </c>
      <c r="AA9" s="100"/>
      <c r="AB9" s="99">
        <v>58.824</v>
      </c>
      <c r="AC9" s="99">
        <v>88.236</v>
      </c>
      <c r="AD9" s="102">
        <v>50</v>
      </c>
      <c r="AE9" s="102">
        <v>330</v>
      </c>
      <c r="AF9" s="102"/>
      <c r="AG9" s="99">
        <v>1112.55</v>
      </c>
      <c r="AH9" s="102">
        <v>148</v>
      </c>
    </row>
    <row r="10" ht="30.15" customHeight="true" spans="1:34">
      <c r="A10" s="96" t="s">
        <v>180</v>
      </c>
      <c r="B10" s="96" t="s">
        <v>166</v>
      </c>
      <c r="C10" s="96" t="s">
        <v>166</v>
      </c>
      <c r="D10" s="87" t="s">
        <v>215</v>
      </c>
      <c r="E10" s="90" t="s">
        <v>182</v>
      </c>
      <c r="F10" s="93">
        <v>2572.61</v>
      </c>
      <c r="G10" s="101">
        <v>100</v>
      </c>
      <c r="H10" s="101">
        <v>30</v>
      </c>
      <c r="I10" s="101">
        <v>40</v>
      </c>
      <c r="J10" s="101"/>
      <c r="K10" s="101">
        <v>20</v>
      </c>
      <c r="L10" s="101">
        <v>65</v>
      </c>
      <c r="M10" s="101">
        <v>15</v>
      </c>
      <c r="N10" s="101"/>
      <c r="O10" s="101">
        <v>200</v>
      </c>
      <c r="P10" s="101">
        <v>30</v>
      </c>
      <c r="Q10" s="101"/>
      <c r="R10" s="101">
        <v>160</v>
      </c>
      <c r="S10" s="101"/>
      <c r="T10" s="101">
        <v>10</v>
      </c>
      <c r="U10" s="101">
        <v>30</v>
      </c>
      <c r="V10" s="101">
        <v>10</v>
      </c>
      <c r="W10" s="101"/>
      <c r="X10" s="101"/>
      <c r="Y10" s="101"/>
      <c r="Z10" s="101">
        <v>100</v>
      </c>
      <c r="AA10" s="101"/>
      <c r="AB10" s="93">
        <v>58.824</v>
      </c>
      <c r="AC10" s="93">
        <v>88.236</v>
      </c>
      <c r="AD10" s="103">
        <v>50</v>
      </c>
      <c r="AE10" s="103">
        <v>330</v>
      </c>
      <c r="AF10" s="103"/>
      <c r="AG10" s="93">
        <v>1087.55</v>
      </c>
      <c r="AH10" s="103">
        <v>148</v>
      </c>
    </row>
    <row r="11" ht="30.15" customHeight="true" spans="1:34">
      <c r="A11" s="96" t="s">
        <v>180</v>
      </c>
      <c r="B11" s="96" t="s">
        <v>165</v>
      </c>
      <c r="C11" s="96" t="s">
        <v>166</v>
      </c>
      <c r="D11" s="87" t="s">
        <v>215</v>
      </c>
      <c r="E11" s="90" t="s">
        <v>182</v>
      </c>
      <c r="F11" s="93">
        <v>25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93"/>
      <c r="AC11" s="93"/>
      <c r="AD11" s="103"/>
      <c r="AE11" s="103"/>
      <c r="AF11" s="103"/>
      <c r="AG11" s="103">
        <v>25</v>
      </c>
      <c r="AH11" s="104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" right="0" top="0.393055555555556" bottom="0.27152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26" sqref="H26"/>
    </sheetView>
  </sheetViews>
  <sheetFormatPr defaultColWidth="10" defaultRowHeight="13.5" outlineLevelCol="7"/>
  <cols>
    <col min="1" max="1" width="12.9" customWidth="true"/>
    <col min="2" max="2" width="29.725" customWidth="true"/>
    <col min="3" max="3" width="20.725" customWidth="true"/>
    <col min="4" max="4" width="12.3583333333333" customWidth="true"/>
    <col min="5" max="5" width="10.275" customWidth="true"/>
    <col min="6" max="6" width="14.0916666666667" customWidth="true"/>
    <col min="7" max="7" width="13.725" customWidth="true"/>
    <col min="8" max="8" width="12.3583333333333" customWidth="true"/>
    <col min="9" max="9" width="9.725" customWidth="true"/>
  </cols>
  <sheetData>
    <row r="1" ht="16.4" customHeight="true" spans="1:1">
      <c r="A1" s="80"/>
    </row>
    <row r="2" ht="33.65" customHeight="true" spans="1:8">
      <c r="A2" s="81" t="s">
        <v>20</v>
      </c>
      <c r="B2" s="81"/>
      <c r="C2" s="81"/>
      <c r="D2" s="81"/>
      <c r="E2" s="81"/>
      <c r="F2" s="81"/>
      <c r="G2" s="81"/>
      <c r="H2" s="81"/>
    </row>
    <row r="3" ht="24.15" customHeight="true" spans="1:8">
      <c r="A3" s="94" t="s">
        <v>127</v>
      </c>
      <c r="B3" s="94"/>
      <c r="C3" s="94"/>
      <c r="D3" s="94"/>
      <c r="E3" s="94"/>
      <c r="F3" s="94"/>
      <c r="G3" s="94"/>
      <c r="H3" s="94"/>
    </row>
    <row r="4" ht="16.4" customHeight="true" spans="7:8">
      <c r="G4" s="78" t="s">
        <v>128</v>
      </c>
      <c r="H4" s="78"/>
    </row>
    <row r="5" ht="31" customHeight="true" spans="1:8">
      <c r="A5" s="83" t="s">
        <v>328</v>
      </c>
      <c r="B5" s="83" t="s">
        <v>329</v>
      </c>
      <c r="C5" s="83" t="s">
        <v>330</v>
      </c>
      <c r="D5" s="83" t="s">
        <v>331</v>
      </c>
      <c r="E5" s="83" t="s">
        <v>332</v>
      </c>
      <c r="F5" s="83"/>
      <c r="G5" s="83"/>
      <c r="H5" s="83" t="s">
        <v>333</v>
      </c>
    </row>
    <row r="6" ht="31.9" customHeight="true" spans="1:8">
      <c r="A6" s="83"/>
      <c r="B6" s="83"/>
      <c r="C6" s="83"/>
      <c r="D6" s="83"/>
      <c r="E6" s="83" t="s">
        <v>133</v>
      </c>
      <c r="F6" s="83" t="s">
        <v>334</v>
      </c>
      <c r="G6" s="83" t="s">
        <v>335</v>
      </c>
      <c r="H6" s="83"/>
    </row>
    <row r="7" ht="31.9" customHeight="true" spans="1:8">
      <c r="A7" s="84"/>
      <c r="B7" s="84" t="s">
        <v>131</v>
      </c>
      <c r="C7" s="89">
        <v>141</v>
      </c>
      <c r="D7" s="89"/>
      <c r="E7" s="89">
        <v>123</v>
      </c>
      <c r="F7" s="89">
        <v>48</v>
      </c>
      <c r="G7" s="89">
        <v>75</v>
      </c>
      <c r="H7" s="89">
        <v>18</v>
      </c>
    </row>
    <row r="8" ht="27.65" customHeight="true" spans="1:8">
      <c r="A8" s="86" t="s">
        <v>149</v>
      </c>
      <c r="B8" s="86" t="s">
        <v>150</v>
      </c>
      <c r="C8" s="89">
        <v>141</v>
      </c>
      <c r="D8" s="89"/>
      <c r="E8" s="89">
        <v>123</v>
      </c>
      <c r="F8" s="89">
        <v>48</v>
      </c>
      <c r="G8" s="89">
        <v>75</v>
      </c>
      <c r="H8" s="89">
        <v>18</v>
      </c>
    </row>
    <row r="9" ht="30.15" customHeight="true" spans="1:8">
      <c r="A9" s="87" t="s">
        <v>151</v>
      </c>
      <c r="B9" s="87" t="s">
        <v>152</v>
      </c>
      <c r="C9" s="93">
        <v>141</v>
      </c>
      <c r="D9" s="93"/>
      <c r="E9" s="88">
        <v>123</v>
      </c>
      <c r="F9" s="93">
        <v>48</v>
      </c>
      <c r="G9" s="93">
        <v>75</v>
      </c>
      <c r="H9" s="93">
        <v>18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86805555555556" right="0.751388888888889" top="0.393055555555556" bottom="0.27152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O7" sqref="O7"/>
    </sheetView>
  </sheetViews>
  <sheetFormatPr defaultColWidth="10" defaultRowHeight="13.5"/>
  <cols>
    <col min="1" max="1" width="15.6333333333333" customWidth="true"/>
    <col min="2" max="2" width="20.6333333333333" customWidth="true"/>
    <col min="3" max="8" width="15.6333333333333" customWidth="true"/>
    <col min="9" max="10" width="9.725" customWidth="true"/>
  </cols>
  <sheetData>
    <row r="1" ht="16.4" customHeight="true" spans="1:1">
      <c r="A1" s="80"/>
    </row>
    <row r="2" ht="38.75" customHeight="true" spans="1:8">
      <c r="A2" s="81" t="s">
        <v>21</v>
      </c>
      <c r="B2" s="81"/>
      <c r="C2" s="81"/>
      <c r="D2" s="81"/>
      <c r="E2" s="81"/>
      <c r="F2" s="81"/>
      <c r="G2" s="81"/>
      <c r="H2" s="81"/>
    </row>
    <row r="3" ht="24.15" customHeight="true" spans="1:9">
      <c r="A3" s="91" t="s">
        <v>127</v>
      </c>
      <c r="B3" s="91"/>
      <c r="C3" s="91"/>
      <c r="D3" s="91"/>
      <c r="E3" s="91"/>
      <c r="F3" s="91"/>
      <c r="G3" s="91"/>
      <c r="H3" s="91"/>
      <c r="I3" s="94"/>
    </row>
    <row r="4" ht="16.4" customHeight="true" spans="7:8">
      <c r="G4" s="78" t="s">
        <v>128</v>
      </c>
      <c r="H4" s="78"/>
    </row>
    <row r="5" ht="30" customHeight="true" spans="1:8">
      <c r="A5" s="83" t="s">
        <v>154</v>
      </c>
      <c r="B5" s="83" t="s">
        <v>155</v>
      </c>
      <c r="C5" s="83" t="s">
        <v>131</v>
      </c>
      <c r="D5" s="83" t="s">
        <v>336</v>
      </c>
      <c r="E5" s="83"/>
      <c r="F5" s="83"/>
      <c r="G5" s="83"/>
      <c r="H5" s="83" t="s">
        <v>157</v>
      </c>
    </row>
    <row r="6" ht="30" customHeight="true" spans="1:8">
      <c r="A6" s="83"/>
      <c r="B6" s="83"/>
      <c r="C6" s="83"/>
      <c r="D6" s="83" t="s">
        <v>133</v>
      </c>
      <c r="E6" s="83" t="s">
        <v>237</v>
      </c>
      <c r="F6" s="83"/>
      <c r="G6" s="83" t="s">
        <v>337</v>
      </c>
      <c r="H6" s="83"/>
    </row>
    <row r="7" ht="30" customHeight="true" spans="1:8">
      <c r="A7" s="83"/>
      <c r="B7" s="83"/>
      <c r="C7" s="83"/>
      <c r="D7" s="83"/>
      <c r="E7" s="83" t="s">
        <v>217</v>
      </c>
      <c r="F7" s="83" t="s">
        <v>209</v>
      </c>
      <c r="G7" s="83"/>
      <c r="H7" s="83"/>
    </row>
    <row r="8" ht="30" customHeight="true" spans="1:8">
      <c r="A8" s="84"/>
      <c r="B8" s="83" t="s">
        <v>131</v>
      </c>
      <c r="C8" s="89">
        <v>0</v>
      </c>
      <c r="D8" s="89"/>
      <c r="E8" s="89"/>
      <c r="F8" s="89"/>
      <c r="G8" s="89"/>
      <c r="H8" s="89"/>
    </row>
    <row r="9" ht="30" customHeight="true" spans="1:8">
      <c r="A9" s="86"/>
      <c r="B9" s="86"/>
      <c r="C9" s="89"/>
      <c r="D9" s="89"/>
      <c r="E9" s="89"/>
      <c r="F9" s="89"/>
      <c r="G9" s="89"/>
      <c r="H9" s="89"/>
    </row>
    <row r="10" ht="30" customHeight="true" spans="1:9">
      <c r="A10" s="92"/>
      <c r="B10" s="92"/>
      <c r="C10" s="89"/>
      <c r="D10" s="89"/>
      <c r="E10" s="89"/>
      <c r="F10" s="89"/>
      <c r="G10" s="89"/>
      <c r="H10" s="89"/>
      <c r="I10" s="82"/>
    </row>
    <row r="11" ht="30" customHeight="true" spans="1:9">
      <c r="A11" s="92"/>
      <c r="B11" s="92"/>
      <c r="C11" s="89"/>
      <c r="D11" s="89"/>
      <c r="E11" s="89"/>
      <c r="F11" s="89"/>
      <c r="G11" s="89"/>
      <c r="H11" s="89"/>
      <c r="I11" s="82"/>
    </row>
    <row r="12" ht="30" customHeight="true" spans="1:9">
      <c r="A12" s="92"/>
      <c r="B12" s="92"/>
      <c r="C12" s="89"/>
      <c r="D12" s="89"/>
      <c r="E12" s="89"/>
      <c r="F12" s="89"/>
      <c r="G12" s="89"/>
      <c r="H12" s="89"/>
      <c r="I12" s="82"/>
    </row>
    <row r="13" ht="30" customHeight="true" spans="1:8">
      <c r="A13" s="87"/>
      <c r="B13" s="87"/>
      <c r="C13" s="88"/>
      <c r="D13" s="88"/>
      <c r="E13" s="93"/>
      <c r="F13" s="93"/>
      <c r="G13" s="93"/>
      <c r="H13" s="93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86805555555556" right="0.751388888888889" top="0.271527777777778" bottom="0.27152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Y14" sqref="Y14"/>
    </sheetView>
  </sheetViews>
  <sheetFormatPr defaultColWidth="10" defaultRowHeight="13.5"/>
  <cols>
    <col min="1" max="3" width="3.35833333333333" customWidth="true"/>
    <col min="4" max="4" width="8.9" customWidth="true"/>
    <col min="5" max="5" width="18.4583333333333" customWidth="true"/>
    <col min="6" max="20" width="7" customWidth="true"/>
    <col min="21" max="22" width="9.725" customWidth="true"/>
  </cols>
  <sheetData>
    <row r="1" ht="16.4" customHeight="true" spans="1:1">
      <c r="A1" s="80"/>
    </row>
    <row r="2" ht="47.4" customHeight="true" spans="1:20">
      <c r="A2" s="81" t="s">
        <v>22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ht="24.15" customHeight="true" spans="1:20">
      <c r="A3" s="94" t="s">
        <v>127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ht="16.4" customHeight="true" spans="19:20">
      <c r="S4" s="78" t="s">
        <v>128</v>
      </c>
      <c r="T4" s="78"/>
    </row>
    <row r="5" ht="27.65" customHeight="true" spans="1:20">
      <c r="A5" s="83" t="s">
        <v>153</v>
      </c>
      <c r="B5" s="83"/>
      <c r="C5" s="83"/>
      <c r="D5" s="83" t="s">
        <v>198</v>
      </c>
      <c r="E5" s="83" t="s">
        <v>199</v>
      </c>
      <c r="F5" s="83" t="s">
        <v>200</v>
      </c>
      <c r="G5" s="83" t="s">
        <v>201</v>
      </c>
      <c r="H5" s="83" t="s">
        <v>202</v>
      </c>
      <c r="I5" s="83" t="s">
        <v>203</v>
      </c>
      <c r="J5" s="83" t="s">
        <v>204</v>
      </c>
      <c r="K5" s="83" t="s">
        <v>205</v>
      </c>
      <c r="L5" s="83" t="s">
        <v>206</v>
      </c>
      <c r="M5" s="83" t="s">
        <v>207</v>
      </c>
      <c r="N5" s="83" t="s">
        <v>208</v>
      </c>
      <c r="O5" s="83" t="s">
        <v>209</v>
      </c>
      <c r="P5" s="83" t="s">
        <v>210</v>
      </c>
      <c r="Q5" s="83" t="s">
        <v>211</v>
      </c>
      <c r="R5" s="83" t="s">
        <v>212</v>
      </c>
      <c r="S5" s="83" t="s">
        <v>213</v>
      </c>
      <c r="T5" s="83" t="s">
        <v>214</v>
      </c>
    </row>
    <row r="6" ht="30.15" customHeight="true" spans="1:20">
      <c r="A6" s="83" t="s">
        <v>161</v>
      </c>
      <c r="B6" s="83" t="s">
        <v>162</v>
      </c>
      <c r="C6" s="83" t="s">
        <v>163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ht="27.65" customHeight="true" spans="1:20">
      <c r="A7" s="84"/>
      <c r="B7" s="84"/>
      <c r="C7" s="84"/>
      <c r="D7" s="84"/>
      <c r="E7" s="84" t="s">
        <v>131</v>
      </c>
      <c r="F7" s="89">
        <v>0</v>
      </c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ht="26" customHeight="true" spans="1:20">
      <c r="A8" s="84"/>
      <c r="B8" s="84"/>
      <c r="C8" s="84"/>
      <c r="D8" s="86"/>
      <c r="E8" s="86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ht="26" customHeight="true" spans="1:20">
      <c r="A9" s="95"/>
      <c r="B9" s="95"/>
      <c r="C9" s="95"/>
      <c r="D9" s="92"/>
      <c r="E9" s="92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26" customHeight="true" spans="1:20">
      <c r="A10" s="96"/>
      <c r="B10" s="96"/>
      <c r="C10" s="96"/>
      <c r="D10" s="87"/>
      <c r="E10" s="97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</row>
  </sheetData>
  <mergeCells count="21">
    <mergeCell ref="A2:T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393055555555556" right="0" top="0.271527777777778" bottom="0.27152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7" sqref="H7"/>
    </sheetView>
  </sheetViews>
  <sheetFormatPr defaultColWidth="10" defaultRowHeight="13.5"/>
  <cols>
    <col min="1" max="3" width="2.63333333333333" customWidth="true"/>
    <col min="4" max="4" width="8.45833333333333" customWidth="true"/>
    <col min="5" max="5" width="16.9" customWidth="true"/>
    <col min="6" max="11" width="6.63333333333333" customWidth="true"/>
    <col min="12" max="12" width="6.9" customWidth="true"/>
    <col min="13" max="20" width="6.63333333333333" customWidth="true"/>
    <col min="21" max="22" width="9.725" customWidth="true"/>
  </cols>
  <sheetData>
    <row r="1" ht="16.4" customHeight="true" spans="1:1">
      <c r="A1" s="80"/>
    </row>
    <row r="2" ht="47.4" customHeight="true" spans="1:19">
      <c r="A2" s="81" t="s">
        <v>23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ht="33.65" customHeight="true" spans="1:20">
      <c r="A3" s="94" t="s">
        <v>127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ht="22.4" customHeight="true" spans="16:20">
      <c r="P4" s="78" t="s">
        <v>128</v>
      </c>
      <c r="Q4" s="78"/>
      <c r="R4" s="78"/>
      <c r="S4" s="78"/>
      <c r="T4" s="78"/>
    </row>
    <row r="5" ht="29.25" customHeight="true" spans="1:20">
      <c r="A5" s="83" t="s">
        <v>153</v>
      </c>
      <c r="B5" s="83"/>
      <c r="C5" s="83"/>
      <c r="D5" s="83" t="s">
        <v>198</v>
      </c>
      <c r="E5" s="83" t="s">
        <v>199</v>
      </c>
      <c r="F5" s="83" t="s">
        <v>216</v>
      </c>
      <c r="G5" s="83" t="s">
        <v>156</v>
      </c>
      <c r="H5" s="83"/>
      <c r="I5" s="83"/>
      <c r="J5" s="83"/>
      <c r="K5" s="83" t="s">
        <v>157</v>
      </c>
      <c r="L5" s="83"/>
      <c r="M5" s="83"/>
      <c r="N5" s="83"/>
      <c r="O5" s="83"/>
      <c r="P5" s="83"/>
      <c r="Q5" s="83"/>
      <c r="R5" s="83"/>
      <c r="S5" s="83"/>
      <c r="T5" s="83"/>
    </row>
    <row r="6" ht="66" customHeight="true" spans="1:20">
      <c r="A6" s="83" t="s">
        <v>161</v>
      </c>
      <c r="B6" s="83" t="s">
        <v>162</v>
      </c>
      <c r="C6" s="83" t="s">
        <v>163</v>
      </c>
      <c r="D6" s="83"/>
      <c r="E6" s="83"/>
      <c r="F6" s="83"/>
      <c r="G6" s="83" t="s">
        <v>131</v>
      </c>
      <c r="H6" s="83" t="s">
        <v>217</v>
      </c>
      <c r="I6" s="83" t="s">
        <v>218</v>
      </c>
      <c r="J6" s="83" t="s">
        <v>209</v>
      </c>
      <c r="K6" s="83" t="s">
        <v>131</v>
      </c>
      <c r="L6" s="83" t="s">
        <v>220</v>
      </c>
      <c r="M6" s="83" t="s">
        <v>221</v>
      </c>
      <c r="N6" s="83" t="s">
        <v>211</v>
      </c>
      <c r="O6" s="83" t="s">
        <v>222</v>
      </c>
      <c r="P6" s="83" t="s">
        <v>223</v>
      </c>
      <c r="Q6" s="83" t="s">
        <v>224</v>
      </c>
      <c r="R6" s="83" t="s">
        <v>207</v>
      </c>
      <c r="S6" s="83" t="s">
        <v>210</v>
      </c>
      <c r="T6" s="83" t="s">
        <v>214</v>
      </c>
    </row>
    <row r="7" ht="28.5" customHeight="true" spans="1:20">
      <c r="A7" s="84"/>
      <c r="B7" s="84"/>
      <c r="C7" s="84"/>
      <c r="D7" s="84"/>
      <c r="E7" s="84" t="s">
        <v>131</v>
      </c>
      <c r="F7" s="89">
        <v>0</v>
      </c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ht="26" customHeight="true" spans="1:20">
      <c r="A8" s="84"/>
      <c r="B8" s="84"/>
      <c r="C8" s="84"/>
      <c r="D8" s="86"/>
      <c r="E8" s="86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ht="26" customHeight="true" spans="1:20">
      <c r="A9" s="95"/>
      <c r="B9" s="95"/>
      <c r="C9" s="95"/>
      <c r="D9" s="92"/>
      <c r="E9" s="92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26" customHeight="true" spans="1:20">
      <c r="A10" s="96"/>
      <c r="B10" s="96"/>
      <c r="C10" s="96"/>
      <c r="D10" s="87"/>
      <c r="E10" s="97"/>
      <c r="F10" s="93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86805555555556" right="0" top="0.271527777777778" bottom="0.27152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5" workbookViewId="0">
      <selection activeCell="G13" sqref="G13"/>
    </sheetView>
  </sheetViews>
  <sheetFormatPr defaultColWidth="10" defaultRowHeight="13.5" outlineLevelCol="2"/>
  <cols>
    <col min="1" max="1" width="6.35833333333333" customWidth="true"/>
    <col min="2" max="2" width="9.9" customWidth="true"/>
    <col min="3" max="3" width="52.3583333333333" customWidth="true"/>
    <col min="4" max="4" width="9.725" customWidth="true"/>
  </cols>
  <sheetData>
    <row r="1" ht="30" customHeight="true" spans="1:3">
      <c r="A1" s="80"/>
      <c r="B1" s="81" t="s">
        <v>5</v>
      </c>
      <c r="C1" s="81"/>
    </row>
    <row r="2" ht="30" customHeight="true" spans="2:3">
      <c r="B2" s="81"/>
      <c r="C2" s="81"/>
    </row>
    <row r="3" ht="30" customHeight="true" spans="2:3">
      <c r="B3" s="86" t="s">
        <v>6</v>
      </c>
      <c r="C3" s="86"/>
    </row>
    <row r="4" ht="30" customHeight="true" spans="2:3">
      <c r="B4" s="134">
        <v>1</v>
      </c>
      <c r="C4" s="135" t="s">
        <v>7</v>
      </c>
    </row>
    <row r="5" ht="30" customHeight="true" spans="2:3">
      <c r="B5" s="134">
        <v>2</v>
      </c>
      <c r="C5" s="136" t="s">
        <v>8</v>
      </c>
    </row>
    <row r="6" ht="30" customHeight="true" spans="2:3">
      <c r="B6" s="134">
        <v>3</v>
      </c>
      <c r="C6" s="135" t="s">
        <v>9</v>
      </c>
    </row>
    <row r="7" ht="30" customHeight="true" spans="2:3">
      <c r="B7" s="134">
        <v>4</v>
      </c>
      <c r="C7" s="135" t="s">
        <v>10</v>
      </c>
    </row>
    <row r="8" ht="30" customHeight="true" spans="2:3">
      <c r="B8" s="134">
        <v>5</v>
      </c>
      <c r="C8" s="135" t="s">
        <v>11</v>
      </c>
    </row>
    <row r="9" ht="30" customHeight="true" spans="2:3">
      <c r="B9" s="134">
        <v>6</v>
      </c>
      <c r="C9" s="135" t="s">
        <v>12</v>
      </c>
    </row>
    <row r="10" ht="30" customHeight="true" spans="2:3">
      <c r="B10" s="134">
        <v>7</v>
      </c>
      <c r="C10" s="135" t="s">
        <v>13</v>
      </c>
    </row>
    <row r="11" ht="30" customHeight="true" spans="2:3">
      <c r="B11" s="134">
        <v>8</v>
      </c>
      <c r="C11" s="135" t="s">
        <v>14</v>
      </c>
    </row>
    <row r="12" ht="30" customHeight="true" spans="2:3">
      <c r="B12" s="134">
        <v>9</v>
      </c>
      <c r="C12" s="135" t="s">
        <v>15</v>
      </c>
    </row>
    <row r="13" ht="30" customHeight="true" spans="2:3">
      <c r="B13" s="134">
        <v>10</v>
      </c>
      <c r="C13" s="135" t="s">
        <v>16</v>
      </c>
    </row>
    <row r="14" ht="30" customHeight="true" spans="2:3">
      <c r="B14" s="134">
        <v>11</v>
      </c>
      <c r="C14" s="135" t="s">
        <v>17</v>
      </c>
    </row>
    <row r="15" ht="30" customHeight="true" spans="2:3">
      <c r="B15" s="134">
        <v>12</v>
      </c>
      <c r="C15" s="135" t="s">
        <v>18</v>
      </c>
    </row>
    <row r="16" ht="30" customHeight="true" spans="2:3">
      <c r="B16" s="134">
        <v>13</v>
      </c>
      <c r="C16" s="135" t="s">
        <v>19</v>
      </c>
    </row>
    <row r="17" ht="30" customHeight="true" spans="2:3">
      <c r="B17" s="134">
        <v>14</v>
      </c>
      <c r="C17" s="135" t="s">
        <v>20</v>
      </c>
    </row>
    <row r="18" ht="30" customHeight="true" spans="2:3">
      <c r="B18" s="134">
        <v>15</v>
      </c>
      <c r="C18" s="135" t="s">
        <v>21</v>
      </c>
    </row>
    <row r="19" ht="30" customHeight="true" spans="2:3">
      <c r="B19" s="134">
        <v>16</v>
      </c>
      <c r="C19" s="135" t="s">
        <v>22</v>
      </c>
    </row>
    <row r="20" ht="30" customHeight="true" spans="2:3">
      <c r="B20" s="134">
        <v>17</v>
      </c>
      <c r="C20" s="135" t="s">
        <v>23</v>
      </c>
    </row>
    <row r="21" ht="30" customHeight="true" spans="2:3">
      <c r="B21" s="134">
        <v>18</v>
      </c>
      <c r="C21" s="135" t="s">
        <v>24</v>
      </c>
    </row>
    <row r="22" ht="30" customHeight="true" spans="2:3">
      <c r="B22" s="134">
        <v>19</v>
      </c>
      <c r="C22" s="135" t="s">
        <v>25</v>
      </c>
    </row>
    <row r="23" ht="30" customHeight="true" spans="2:3">
      <c r="B23" s="134">
        <v>20</v>
      </c>
      <c r="C23" s="135" t="s">
        <v>26</v>
      </c>
    </row>
    <row r="24" ht="30" customHeight="true" spans="2:3">
      <c r="B24" s="134">
        <v>21</v>
      </c>
      <c r="C24" s="135" t="s">
        <v>27</v>
      </c>
    </row>
    <row r="25" ht="30" customHeight="true" spans="2:3">
      <c r="B25" s="134">
        <v>22</v>
      </c>
      <c r="C25" s="135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L7" sqref="L7"/>
    </sheetView>
  </sheetViews>
  <sheetFormatPr defaultColWidth="10" defaultRowHeight="13.5"/>
  <cols>
    <col min="1" max="1" width="10.725" customWidth="true"/>
    <col min="2" max="2" width="22.4583333333333" customWidth="true"/>
    <col min="3" max="4" width="14.3583333333333" customWidth="true"/>
    <col min="5" max="5" width="18.6333333333333" customWidth="true"/>
    <col min="6" max="6" width="20.0916666666667" customWidth="true"/>
    <col min="7" max="7" width="16.4583333333333" customWidth="true"/>
    <col min="8" max="8" width="16.0916666666667" customWidth="true"/>
    <col min="9" max="10" width="9.725" customWidth="true"/>
  </cols>
  <sheetData>
    <row r="1" ht="16.4" customHeight="true" spans="1:1">
      <c r="A1" s="80"/>
    </row>
    <row r="2" ht="38.75" customHeight="true" spans="1:8">
      <c r="A2" s="81" t="s">
        <v>338</v>
      </c>
      <c r="B2" s="81"/>
      <c r="C2" s="81"/>
      <c r="D2" s="81"/>
      <c r="E2" s="81"/>
      <c r="F2" s="81"/>
      <c r="G2" s="81"/>
      <c r="H2" s="81"/>
    </row>
    <row r="3" ht="24.15" customHeight="true" spans="1:9">
      <c r="A3" s="94" t="s">
        <v>127</v>
      </c>
      <c r="B3" s="94"/>
      <c r="C3" s="94"/>
      <c r="D3" s="94"/>
      <c r="E3" s="94"/>
      <c r="F3" s="94"/>
      <c r="G3" s="94"/>
      <c r="H3" s="94"/>
      <c r="I3" s="94"/>
    </row>
    <row r="4" ht="16.4" customHeight="true" spans="7:8">
      <c r="G4" s="78" t="s">
        <v>128</v>
      </c>
      <c r="H4" s="78"/>
    </row>
    <row r="5" ht="25" customHeight="true" spans="1:9">
      <c r="A5" s="83" t="s">
        <v>154</v>
      </c>
      <c r="B5" s="83" t="s">
        <v>155</v>
      </c>
      <c r="C5" s="83" t="s">
        <v>131</v>
      </c>
      <c r="D5" s="83" t="s">
        <v>339</v>
      </c>
      <c r="E5" s="83"/>
      <c r="F5" s="83"/>
      <c r="G5" s="83"/>
      <c r="H5" s="83" t="s">
        <v>157</v>
      </c>
      <c r="I5" s="80"/>
    </row>
    <row r="6" ht="25.9" customHeight="true" spans="1:8">
      <c r="A6" s="83"/>
      <c r="B6" s="83"/>
      <c r="C6" s="83"/>
      <c r="D6" s="83" t="s">
        <v>133</v>
      </c>
      <c r="E6" s="83" t="s">
        <v>237</v>
      </c>
      <c r="F6" s="83"/>
      <c r="G6" s="83" t="s">
        <v>337</v>
      </c>
      <c r="H6" s="83"/>
    </row>
    <row r="7" ht="35.4" customHeight="true" spans="1:8">
      <c r="A7" s="83"/>
      <c r="B7" s="83"/>
      <c r="C7" s="83"/>
      <c r="D7" s="83"/>
      <c r="E7" s="83" t="s">
        <v>217</v>
      </c>
      <c r="F7" s="83" t="s">
        <v>209</v>
      </c>
      <c r="G7" s="83"/>
      <c r="H7" s="83"/>
    </row>
    <row r="8" ht="26" customHeight="true" spans="1:8">
      <c r="A8" s="84"/>
      <c r="B8" s="83" t="s">
        <v>131</v>
      </c>
      <c r="C8" s="89">
        <v>0</v>
      </c>
      <c r="D8" s="89"/>
      <c r="E8" s="89"/>
      <c r="F8" s="89"/>
      <c r="G8" s="89"/>
      <c r="H8" s="89"/>
    </row>
    <row r="9" ht="26" customHeight="true" spans="1:8">
      <c r="A9" s="86"/>
      <c r="B9" s="86"/>
      <c r="C9" s="89"/>
      <c r="D9" s="89"/>
      <c r="E9" s="89"/>
      <c r="F9" s="89"/>
      <c r="G9" s="89"/>
      <c r="H9" s="89"/>
    </row>
    <row r="10" ht="30.15" customHeight="true" spans="1:9">
      <c r="A10" s="92"/>
      <c r="B10" s="92"/>
      <c r="C10" s="89"/>
      <c r="D10" s="89"/>
      <c r="E10" s="89"/>
      <c r="F10" s="89"/>
      <c r="G10" s="89"/>
      <c r="H10" s="89"/>
      <c r="I10" s="82"/>
    </row>
    <row r="11" ht="30.15" customHeight="true" spans="1:9">
      <c r="A11" s="92"/>
      <c r="B11" s="92"/>
      <c r="C11" s="89"/>
      <c r="D11" s="89"/>
      <c r="E11" s="89"/>
      <c r="F11" s="89"/>
      <c r="G11" s="89"/>
      <c r="H11" s="89"/>
      <c r="I11" s="82"/>
    </row>
    <row r="12" ht="30.15" customHeight="true" spans="1:9">
      <c r="A12" s="92"/>
      <c r="B12" s="92"/>
      <c r="C12" s="89"/>
      <c r="D12" s="89"/>
      <c r="E12" s="89"/>
      <c r="F12" s="89"/>
      <c r="G12" s="89"/>
      <c r="H12" s="89"/>
      <c r="I12" s="82"/>
    </row>
    <row r="13" ht="30.15" customHeight="true" spans="1:8">
      <c r="A13" s="87"/>
      <c r="B13" s="87"/>
      <c r="C13" s="88"/>
      <c r="D13" s="88"/>
      <c r="E13" s="93"/>
      <c r="F13" s="93"/>
      <c r="G13" s="93"/>
      <c r="H13" s="9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86805555555556" right="0.751388888888889" top="0.271527777777778" bottom="0.27152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L6" sqref="L6"/>
    </sheetView>
  </sheetViews>
  <sheetFormatPr defaultColWidth="10" defaultRowHeight="13.5"/>
  <cols>
    <col min="1" max="1" width="13.0916666666667" customWidth="true"/>
    <col min="2" max="2" width="24.6333333333333" customWidth="true"/>
    <col min="3" max="3" width="15.725" customWidth="true"/>
    <col min="4" max="4" width="14" customWidth="true"/>
    <col min="5" max="6" width="16.3583333333333" customWidth="true"/>
    <col min="7" max="7" width="15.9" customWidth="true"/>
    <col min="8" max="8" width="16.275" customWidth="true"/>
    <col min="9" max="10" width="9.725" customWidth="true"/>
  </cols>
  <sheetData>
    <row r="1" ht="16.4" customHeight="true" spans="1:1">
      <c r="A1" s="80"/>
    </row>
    <row r="2" ht="38.75" customHeight="true" spans="1:8">
      <c r="A2" s="81" t="s">
        <v>25</v>
      </c>
      <c r="B2" s="81"/>
      <c r="C2" s="81"/>
      <c r="D2" s="81"/>
      <c r="E2" s="81"/>
      <c r="F2" s="81"/>
      <c r="G2" s="81"/>
      <c r="H2" s="81"/>
    </row>
    <row r="3" ht="24.15" customHeight="true" spans="1:9">
      <c r="A3" s="91" t="s">
        <v>127</v>
      </c>
      <c r="B3" s="91"/>
      <c r="C3" s="91"/>
      <c r="D3" s="91"/>
      <c r="E3" s="91"/>
      <c r="F3" s="91"/>
      <c r="G3" s="91"/>
      <c r="H3" s="91"/>
      <c r="I3" s="94"/>
    </row>
    <row r="4" ht="16.4" customHeight="true" spans="7:9">
      <c r="G4" s="78" t="s">
        <v>128</v>
      </c>
      <c r="H4" s="78"/>
      <c r="I4" s="80"/>
    </row>
    <row r="5" ht="25" customHeight="true" spans="1:8">
      <c r="A5" s="83" t="s">
        <v>154</v>
      </c>
      <c r="B5" s="83" t="s">
        <v>155</v>
      </c>
      <c r="C5" s="83" t="s">
        <v>131</v>
      </c>
      <c r="D5" s="83" t="s">
        <v>340</v>
      </c>
      <c r="E5" s="83"/>
      <c r="F5" s="83"/>
      <c r="G5" s="83"/>
      <c r="H5" s="83" t="s">
        <v>157</v>
      </c>
    </row>
    <row r="6" ht="25.9" customHeight="true" spans="1:12">
      <c r="A6" s="83"/>
      <c r="B6" s="83"/>
      <c r="C6" s="83"/>
      <c r="D6" s="83" t="s">
        <v>133</v>
      </c>
      <c r="E6" s="83" t="s">
        <v>237</v>
      </c>
      <c r="F6" s="83"/>
      <c r="G6" s="83" t="s">
        <v>337</v>
      </c>
      <c r="H6" s="83"/>
      <c r="L6" t="s">
        <v>341</v>
      </c>
    </row>
    <row r="7" ht="35.4" customHeight="true" spans="1:8">
      <c r="A7" s="83"/>
      <c r="B7" s="83"/>
      <c r="C7" s="83"/>
      <c r="D7" s="83"/>
      <c r="E7" s="83" t="s">
        <v>217</v>
      </c>
      <c r="F7" s="83" t="s">
        <v>209</v>
      </c>
      <c r="G7" s="83"/>
      <c r="H7" s="83"/>
    </row>
    <row r="8" ht="26" customHeight="true" spans="1:8">
      <c r="A8" s="84"/>
      <c r="B8" s="83" t="s">
        <v>131</v>
      </c>
      <c r="C8" s="89">
        <v>0</v>
      </c>
      <c r="D8" s="89"/>
      <c r="E8" s="89"/>
      <c r="F8" s="89"/>
      <c r="G8" s="89"/>
      <c r="H8" s="89"/>
    </row>
    <row r="9" ht="26" customHeight="true" spans="1:8">
      <c r="A9" s="86"/>
      <c r="B9" s="86"/>
      <c r="C9" s="89"/>
      <c r="D9" s="89"/>
      <c r="E9" s="89"/>
      <c r="F9" s="89"/>
      <c r="G9" s="89"/>
      <c r="H9" s="89"/>
    </row>
    <row r="10" ht="30.15" customHeight="true" spans="1:9">
      <c r="A10" s="92"/>
      <c r="B10" s="92"/>
      <c r="C10" s="89"/>
      <c r="D10" s="89"/>
      <c r="E10" s="89"/>
      <c r="F10" s="89"/>
      <c r="G10" s="89"/>
      <c r="H10" s="89"/>
      <c r="I10" s="82"/>
    </row>
    <row r="11" ht="30.15" customHeight="true" spans="1:9">
      <c r="A11" s="92"/>
      <c r="B11" s="92"/>
      <c r="C11" s="89"/>
      <c r="D11" s="89"/>
      <c r="E11" s="89"/>
      <c r="F11" s="89"/>
      <c r="G11" s="89"/>
      <c r="H11" s="89"/>
      <c r="I11" s="82"/>
    </row>
    <row r="12" ht="30.15" customHeight="true" spans="1:9">
      <c r="A12" s="92"/>
      <c r="B12" s="92"/>
      <c r="C12" s="89"/>
      <c r="D12" s="89"/>
      <c r="E12" s="89"/>
      <c r="F12" s="89"/>
      <c r="G12" s="89"/>
      <c r="H12" s="89"/>
      <c r="I12" s="82"/>
    </row>
    <row r="13" ht="30.15" customHeight="true" spans="1:8">
      <c r="A13" s="87"/>
      <c r="B13" s="87"/>
      <c r="C13" s="88"/>
      <c r="D13" s="88"/>
      <c r="E13" s="93"/>
      <c r="F13" s="93"/>
      <c r="G13" s="93"/>
      <c r="H13" s="93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0" sqref="Q10:Q16"/>
    </sheetView>
  </sheetViews>
  <sheetFormatPr defaultColWidth="10" defaultRowHeight="13.5"/>
  <cols>
    <col min="1" max="1" width="8.275" customWidth="true"/>
    <col min="2" max="2" width="38.6333333333333" customWidth="true"/>
    <col min="3" max="3" width="6.63333333333333" customWidth="true"/>
    <col min="4" max="5" width="7.63333333333333" customWidth="true"/>
    <col min="6" max="7" width="8.54166666666667" customWidth="true"/>
    <col min="8" max="8" width="5.63333333333333" customWidth="true"/>
    <col min="9" max="9" width="4.63333333333333" customWidth="true"/>
    <col min="10" max="11" width="5.63333333333333" customWidth="true"/>
    <col min="12" max="16" width="4.63333333333333" customWidth="true"/>
    <col min="17" max="17" width="8.63333333333333" customWidth="true"/>
    <col min="18" max="18" width="4.63333333333333" customWidth="true"/>
    <col min="19" max="22" width="9.725" customWidth="true"/>
  </cols>
  <sheetData>
    <row r="1" ht="16.4" customHeight="true" spans="1:1">
      <c r="A1" s="80"/>
    </row>
    <row r="2" ht="45.75" customHeight="true" spans="1:18">
      <c r="A2" s="81" t="s">
        <v>26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="79" customFormat="true" ht="24.15" customHeight="true" spans="1:18">
      <c r="A3" s="82" t="s">
        <v>127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="79" customFormat="true" ht="19.75" customHeight="true" spans="17:18">
      <c r="Q4" s="78" t="s">
        <v>128</v>
      </c>
      <c r="R4" s="78"/>
    </row>
    <row r="5" ht="26" customHeight="true" spans="1:18">
      <c r="A5" s="83" t="s">
        <v>198</v>
      </c>
      <c r="B5" s="83" t="s">
        <v>342</v>
      </c>
      <c r="C5" s="83" t="s">
        <v>131</v>
      </c>
      <c r="D5" s="83"/>
      <c r="E5" s="83" t="s">
        <v>343</v>
      </c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 t="s">
        <v>344</v>
      </c>
      <c r="R5" s="83"/>
    </row>
    <row r="6" ht="31.9" customHeight="true" spans="1:18">
      <c r="A6" s="83"/>
      <c r="B6" s="83"/>
      <c r="C6" s="83" t="s">
        <v>345</v>
      </c>
      <c r="D6" s="83" t="s">
        <v>240</v>
      </c>
      <c r="E6" s="83" t="s">
        <v>346</v>
      </c>
      <c r="F6" s="83" t="s">
        <v>134</v>
      </c>
      <c r="G6" s="83"/>
      <c r="H6" s="83"/>
      <c r="I6" s="83"/>
      <c r="J6" s="83"/>
      <c r="K6" s="83"/>
      <c r="L6" s="83" t="s">
        <v>347</v>
      </c>
      <c r="M6" s="83" t="s">
        <v>136</v>
      </c>
      <c r="N6" s="83" t="s">
        <v>137</v>
      </c>
      <c r="O6" s="83" t="s">
        <v>348</v>
      </c>
      <c r="P6" s="83" t="s">
        <v>145</v>
      </c>
      <c r="Q6" s="83" t="s">
        <v>349</v>
      </c>
      <c r="R6" s="83" t="s">
        <v>350</v>
      </c>
    </row>
    <row r="7" ht="74" customHeight="true" spans="1:18">
      <c r="A7" s="83"/>
      <c r="B7" s="83"/>
      <c r="C7" s="83"/>
      <c r="D7" s="83"/>
      <c r="E7" s="83"/>
      <c r="F7" s="83" t="s">
        <v>351</v>
      </c>
      <c r="G7" s="83" t="s">
        <v>352</v>
      </c>
      <c r="H7" s="83" t="s">
        <v>353</v>
      </c>
      <c r="I7" s="83" t="s">
        <v>354</v>
      </c>
      <c r="J7" s="83" t="s">
        <v>355</v>
      </c>
      <c r="K7" s="83" t="s">
        <v>356</v>
      </c>
      <c r="L7" s="83"/>
      <c r="M7" s="83"/>
      <c r="N7" s="83"/>
      <c r="O7" s="83"/>
      <c r="P7" s="83"/>
      <c r="Q7" s="83"/>
      <c r="R7" s="83"/>
    </row>
    <row r="8" ht="26" customHeight="true" spans="1:18">
      <c r="A8" s="84"/>
      <c r="B8" s="83" t="s">
        <v>131</v>
      </c>
      <c r="C8" s="85">
        <v>85</v>
      </c>
      <c r="D8" s="85">
        <v>1142</v>
      </c>
      <c r="E8" s="85">
        <v>1227</v>
      </c>
      <c r="F8" s="89">
        <v>1227</v>
      </c>
      <c r="G8" s="89">
        <v>1227</v>
      </c>
      <c r="H8" s="89"/>
      <c r="I8" s="89"/>
      <c r="J8" s="89"/>
      <c r="K8" s="89"/>
      <c r="L8" s="89"/>
      <c r="M8" s="89"/>
      <c r="N8" s="89"/>
      <c r="O8" s="89"/>
      <c r="P8" s="89"/>
      <c r="Q8" s="89">
        <v>1227</v>
      </c>
      <c r="R8" s="84"/>
    </row>
    <row r="9" ht="26" customHeight="true" spans="1:18">
      <c r="A9" s="86" t="s">
        <v>149</v>
      </c>
      <c r="B9" s="86" t="s">
        <v>150</v>
      </c>
      <c r="C9" s="85">
        <v>85</v>
      </c>
      <c r="D9" s="85">
        <v>1142</v>
      </c>
      <c r="E9" s="85">
        <v>1227</v>
      </c>
      <c r="F9" s="89">
        <v>1227</v>
      </c>
      <c r="G9" s="89">
        <v>1227</v>
      </c>
      <c r="H9" s="89"/>
      <c r="I9" s="89"/>
      <c r="J9" s="89"/>
      <c r="K9" s="89"/>
      <c r="L9" s="89"/>
      <c r="M9" s="89"/>
      <c r="N9" s="89"/>
      <c r="O9" s="89"/>
      <c r="P9" s="89"/>
      <c r="Q9" s="89">
        <v>1227</v>
      </c>
      <c r="R9" s="84"/>
    </row>
    <row r="10" ht="26" customHeight="true" spans="1:18">
      <c r="A10" s="87" t="s">
        <v>357</v>
      </c>
      <c r="B10" s="87" t="s">
        <v>358</v>
      </c>
      <c r="C10" s="88">
        <v>85</v>
      </c>
      <c r="D10" s="88"/>
      <c r="E10" s="88">
        <v>85</v>
      </c>
      <c r="F10" s="88">
        <v>85</v>
      </c>
      <c r="G10" s="88">
        <v>85</v>
      </c>
      <c r="H10" s="88"/>
      <c r="I10" s="88"/>
      <c r="J10" s="88"/>
      <c r="K10" s="88"/>
      <c r="L10" s="88"/>
      <c r="M10" s="88"/>
      <c r="N10" s="88"/>
      <c r="O10" s="88"/>
      <c r="P10" s="88"/>
      <c r="Q10" s="88">
        <v>85</v>
      </c>
      <c r="R10" s="90"/>
    </row>
    <row r="11" ht="26" customHeight="true" spans="1:18">
      <c r="A11" s="87" t="s">
        <v>357</v>
      </c>
      <c r="B11" s="87" t="s">
        <v>359</v>
      </c>
      <c r="C11" s="88"/>
      <c r="D11" s="88">
        <v>150</v>
      </c>
      <c r="E11" s="88">
        <v>150</v>
      </c>
      <c r="F11" s="88">
        <v>150</v>
      </c>
      <c r="G11" s="88">
        <v>150</v>
      </c>
      <c r="H11" s="88"/>
      <c r="I11" s="88"/>
      <c r="J11" s="88"/>
      <c r="K11" s="88"/>
      <c r="L11" s="88"/>
      <c r="M11" s="88"/>
      <c r="N11" s="88"/>
      <c r="O11" s="88"/>
      <c r="P11" s="88"/>
      <c r="Q11" s="88">
        <v>150</v>
      </c>
      <c r="R11" s="90"/>
    </row>
    <row r="12" ht="26" customHeight="true" spans="1:18">
      <c r="A12" s="87" t="s">
        <v>357</v>
      </c>
      <c r="B12" s="87" t="s">
        <v>360</v>
      </c>
      <c r="C12" s="88"/>
      <c r="D12" s="88">
        <v>40</v>
      </c>
      <c r="E12" s="88">
        <v>40</v>
      </c>
      <c r="F12" s="88">
        <v>40</v>
      </c>
      <c r="G12" s="88">
        <v>40</v>
      </c>
      <c r="H12" s="88"/>
      <c r="I12" s="88"/>
      <c r="J12" s="88"/>
      <c r="K12" s="88"/>
      <c r="L12" s="88"/>
      <c r="M12" s="88"/>
      <c r="N12" s="88"/>
      <c r="O12" s="88"/>
      <c r="P12" s="88"/>
      <c r="Q12" s="88">
        <v>40</v>
      </c>
      <c r="R12" s="90"/>
    </row>
    <row r="13" ht="26" customHeight="true" spans="1:18">
      <c r="A13" s="87" t="s">
        <v>357</v>
      </c>
      <c r="B13" s="87" t="s">
        <v>361</v>
      </c>
      <c r="C13" s="88"/>
      <c r="D13" s="88">
        <v>300</v>
      </c>
      <c r="E13" s="88">
        <v>300</v>
      </c>
      <c r="F13" s="88">
        <v>300</v>
      </c>
      <c r="G13" s="88">
        <v>300</v>
      </c>
      <c r="H13" s="88"/>
      <c r="I13" s="88"/>
      <c r="J13" s="88"/>
      <c r="K13" s="88"/>
      <c r="L13" s="88"/>
      <c r="M13" s="88"/>
      <c r="N13" s="88"/>
      <c r="O13" s="88"/>
      <c r="P13" s="88"/>
      <c r="Q13" s="88">
        <v>300</v>
      </c>
      <c r="R13" s="90"/>
    </row>
    <row r="14" ht="26" customHeight="true" spans="1:18">
      <c r="A14" s="87" t="s">
        <v>357</v>
      </c>
      <c r="B14" s="87" t="s">
        <v>362</v>
      </c>
      <c r="C14" s="88"/>
      <c r="D14" s="88">
        <v>180</v>
      </c>
      <c r="E14" s="88">
        <v>180</v>
      </c>
      <c r="F14" s="88">
        <v>180</v>
      </c>
      <c r="G14" s="88">
        <v>180</v>
      </c>
      <c r="H14" s="88"/>
      <c r="I14" s="88"/>
      <c r="J14" s="88"/>
      <c r="K14" s="88"/>
      <c r="L14" s="88"/>
      <c r="M14" s="88"/>
      <c r="N14" s="88"/>
      <c r="O14" s="88"/>
      <c r="P14" s="88"/>
      <c r="Q14" s="88">
        <v>180</v>
      </c>
      <c r="R14" s="90"/>
    </row>
    <row r="15" ht="26" customHeight="true" spans="1:18">
      <c r="A15" s="87" t="s">
        <v>357</v>
      </c>
      <c r="B15" s="87" t="s">
        <v>363</v>
      </c>
      <c r="C15" s="88"/>
      <c r="D15" s="88">
        <v>372</v>
      </c>
      <c r="E15" s="88">
        <v>372</v>
      </c>
      <c r="F15" s="88">
        <v>372</v>
      </c>
      <c r="G15" s="88">
        <v>372</v>
      </c>
      <c r="H15" s="88"/>
      <c r="I15" s="88"/>
      <c r="J15" s="88"/>
      <c r="K15" s="88"/>
      <c r="L15" s="88"/>
      <c r="M15" s="88"/>
      <c r="N15" s="88"/>
      <c r="O15" s="88"/>
      <c r="P15" s="88"/>
      <c r="Q15" s="88">
        <v>372</v>
      </c>
      <c r="R15" s="90"/>
    </row>
    <row r="16" ht="26" customHeight="true" spans="1:18">
      <c r="A16" s="87" t="s">
        <v>357</v>
      </c>
      <c r="B16" s="87" t="s">
        <v>364</v>
      </c>
      <c r="C16" s="88"/>
      <c r="D16" s="88">
        <v>100</v>
      </c>
      <c r="E16" s="88">
        <v>100</v>
      </c>
      <c r="F16" s="88">
        <v>100</v>
      </c>
      <c r="G16" s="88">
        <v>100</v>
      </c>
      <c r="H16" s="88"/>
      <c r="I16" s="88"/>
      <c r="J16" s="88"/>
      <c r="K16" s="88"/>
      <c r="L16" s="88"/>
      <c r="M16" s="88"/>
      <c r="N16" s="88"/>
      <c r="O16" s="88"/>
      <c r="P16" s="88"/>
      <c r="Q16" s="88">
        <v>100</v>
      </c>
      <c r="R16" s="90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393055555555556" right="0" top="0.271527777777778" bottom="0.27152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D8" sqref="D8:D14"/>
    </sheetView>
  </sheetViews>
  <sheetFormatPr defaultColWidth="8.81666666666667" defaultRowHeight="13.5"/>
  <cols>
    <col min="1" max="1" width="11.725" style="41" customWidth="true"/>
    <col min="2" max="2" width="11.9" style="41" customWidth="true"/>
    <col min="3" max="3" width="4.81666666666667" style="41" customWidth="true"/>
    <col min="4" max="4" width="15.4583333333333" style="41" customWidth="true"/>
    <col min="5" max="5" width="10.4583333333333" style="41" customWidth="true"/>
    <col min="6" max="6" width="10.8166666666667" style="41" customWidth="true"/>
    <col min="7" max="7" width="50.725" style="41" customWidth="true"/>
    <col min="8" max="8" width="68" style="41" customWidth="true"/>
    <col min="9" max="9" width="14.4583333333333" style="41" customWidth="true"/>
    <col min="10" max="10" width="14" style="41" customWidth="true"/>
    <col min="11" max="11" width="13.8166666666667" style="41" customWidth="true"/>
    <col min="12" max="12" width="12.0916666666667" style="41" customWidth="true"/>
    <col min="13" max="13" width="13.3583333333333" style="41" customWidth="true"/>
    <col min="14" max="14" width="12.6333333333333" style="41" customWidth="true"/>
    <col min="15" max="15" width="15" style="41" customWidth="true"/>
    <col min="16" max="16" width="14.175" style="41" customWidth="true"/>
    <col min="17" max="17" width="14.275" style="41" customWidth="true"/>
    <col min="18" max="18" width="15.175" style="41" customWidth="true"/>
    <col min="19" max="19" width="14.6333333333333" style="41" customWidth="true"/>
    <col min="20" max="20" width="13.275" style="41" customWidth="true"/>
    <col min="21" max="21" width="14.9" style="41" customWidth="true"/>
    <col min="22" max="23" width="13.9" style="41" customWidth="true"/>
    <col min="24" max="24" width="12.6333333333333" style="41" customWidth="true"/>
    <col min="25" max="25" width="13.0916666666667" style="41" customWidth="true"/>
    <col min="26" max="26" width="11.3583333333333" style="41" customWidth="true"/>
    <col min="27" max="16384" width="8.81666666666667" style="41"/>
  </cols>
  <sheetData>
    <row r="1" s="40" customFormat="true" ht="38" customHeight="true" spans="1:26">
      <c r="A1" s="42" t="s">
        <v>365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="40" customFormat="true" ht="25" customHeight="true" spans="1:26">
      <c r="A2" s="43" t="s">
        <v>127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78" t="s">
        <v>128</v>
      </c>
      <c r="Z2" s="78"/>
    </row>
    <row r="3" s="40" customFormat="true" ht="13.75" customHeight="true" spans="1:26">
      <c r="A3" s="45" t="s">
        <v>366</v>
      </c>
      <c r="B3" s="46" t="s">
        <v>367</v>
      </c>
      <c r="C3" s="47"/>
      <c r="D3" s="48"/>
      <c r="E3" s="65" t="s">
        <v>368</v>
      </c>
      <c r="F3" s="66"/>
      <c r="G3" s="48" t="s">
        <v>369</v>
      </c>
      <c r="H3" s="47" t="s">
        <v>370</v>
      </c>
      <c r="I3" s="45" t="s">
        <v>371</v>
      </c>
      <c r="J3" s="45"/>
      <c r="K3" s="45"/>
      <c r="L3" s="45"/>
      <c r="M3" s="45"/>
      <c r="N3" s="45"/>
      <c r="O3" s="45"/>
      <c r="P3" s="75"/>
      <c r="Q3" s="46" t="s">
        <v>372</v>
      </c>
      <c r="R3" s="47"/>
      <c r="S3" s="47"/>
      <c r="T3" s="47"/>
      <c r="U3" s="47"/>
      <c r="V3" s="47"/>
      <c r="W3" s="47"/>
      <c r="X3" s="47"/>
      <c r="Y3" s="47"/>
      <c r="Z3" s="48"/>
    </row>
    <row r="4" s="40" customFormat="true" ht="24" customHeight="true" spans="1:26">
      <c r="A4" s="45"/>
      <c r="B4" s="49"/>
      <c r="C4" s="50"/>
      <c r="D4" s="51"/>
      <c r="E4" s="67"/>
      <c r="F4" s="68"/>
      <c r="G4" s="69"/>
      <c r="H4" s="70"/>
      <c r="I4" s="45"/>
      <c r="J4" s="45"/>
      <c r="K4" s="45"/>
      <c r="L4" s="45"/>
      <c r="M4" s="45"/>
      <c r="N4" s="45"/>
      <c r="O4" s="45"/>
      <c r="P4" s="75"/>
      <c r="Q4" s="49"/>
      <c r="R4" s="50"/>
      <c r="S4" s="50"/>
      <c r="T4" s="50"/>
      <c r="U4" s="50"/>
      <c r="V4" s="50"/>
      <c r="W4" s="50"/>
      <c r="X4" s="50"/>
      <c r="Y4" s="50"/>
      <c r="Z4" s="51"/>
    </row>
    <row r="5" s="40" customFormat="true" ht="24" customHeight="true" spans="1:26">
      <c r="A5" s="45"/>
      <c r="B5" s="46" t="s">
        <v>373</v>
      </c>
      <c r="C5" s="48"/>
      <c r="D5" s="52" t="s">
        <v>374</v>
      </c>
      <c r="E5" s="52" t="s">
        <v>375</v>
      </c>
      <c r="F5" s="52" t="s">
        <v>376</v>
      </c>
      <c r="G5" s="69"/>
      <c r="H5" s="69"/>
      <c r="I5" s="74" t="s">
        <v>377</v>
      </c>
      <c r="J5" s="74"/>
      <c r="K5" s="49" t="s">
        <v>378</v>
      </c>
      <c r="L5" s="51"/>
      <c r="M5" s="49" t="s">
        <v>379</v>
      </c>
      <c r="N5" s="51"/>
      <c r="O5" s="49" t="s">
        <v>380</v>
      </c>
      <c r="P5" s="51"/>
      <c r="Q5" s="45" t="s">
        <v>381</v>
      </c>
      <c r="R5" s="45"/>
      <c r="S5" s="45" t="s">
        <v>382</v>
      </c>
      <c r="T5" s="45"/>
      <c r="U5" s="45" t="s">
        <v>383</v>
      </c>
      <c r="V5" s="45"/>
      <c r="W5" s="45" t="s">
        <v>384</v>
      </c>
      <c r="X5" s="45"/>
      <c r="Y5" s="45" t="s">
        <v>385</v>
      </c>
      <c r="Z5" s="45"/>
    </row>
    <row r="6" s="40" customFormat="true" ht="24" customHeight="true" spans="1:26">
      <c r="A6" s="45"/>
      <c r="B6" s="49"/>
      <c r="C6" s="51"/>
      <c r="D6" s="53"/>
      <c r="E6" s="53"/>
      <c r="F6" s="53"/>
      <c r="G6" s="51"/>
      <c r="H6" s="51"/>
      <c r="I6" s="45" t="s">
        <v>386</v>
      </c>
      <c r="J6" s="45" t="s">
        <v>387</v>
      </c>
      <c r="K6" s="45" t="s">
        <v>386</v>
      </c>
      <c r="L6" s="45" t="s">
        <v>387</v>
      </c>
      <c r="M6" s="45" t="s">
        <v>386</v>
      </c>
      <c r="N6" s="45" t="s">
        <v>387</v>
      </c>
      <c r="O6" s="45" t="s">
        <v>386</v>
      </c>
      <c r="P6" s="75" t="s">
        <v>387</v>
      </c>
      <c r="Q6" s="45" t="s">
        <v>386</v>
      </c>
      <c r="R6" s="45" t="s">
        <v>387</v>
      </c>
      <c r="S6" s="45" t="s">
        <v>386</v>
      </c>
      <c r="T6" s="45" t="s">
        <v>387</v>
      </c>
      <c r="U6" s="45" t="s">
        <v>386</v>
      </c>
      <c r="V6" s="45" t="s">
        <v>387</v>
      </c>
      <c r="W6" s="45" t="s">
        <v>386</v>
      </c>
      <c r="X6" s="45" t="s">
        <v>387</v>
      </c>
      <c r="Y6" s="45" t="s">
        <v>386</v>
      </c>
      <c r="Z6" s="45" t="s">
        <v>387</v>
      </c>
    </row>
    <row r="7" s="40" customFormat="true" ht="40" customHeight="true" spans="1:26">
      <c r="A7" s="54" t="s">
        <v>131</v>
      </c>
      <c r="B7" s="55"/>
      <c r="C7" s="56"/>
      <c r="D7" s="57">
        <f>SUM(D8:D14)</f>
        <v>1227</v>
      </c>
      <c r="E7" s="71"/>
      <c r="F7" s="71"/>
      <c r="G7" s="72"/>
      <c r="H7" s="73"/>
      <c r="I7" s="72"/>
      <c r="J7" s="72"/>
      <c r="K7" s="73"/>
      <c r="L7" s="73"/>
      <c r="M7" s="73"/>
      <c r="N7" s="73"/>
      <c r="O7" s="73"/>
      <c r="P7" s="76"/>
      <c r="Q7" s="77"/>
      <c r="R7" s="77"/>
      <c r="S7" s="77"/>
      <c r="T7" s="77"/>
      <c r="U7" s="77"/>
      <c r="V7" s="77"/>
      <c r="W7" s="77"/>
      <c r="X7" s="77"/>
      <c r="Y7" s="77"/>
      <c r="Z7" s="77"/>
    </row>
    <row r="8" s="40" customFormat="true" ht="60" customHeight="true" spans="1:26">
      <c r="A8" s="58" t="s">
        <v>388</v>
      </c>
      <c r="B8" s="59" t="s">
        <v>389</v>
      </c>
      <c r="C8" s="60"/>
      <c r="D8" s="61">
        <v>85</v>
      </c>
      <c r="E8" s="61" t="s">
        <v>390</v>
      </c>
      <c r="F8" s="61" t="s">
        <v>391</v>
      </c>
      <c r="G8" s="73" t="s">
        <v>392</v>
      </c>
      <c r="H8" s="73" t="s">
        <v>392</v>
      </c>
      <c r="I8" s="73" t="s">
        <v>393</v>
      </c>
      <c r="J8" s="73" t="s">
        <v>394</v>
      </c>
      <c r="K8" s="73" t="s">
        <v>395</v>
      </c>
      <c r="L8" s="73" t="s">
        <v>396</v>
      </c>
      <c r="M8" s="73" t="s">
        <v>397</v>
      </c>
      <c r="N8" s="73" t="s">
        <v>398</v>
      </c>
      <c r="O8" s="73" t="s">
        <v>399</v>
      </c>
      <c r="P8" s="76" t="s">
        <v>400</v>
      </c>
      <c r="Q8" s="73" t="s">
        <v>401</v>
      </c>
      <c r="R8" s="76" t="s">
        <v>402</v>
      </c>
      <c r="S8" s="77"/>
      <c r="T8" s="77"/>
      <c r="U8" s="77"/>
      <c r="V8" s="77"/>
      <c r="W8" s="77"/>
      <c r="X8" s="77"/>
      <c r="Y8" s="77" t="s">
        <v>403</v>
      </c>
      <c r="Z8" s="77" t="s">
        <v>404</v>
      </c>
    </row>
    <row r="9" s="40" customFormat="true" ht="93" customHeight="true" spans="1:26">
      <c r="A9" s="58" t="s">
        <v>405</v>
      </c>
      <c r="B9" s="59" t="s">
        <v>389</v>
      </c>
      <c r="C9" s="60"/>
      <c r="D9" s="61">
        <v>150</v>
      </c>
      <c r="E9" s="61" t="s">
        <v>390</v>
      </c>
      <c r="F9" s="61" t="s">
        <v>391</v>
      </c>
      <c r="G9" s="73" t="s">
        <v>406</v>
      </c>
      <c r="H9" s="73" t="s">
        <v>407</v>
      </c>
      <c r="I9" s="73" t="s">
        <v>408</v>
      </c>
      <c r="J9" s="73" t="s">
        <v>409</v>
      </c>
      <c r="K9" s="73" t="s">
        <v>410</v>
      </c>
      <c r="L9" s="73" t="s">
        <v>411</v>
      </c>
      <c r="M9" s="73" t="s">
        <v>412</v>
      </c>
      <c r="N9" s="73" t="s">
        <v>398</v>
      </c>
      <c r="O9" s="73" t="s">
        <v>399</v>
      </c>
      <c r="P9" s="76" t="s">
        <v>413</v>
      </c>
      <c r="Q9" s="77"/>
      <c r="R9" s="77"/>
      <c r="S9" s="77" t="s">
        <v>414</v>
      </c>
      <c r="T9" s="77" t="s">
        <v>415</v>
      </c>
      <c r="U9" s="77" t="s">
        <v>416</v>
      </c>
      <c r="V9" s="77" t="s">
        <v>415</v>
      </c>
      <c r="W9" s="77"/>
      <c r="X9" s="77"/>
      <c r="Y9" s="77" t="s">
        <v>403</v>
      </c>
      <c r="Z9" s="77" t="s">
        <v>417</v>
      </c>
    </row>
    <row r="10" s="40" customFormat="true" ht="60" customHeight="true" spans="1:26">
      <c r="A10" s="58" t="s">
        <v>418</v>
      </c>
      <c r="B10" s="59" t="s">
        <v>389</v>
      </c>
      <c r="C10" s="60"/>
      <c r="D10" s="61">
        <v>40</v>
      </c>
      <c r="E10" s="61" t="s">
        <v>390</v>
      </c>
      <c r="F10" s="61" t="s">
        <v>391</v>
      </c>
      <c r="G10" s="73" t="s">
        <v>419</v>
      </c>
      <c r="H10" s="73" t="s">
        <v>419</v>
      </c>
      <c r="I10" s="73" t="s">
        <v>420</v>
      </c>
      <c r="J10" s="73" t="s">
        <v>421</v>
      </c>
      <c r="K10" s="73" t="s">
        <v>422</v>
      </c>
      <c r="L10" s="73" t="s">
        <v>423</v>
      </c>
      <c r="M10" s="73" t="s">
        <v>412</v>
      </c>
      <c r="N10" s="73" t="s">
        <v>398</v>
      </c>
      <c r="O10" s="73" t="s">
        <v>399</v>
      </c>
      <c r="P10" s="76" t="s">
        <v>424</v>
      </c>
      <c r="Q10" s="77" t="s">
        <v>425</v>
      </c>
      <c r="R10" s="77" t="s">
        <v>426</v>
      </c>
      <c r="S10" s="77" t="s">
        <v>427</v>
      </c>
      <c r="T10" s="77" t="s">
        <v>428</v>
      </c>
      <c r="U10" s="77" t="s">
        <v>429</v>
      </c>
      <c r="V10" s="77" t="s">
        <v>430</v>
      </c>
      <c r="W10" s="77" t="s">
        <v>431</v>
      </c>
      <c r="X10" s="77" t="s">
        <v>432</v>
      </c>
      <c r="Y10" s="77" t="s">
        <v>433</v>
      </c>
      <c r="Z10" s="77" t="s">
        <v>434</v>
      </c>
    </row>
    <row r="11" s="40" customFormat="true" ht="105" customHeight="true" spans="1:26">
      <c r="A11" s="58" t="s">
        <v>435</v>
      </c>
      <c r="B11" s="59" t="s">
        <v>389</v>
      </c>
      <c r="C11" s="60"/>
      <c r="D11" s="61">
        <v>300</v>
      </c>
      <c r="E11" s="61" t="s">
        <v>390</v>
      </c>
      <c r="F11" s="61" t="s">
        <v>391</v>
      </c>
      <c r="G11" s="73" t="s">
        <v>436</v>
      </c>
      <c r="H11" s="73" t="s">
        <v>436</v>
      </c>
      <c r="I11" s="73" t="s">
        <v>437</v>
      </c>
      <c r="J11" s="73" t="s">
        <v>438</v>
      </c>
      <c r="K11" s="73" t="s">
        <v>439</v>
      </c>
      <c r="L11" s="73" t="s">
        <v>440</v>
      </c>
      <c r="M11" s="73" t="s">
        <v>441</v>
      </c>
      <c r="N11" s="73" t="s">
        <v>398</v>
      </c>
      <c r="O11" s="73" t="s">
        <v>442</v>
      </c>
      <c r="P11" s="76" t="s">
        <v>443</v>
      </c>
      <c r="Q11" s="77" t="s">
        <v>444</v>
      </c>
      <c r="R11" s="77" t="s">
        <v>445</v>
      </c>
      <c r="S11" s="77" t="s">
        <v>446</v>
      </c>
      <c r="T11" s="77" t="s">
        <v>447</v>
      </c>
      <c r="U11" s="77" t="s">
        <v>448</v>
      </c>
      <c r="V11" s="77" t="s">
        <v>449</v>
      </c>
      <c r="W11" s="77"/>
      <c r="X11" s="77"/>
      <c r="Y11" s="77" t="s">
        <v>450</v>
      </c>
      <c r="Z11" s="77" t="s">
        <v>404</v>
      </c>
    </row>
    <row r="12" s="40" customFormat="true" ht="116" customHeight="true" spans="1:26">
      <c r="A12" s="58" t="s">
        <v>451</v>
      </c>
      <c r="B12" s="59" t="s">
        <v>389</v>
      </c>
      <c r="C12" s="60"/>
      <c r="D12" s="61">
        <v>180</v>
      </c>
      <c r="E12" s="61" t="s">
        <v>390</v>
      </c>
      <c r="F12" s="61" t="s">
        <v>391</v>
      </c>
      <c r="G12" s="73" t="s">
        <v>452</v>
      </c>
      <c r="H12" s="73" t="s">
        <v>453</v>
      </c>
      <c r="I12" s="73" t="s">
        <v>454</v>
      </c>
      <c r="J12" s="73" t="s">
        <v>455</v>
      </c>
      <c r="K12" s="73" t="s">
        <v>456</v>
      </c>
      <c r="L12" s="73" t="s">
        <v>457</v>
      </c>
      <c r="M12" s="73" t="s">
        <v>441</v>
      </c>
      <c r="N12" s="73" t="s">
        <v>398</v>
      </c>
      <c r="O12" s="73" t="s">
        <v>399</v>
      </c>
      <c r="P12" s="76" t="s">
        <v>458</v>
      </c>
      <c r="Q12" s="77"/>
      <c r="R12" s="77"/>
      <c r="S12" s="77"/>
      <c r="T12" s="77"/>
      <c r="U12" s="77"/>
      <c r="V12" s="77"/>
      <c r="W12" s="77"/>
      <c r="X12" s="77"/>
      <c r="Y12" s="77" t="s">
        <v>459</v>
      </c>
      <c r="Z12" s="77" t="s">
        <v>404</v>
      </c>
    </row>
    <row r="13" s="40" customFormat="true" ht="60" customHeight="true" spans="1:26">
      <c r="A13" s="58" t="s">
        <v>460</v>
      </c>
      <c r="B13" s="59" t="s">
        <v>389</v>
      </c>
      <c r="C13" s="60"/>
      <c r="D13" s="61">
        <v>372</v>
      </c>
      <c r="E13" s="61" t="s">
        <v>390</v>
      </c>
      <c r="F13" s="61" t="s">
        <v>391</v>
      </c>
      <c r="G13" s="73" t="s">
        <v>461</v>
      </c>
      <c r="H13" s="73" t="s">
        <v>461</v>
      </c>
      <c r="I13" s="73" t="s">
        <v>462</v>
      </c>
      <c r="J13" s="73" t="s">
        <v>463</v>
      </c>
      <c r="K13" s="73" t="s">
        <v>464</v>
      </c>
      <c r="L13" s="73" t="s">
        <v>465</v>
      </c>
      <c r="M13" s="73" t="s">
        <v>441</v>
      </c>
      <c r="N13" s="73" t="s">
        <v>398</v>
      </c>
      <c r="O13" s="73" t="s">
        <v>466</v>
      </c>
      <c r="P13" s="76" t="s">
        <v>467</v>
      </c>
      <c r="Q13" s="77"/>
      <c r="R13" s="77"/>
      <c r="S13" s="77" t="s">
        <v>468</v>
      </c>
      <c r="T13" s="77" t="s">
        <v>415</v>
      </c>
      <c r="U13" s="77" t="s">
        <v>469</v>
      </c>
      <c r="V13" s="77" t="s">
        <v>470</v>
      </c>
      <c r="W13" s="77"/>
      <c r="X13" s="77"/>
      <c r="Y13" s="77" t="s">
        <v>459</v>
      </c>
      <c r="Z13" s="77" t="s">
        <v>417</v>
      </c>
    </row>
    <row r="14" s="40" customFormat="true" ht="60" customHeight="true" spans="1:26">
      <c r="A14" s="62" t="s">
        <v>471</v>
      </c>
      <c r="B14" s="63" t="s">
        <v>389</v>
      </c>
      <c r="C14" s="63"/>
      <c r="D14" s="64">
        <v>100</v>
      </c>
      <c r="E14" s="61" t="s">
        <v>390</v>
      </c>
      <c r="F14" s="61" t="s">
        <v>391</v>
      </c>
      <c r="G14" s="73" t="s">
        <v>472</v>
      </c>
      <c r="H14" s="73" t="s">
        <v>473</v>
      </c>
      <c r="I14" s="73" t="s">
        <v>474</v>
      </c>
      <c r="J14" s="73" t="s">
        <v>475</v>
      </c>
      <c r="K14" s="73" t="s">
        <v>476</v>
      </c>
      <c r="L14" s="73" t="s">
        <v>477</v>
      </c>
      <c r="M14" s="73" t="s">
        <v>441</v>
      </c>
      <c r="N14" s="73" t="s">
        <v>398</v>
      </c>
      <c r="O14" s="73" t="s">
        <v>399</v>
      </c>
      <c r="P14" s="76" t="s">
        <v>478</v>
      </c>
      <c r="Q14" s="77" t="s">
        <v>479</v>
      </c>
      <c r="R14" s="77" t="s">
        <v>480</v>
      </c>
      <c r="S14" s="77" t="s">
        <v>481</v>
      </c>
      <c r="T14" s="77" t="s">
        <v>482</v>
      </c>
      <c r="U14" s="77" t="s">
        <v>483</v>
      </c>
      <c r="V14" s="77" t="s">
        <v>484</v>
      </c>
      <c r="W14" s="77"/>
      <c r="X14" s="77"/>
      <c r="Y14" s="77" t="s">
        <v>459</v>
      </c>
      <c r="Z14" s="77" t="s">
        <v>417</v>
      </c>
    </row>
  </sheetData>
  <mergeCells count="30">
    <mergeCell ref="A1:Z1"/>
    <mergeCell ref="Y2:Z2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B7:C7"/>
    <mergeCell ref="B8:C8"/>
    <mergeCell ref="B9:C9"/>
    <mergeCell ref="B10:C10"/>
    <mergeCell ref="B11:C11"/>
    <mergeCell ref="B12:C12"/>
    <mergeCell ref="B13:C13"/>
    <mergeCell ref="B14:C14"/>
    <mergeCell ref="A3:A6"/>
    <mergeCell ref="D5:D6"/>
    <mergeCell ref="E5:E6"/>
    <mergeCell ref="F5:F6"/>
    <mergeCell ref="G3:G6"/>
    <mergeCell ref="H3:H6"/>
    <mergeCell ref="I3:P4"/>
    <mergeCell ref="B5:C6"/>
    <mergeCell ref="Q3:Z4"/>
    <mergeCell ref="B3:D4"/>
    <mergeCell ref="E3:F4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4"/>
  <sheetViews>
    <sheetView workbookViewId="0">
      <selection activeCell="M8" sqref="M8"/>
    </sheetView>
  </sheetViews>
  <sheetFormatPr defaultColWidth="7.45833333333333" defaultRowHeight="12.75" customHeight="true" outlineLevelCol="5"/>
  <cols>
    <col min="1" max="2" width="10.6333333333333" style="2" customWidth="true"/>
    <col min="3" max="3" width="14.3583333333333" style="2" customWidth="true"/>
    <col min="4" max="4" width="20.6333333333333" style="2" customWidth="true"/>
    <col min="5" max="5" width="15.6333333333333" style="2" customWidth="true"/>
    <col min="6" max="6" width="23.5416666666667" style="2" customWidth="true"/>
    <col min="7" max="223" width="7.45833333333333" style="2" customWidth="true"/>
    <col min="224" max="16384" width="7.45833333333333" style="2"/>
  </cols>
  <sheetData>
    <row r="1" ht="30" customHeight="true" spans="1:6">
      <c r="A1" s="3" t="s">
        <v>485</v>
      </c>
      <c r="B1" s="3"/>
      <c r="C1" s="3"/>
      <c r="D1" s="3"/>
      <c r="E1" s="3"/>
      <c r="F1" s="3"/>
    </row>
    <row r="2" ht="25" customHeight="true" spans="1:6">
      <c r="A2" s="4" t="s">
        <v>486</v>
      </c>
      <c r="B2" s="5" t="s">
        <v>150</v>
      </c>
      <c r="C2" s="5"/>
      <c r="D2" s="5"/>
      <c r="E2" s="5"/>
      <c r="F2" s="5"/>
    </row>
    <row r="3" ht="25" customHeight="true" spans="1:6">
      <c r="A3" s="6" t="s">
        <v>487</v>
      </c>
      <c r="B3" s="7" t="s">
        <v>488</v>
      </c>
      <c r="C3" s="8"/>
      <c r="D3" s="8"/>
      <c r="E3" s="8"/>
      <c r="F3" s="10"/>
    </row>
    <row r="4" ht="25" customHeight="true" spans="1:6">
      <c r="A4" s="9"/>
      <c r="B4" s="7" t="s">
        <v>489</v>
      </c>
      <c r="C4" s="8"/>
      <c r="D4" s="10"/>
      <c r="E4" s="22" t="s">
        <v>490</v>
      </c>
      <c r="F4" s="34"/>
    </row>
    <row r="5" ht="25" customHeight="true" spans="1:6">
      <c r="A5" s="11"/>
      <c r="B5" s="12" t="s">
        <v>491</v>
      </c>
      <c r="C5" s="13"/>
      <c r="D5" s="13">
        <v>10411.45</v>
      </c>
      <c r="E5" s="35" t="s">
        <v>492</v>
      </c>
      <c r="F5" s="17">
        <v>9184.45</v>
      </c>
    </row>
    <row r="6" ht="25" customHeight="true" spans="1:6">
      <c r="A6" s="11"/>
      <c r="B6" s="12" t="s">
        <v>493</v>
      </c>
      <c r="C6" s="13"/>
      <c r="D6" s="13"/>
      <c r="E6" s="35" t="s">
        <v>494</v>
      </c>
      <c r="F6" s="17">
        <f>1142+85</f>
        <v>1227</v>
      </c>
    </row>
    <row r="7" ht="25" customHeight="true" spans="1:6">
      <c r="A7" s="14"/>
      <c r="B7" s="15" t="s">
        <v>495</v>
      </c>
      <c r="C7" s="16"/>
      <c r="D7" s="16"/>
      <c r="E7" s="35"/>
      <c r="F7" s="35"/>
    </row>
    <row r="8" ht="250" customHeight="true" spans="1:6">
      <c r="A8" s="4" t="s">
        <v>496</v>
      </c>
      <c r="B8" s="17" t="s">
        <v>497</v>
      </c>
      <c r="C8" s="17"/>
      <c r="D8" s="17"/>
      <c r="E8" s="17"/>
      <c r="F8" s="17"/>
    </row>
    <row r="9" ht="25" customHeight="true" spans="1:6">
      <c r="A9" s="18" t="s">
        <v>498</v>
      </c>
      <c r="B9" s="4" t="s">
        <v>499</v>
      </c>
      <c r="C9" s="19" t="s">
        <v>500</v>
      </c>
      <c r="D9" s="20"/>
      <c r="E9" s="20"/>
      <c r="F9" s="36"/>
    </row>
    <row r="10" ht="60" customHeight="true" spans="1:6">
      <c r="A10" s="21"/>
      <c r="B10" s="17" t="s">
        <v>501</v>
      </c>
      <c r="C10" s="22" t="s">
        <v>502</v>
      </c>
      <c r="D10" s="23"/>
      <c r="E10" s="23"/>
      <c r="F10" s="34"/>
    </row>
    <row r="11" ht="60" customHeight="true" spans="1:6">
      <c r="A11" s="21"/>
      <c r="B11" s="17" t="s">
        <v>503</v>
      </c>
      <c r="C11" s="22" t="s">
        <v>504</v>
      </c>
      <c r="D11" s="23"/>
      <c r="E11" s="23"/>
      <c r="F11" s="34"/>
    </row>
    <row r="12" ht="60" customHeight="true" spans="1:6">
      <c r="A12" s="21"/>
      <c r="B12" s="17" t="s">
        <v>505</v>
      </c>
      <c r="C12" s="22" t="s">
        <v>506</v>
      </c>
      <c r="D12" s="23"/>
      <c r="E12" s="23"/>
      <c r="F12" s="34"/>
    </row>
    <row r="13" ht="60" customHeight="true" spans="1:6">
      <c r="A13" s="21"/>
      <c r="B13" s="17" t="s">
        <v>507</v>
      </c>
      <c r="C13" s="22" t="s">
        <v>508</v>
      </c>
      <c r="D13" s="23"/>
      <c r="E13" s="23"/>
      <c r="F13" s="34"/>
    </row>
    <row r="14" ht="60" customHeight="true" spans="1:6">
      <c r="A14" s="21"/>
      <c r="B14" s="17" t="s">
        <v>509</v>
      </c>
      <c r="C14" s="22" t="s">
        <v>510</v>
      </c>
      <c r="D14" s="23"/>
      <c r="E14" s="23"/>
      <c r="F14" s="34"/>
    </row>
    <row r="15" ht="60" customHeight="true" spans="1:6">
      <c r="A15" s="21"/>
      <c r="B15" s="17" t="s">
        <v>511</v>
      </c>
      <c r="C15" s="22" t="s">
        <v>512</v>
      </c>
      <c r="D15" s="23"/>
      <c r="E15" s="23"/>
      <c r="F15" s="34"/>
    </row>
    <row r="16" ht="25" customHeight="true" spans="1:6">
      <c r="A16" s="4" t="s">
        <v>513</v>
      </c>
      <c r="B16" s="4" t="s">
        <v>514</v>
      </c>
      <c r="C16" s="4" t="s">
        <v>515</v>
      </c>
      <c r="D16" s="19" t="s">
        <v>516</v>
      </c>
      <c r="E16" s="36"/>
      <c r="F16" s="4" t="s">
        <v>517</v>
      </c>
    </row>
    <row r="17" ht="25" customHeight="true" spans="1:6">
      <c r="A17" s="4"/>
      <c r="B17" s="24" t="s">
        <v>518</v>
      </c>
      <c r="C17" s="25" t="s">
        <v>377</v>
      </c>
      <c r="D17" s="26" t="s">
        <v>462</v>
      </c>
      <c r="E17" s="26"/>
      <c r="F17" s="26" t="s">
        <v>463</v>
      </c>
    </row>
    <row r="18" ht="25" customHeight="true" spans="1:6">
      <c r="A18" s="4"/>
      <c r="B18" s="24"/>
      <c r="C18" s="27"/>
      <c r="D18" s="22" t="s">
        <v>519</v>
      </c>
      <c r="E18" s="34"/>
      <c r="F18" s="17" t="s">
        <v>520</v>
      </c>
    </row>
    <row r="19" ht="25" customHeight="true" spans="1:6">
      <c r="A19" s="4"/>
      <c r="B19" s="24"/>
      <c r="C19" s="27"/>
      <c r="D19" s="28" t="s">
        <v>521</v>
      </c>
      <c r="E19" s="37"/>
      <c r="F19" s="26" t="s">
        <v>438</v>
      </c>
    </row>
    <row r="20" ht="25" customHeight="true" spans="1:6">
      <c r="A20" s="4"/>
      <c r="B20" s="24"/>
      <c r="C20" s="27"/>
      <c r="D20" s="26" t="s">
        <v>420</v>
      </c>
      <c r="E20" s="26"/>
      <c r="F20" s="38" t="s">
        <v>421</v>
      </c>
    </row>
    <row r="21" ht="25" customHeight="true" spans="1:6">
      <c r="A21" s="4"/>
      <c r="B21" s="24"/>
      <c r="C21" s="27"/>
      <c r="D21" s="28" t="s">
        <v>522</v>
      </c>
      <c r="E21" s="37"/>
      <c r="F21" s="26" t="s">
        <v>523</v>
      </c>
    </row>
    <row r="22" ht="25" customHeight="true" spans="1:6">
      <c r="A22" s="4"/>
      <c r="B22" s="24"/>
      <c r="C22" s="27"/>
      <c r="D22" s="28" t="s">
        <v>524</v>
      </c>
      <c r="E22" s="37"/>
      <c r="F22" s="26" t="s">
        <v>525</v>
      </c>
    </row>
    <row r="23" ht="25" customHeight="true" spans="1:6">
      <c r="A23" s="4"/>
      <c r="B23" s="24"/>
      <c r="C23" s="25" t="s">
        <v>378</v>
      </c>
      <c r="D23" s="26" t="s">
        <v>526</v>
      </c>
      <c r="E23" s="26"/>
      <c r="F23" s="26" t="s">
        <v>527</v>
      </c>
    </row>
    <row r="24" ht="25" customHeight="true" spans="1:6">
      <c r="A24" s="4"/>
      <c r="B24" s="24"/>
      <c r="C24" s="29"/>
      <c r="D24" s="28" t="s">
        <v>528</v>
      </c>
      <c r="E24" s="37"/>
      <c r="F24" s="39">
        <v>1</v>
      </c>
    </row>
    <row r="25" ht="25" customHeight="true" spans="1:6">
      <c r="A25" s="4"/>
      <c r="B25" s="30" t="s">
        <v>529</v>
      </c>
      <c r="C25" s="30" t="s">
        <v>381</v>
      </c>
      <c r="D25" s="28" t="s">
        <v>444</v>
      </c>
      <c r="E25" s="37"/>
      <c r="F25" s="26" t="s">
        <v>530</v>
      </c>
    </row>
    <row r="26" ht="25" customHeight="true" spans="1:6">
      <c r="A26" s="4"/>
      <c r="B26" s="31"/>
      <c r="C26" s="31"/>
      <c r="D26" s="28" t="s">
        <v>531</v>
      </c>
      <c r="E26" s="37"/>
      <c r="F26" s="26" t="s">
        <v>532</v>
      </c>
    </row>
    <row r="27" ht="25" customHeight="true" spans="1:6">
      <c r="A27" s="4"/>
      <c r="B27" s="31"/>
      <c r="C27" s="30" t="s">
        <v>382</v>
      </c>
      <c r="D27" s="28" t="s">
        <v>533</v>
      </c>
      <c r="E27" s="37"/>
      <c r="F27" s="26" t="s">
        <v>534</v>
      </c>
    </row>
    <row r="28" ht="25" customHeight="true" spans="1:6">
      <c r="A28" s="4"/>
      <c r="B28" s="31"/>
      <c r="C28" s="31"/>
      <c r="D28" s="28" t="s">
        <v>535</v>
      </c>
      <c r="E28" s="37"/>
      <c r="F28" s="26" t="s">
        <v>536</v>
      </c>
    </row>
    <row r="29" ht="25" customHeight="true" spans="1:6">
      <c r="A29" s="4"/>
      <c r="B29" s="31"/>
      <c r="C29" s="31"/>
      <c r="D29" s="28" t="s">
        <v>537</v>
      </c>
      <c r="E29" s="37"/>
      <c r="F29" s="26" t="s">
        <v>538</v>
      </c>
    </row>
    <row r="30" ht="54" customHeight="true" spans="1:6">
      <c r="A30" s="4"/>
      <c r="B30" s="31"/>
      <c r="C30" s="30" t="s">
        <v>383</v>
      </c>
      <c r="D30" s="28" t="s">
        <v>539</v>
      </c>
      <c r="E30" s="37"/>
      <c r="F30" s="26" t="s">
        <v>540</v>
      </c>
    </row>
    <row r="31" ht="25" customHeight="true" spans="1:6">
      <c r="A31" s="4"/>
      <c r="B31" s="31"/>
      <c r="C31" s="32"/>
      <c r="D31" s="28" t="s">
        <v>448</v>
      </c>
      <c r="E31" s="37"/>
      <c r="F31" s="26" t="s">
        <v>541</v>
      </c>
    </row>
    <row r="32" ht="25" customHeight="true" spans="1:6">
      <c r="A32" s="4"/>
      <c r="B32" s="31"/>
      <c r="C32" s="24" t="s">
        <v>384</v>
      </c>
      <c r="D32" s="28" t="s">
        <v>542</v>
      </c>
      <c r="E32" s="37"/>
      <c r="F32" s="26" t="s">
        <v>542</v>
      </c>
    </row>
    <row r="33" ht="31.5" customHeight="true" spans="1:6">
      <c r="A33" s="4"/>
      <c r="B33" s="32"/>
      <c r="C33" s="24" t="s">
        <v>543</v>
      </c>
      <c r="D33" s="28" t="s">
        <v>544</v>
      </c>
      <c r="E33" s="37"/>
      <c r="F33" s="39" t="s">
        <v>545</v>
      </c>
    </row>
    <row r="34" s="1" customFormat="true" spans="1:6">
      <c r="A34" s="33"/>
      <c r="B34" s="33"/>
      <c r="C34" s="33"/>
      <c r="D34" s="33"/>
      <c r="E34" s="33"/>
      <c r="F34" s="33"/>
    </row>
  </sheetData>
  <mergeCells count="45">
    <mergeCell ref="A1:F1"/>
    <mergeCell ref="B2:F2"/>
    <mergeCell ref="B3:F3"/>
    <mergeCell ref="B4:D4"/>
    <mergeCell ref="E4:F4"/>
    <mergeCell ref="B5:C5"/>
    <mergeCell ref="B6:C6"/>
    <mergeCell ref="B7:C7"/>
    <mergeCell ref="B8:F8"/>
    <mergeCell ref="C9:F9"/>
    <mergeCell ref="C10:F10"/>
    <mergeCell ref="C11:F11"/>
    <mergeCell ref="C12:F12"/>
    <mergeCell ref="C13:F13"/>
    <mergeCell ref="C14:F14"/>
    <mergeCell ref="C15:F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34:F34"/>
    <mergeCell ref="A3:A7"/>
    <mergeCell ref="A9:A15"/>
    <mergeCell ref="A16:A33"/>
    <mergeCell ref="B17:B24"/>
    <mergeCell ref="B25:B33"/>
    <mergeCell ref="C17:C22"/>
    <mergeCell ref="C23:C24"/>
    <mergeCell ref="C25:C26"/>
    <mergeCell ref="C27:C29"/>
    <mergeCell ref="C30:C31"/>
  </mergeCells>
  <pageMargins left="0.786805555555556" right="0.700694444444445" top="0.786805555555556" bottom="0.393055555555556" header="0.298611111111111" footer="0.298611111111111"/>
  <pageSetup paperSize="9" scale="9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zoomScale="115" zoomScaleNormal="115" workbookViewId="0">
      <selection activeCell="A5" sqref="A5"/>
    </sheetView>
  </sheetViews>
  <sheetFormatPr defaultColWidth="10" defaultRowHeight="25" customHeight="true"/>
  <cols>
    <col min="1" max="1" width="32.6333333333333" customWidth="true"/>
    <col min="2" max="2" width="8.63333333333333" customWidth="true"/>
    <col min="3" max="3" width="25.6333333333333" customWidth="true"/>
    <col min="4" max="4" width="8.63333333333333" customWidth="true"/>
    <col min="5" max="5" width="28.6333333333333" customWidth="true"/>
    <col min="6" max="6" width="8.63333333333333" customWidth="true"/>
    <col min="7" max="7" width="22.6333333333333" customWidth="true"/>
    <col min="8" max="8" width="8.63333333333333" customWidth="true"/>
    <col min="9" max="9" width="9.725" customWidth="true"/>
  </cols>
  <sheetData>
    <row r="1" s="133" customFormat="true" ht="20" customHeight="true" spans="1:8">
      <c r="A1" s="81" t="s">
        <v>7</v>
      </c>
      <c r="B1" s="81"/>
      <c r="C1" s="81"/>
      <c r="D1" s="81"/>
      <c r="E1" s="81"/>
      <c r="F1" s="81"/>
      <c r="G1" s="81"/>
      <c r="H1" s="81"/>
    </row>
    <row r="2" s="105" customFormat="true" ht="15" customHeight="true" spans="1:8">
      <c r="A2" s="129" t="s">
        <v>29</v>
      </c>
      <c r="B2" s="129"/>
      <c r="C2" s="129"/>
      <c r="D2" s="129"/>
      <c r="E2" s="129"/>
      <c r="F2" s="129"/>
      <c r="G2" s="129"/>
      <c r="H2" s="129"/>
    </row>
    <row r="3" s="105" customFormat="true" ht="16.5" customHeight="true" spans="1:8">
      <c r="A3" s="106" t="s">
        <v>30</v>
      </c>
      <c r="B3" s="106"/>
      <c r="C3" s="106" t="s">
        <v>31</v>
      </c>
      <c r="D3" s="106"/>
      <c r="E3" s="106"/>
      <c r="F3" s="106"/>
      <c r="G3" s="106"/>
      <c r="H3" s="106"/>
    </row>
    <row r="4" s="105" customFormat="true" ht="16.5" customHeight="true" spans="1:8">
      <c r="A4" s="106" t="s">
        <v>32</v>
      </c>
      <c r="B4" s="106" t="s">
        <v>33</v>
      </c>
      <c r="C4" s="106" t="s">
        <v>34</v>
      </c>
      <c r="D4" s="106" t="s">
        <v>33</v>
      </c>
      <c r="E4" s="106" t="s">
        <v>35</v>
      </c>
      <c r="F4" s="106" t="s">
        <v>33</v>
      </c>
      <c r="G4" s="106" t="s">
        <v>36</v>
      </c>
      <c r="H4" s="106" t="s">
        <v>33</v>
      </c>
    </row>
    <row r="5" s="105" customFormat="true" ht="16.5" customHeight="true" spans="1:10">
      <c r="A5" s="107" t="s">
        <v>37</v>
      </c>
      <c r="B5" s="114">
        <v>10411.446092</v>
      </c>
      <c r="C5" s="113" t="s">
        <v>38</v>
      </c>
      <c r="D5" s="115"/>
      <c r="E5" s="107" t="s">
        <v>39</v>
      </c>
      <c r="F5" s="112">
        <v>9184.446092</v>
      </c>
      <c r="G5" s="113" t="s">
        <v>40</v>
      </c>
      <c r="H5" s="114">
        <v>6050.941883</v>
      </c>
      <c r="J5" s="105">
        <f>'[1]1收支总表'!$B$7-B5</f>
        <v>708.323807999999</v>
      </c>
    </row>
    <row r="6" s="105" customFormat="true" ht="16.5" customHeight="true" spans="1:10">
      <c r="A6" s="113" t="s">
        <v>41</v>
      </c>
      <c r="B6" s="114"/>
      <c r="C6" s="113" t="s">
        <v>42</v>
      </c>
      <c r="D6" s="115"/>
      <c r="E6" s="113" t="s">
        <v>43</v>
      </c>
      <c r="F6" s="114">
        <v>6050.941883</v>
      </c>
      <c r="G6" s="113" t="s">
        <v>44</v>
      </c>
      <c r="H6" s="114">
        <v>3661.61</v>
      </c>
      <c r="J6" s="105">
        <f>J5/B5</f>
        <v>0.0680331821094732</v>
      </c>
    </row>
    <row r="7" s="105" customFormat="true" ht="16.5" customHeight="true" spans="1:8">
      <c r="A7" s="107" t="s">
        <v>45</v>
      </c>
      <c r="B7" s="114"/>
      <c r="C7" s="113" t="s">
        <v>46</v>
      </c>
      <c r="D7" s="115"/>
      <c r="E7" s="113" t="s">
        <v>47</v>
      </c>
      <c r="F7" s="114">
        <v>2597.61</v>
      </c>
      <c r="G7" s="113" t="s">
        <v>48</v>
      </c>
      <c r="H7" s="114">
        <v>163</v>
      </c>
    </row>
    <row r="8" s="105" customFormat="true" ht="16.5" customHeight="true" spans="1:8">
      <c r="A8" s="113" t="s">
        <v>49</v>
      </c>
      <c r="B8" s="114"/>
      <c r="C8" s="113" t="s">
        <v>50</v>
      </c>
      <c r="D8" s="115"/>
      <c r="E8" s="113" t="s">
        <v>51</v>
      </c>
      <c r="F8" s="114">
        <v>535.894209</v>
      </c>
      <c r="G8" s="113" t="s">
        <v>52</v>
      </c>
      <c r="H8" s="114"/>
    </row>
    <row r="9" s="105" customFormat="true" ht="16.5" customHeight="true" spans="1:8">
      <c r="A9" s="113" t="s">
        <v>53</v>
      </c>
      <c r="B9" s="114"/>
      <c r="C9" s="113" t="s">
        <v>54</v>
      </c>
      <c r="D9" s="115"/>
      <c r="E9" s="107" t="s">
        <v>55</v>
      </c>
      <c r="F9" s="112">
        <v>1227</v>
      </c>
      <c r="G9" s="113" t="s">
        <v>56</v>
      </c>
      <c r="H9" s="114"/>
    </row>
    <row r="10" s="105" customFormat="true" ht="16.5" customHeight="true" spans="1:8">
      <c r="A10" s="113" t="s">
        <v>57</v>
      </c>
      <c r="B10" s="114"/>
      <c r="C10" s="113" t="s">
        <v>58</v>
      </c>
      <c r="D10" s="115"/>
      <c r="E10" s="113" t="s">
        <v>59</v>
      </c>
      <c r="F10" s="114"/>
      <c r="G10" s="113" t="s">
        <v>60</v>
      </c>
      <c r="H10" s="114"/>
    </row>
    <row r="11" s="105" customFormat="true" ht="16.5" customHeight="true" spans="1:8">
      <c r="A11" s="113" t="s">
        <v>61</v>
      </c>
      <c r="B11" s="114"/>
      <c r="C11" s="113" t="s">
        <v>62</v>
      </c>
      <c r="D11" s="115"/>
      <c r="E11" s="113" t="s">
        <v>63</v>
      </c>
      <c r="F11" s="114">
        <v>1212</v>
      </c>
      <c r="G11" s="113" t="s">
        <v>64</v>
      </c>
      <c r="H11" s="114"/>
    </row>
    <row r="12" s="105" customFormat="true" ht="16.5" customHeight="true" spans="1:8">
      <c r="A12" s="113" t="s">
        <v>65</v>
      </c>
      <c r="B12" s="114"/>
      <c r="C12" s="113" t="s">
        <v>66</v>
      </c>
      <c r="D12" s="115">
        <v>1027.961761</v>
      </c>
      <c r="E12" s="113" t="s">
        <v>67</v>
      </c>
      <c r="F12" s="114"/>
      <c r="G12" s="113" t="s">
        <v>68</v>
      </c>
      <c r="H12" s="114"/>
    </row>
    <row r="13" s="105" customFormat="true" ht="16.5" customHeight="true" spans="1:8">
      <c r="A13" s="113" t="s">
        <v>69</v>
      </c>
      <c r="B13" s="114"/>
      <c r="C13" s="113" t="s">
        <v>70</v>
      </c>
      <c r="D13" s="115"/>
      <c r="E13" s="113" t="s">
        <v>71</v>
      </c>
      <c r="F13" s="114"/>
      <c r="G13" s="113" t="s">
        <v>72</v>
      </c>
      <c r="H13" s="114">
        <v>535.894209</v>
      </c>
    </row>
    <row r="14" s="105" customFormat="true" ht="16.5" customHeight="true" spans="1:8">
      <c r="A14" s="113" t="s">
        <v>73</v>
      </c>
      <c r="B14" s="114"/>
      <c r="C14" s="113" t="s">
        <v>74</v>
      </c>
      <c r="D14" s="115">
        <v>278.658367</v>
      </c>
      <c r="E14" s="113" t="s">
        <v>75</v>
      </c>
      <c r="F14" s="114"/>
      <c r="G14" s="113" t="s">
        <v>76</v>
      </c>
      <c r="H14" s="114"/>
    </row>
    <row r="15" s="105" customFormat="true" ht="16.5" customHeight="true" spans="1:8">
      <c r="A15" s="113" t="s">
        <v>77</v>
      </c>
      <c r="B15" s="114"/>
      <c r="C15" s="113" t="s">
        <v>78</v>
      </c>
      <c r="D15" s="115"/>
      <c r="E15" s="113" t="s">
        <v>79</v>
      </c>
      <c r="F15" s="114">
        <v>15</v>
      </c>
      <c r="G15" s="113" t="s">
        <v>80</v>
      </c>
      <c r="H15" s="114"/>
    </row>
    <row r="16" s="105" customFormat="true" ht="16.5" customHeight="true" spans="1:8">
      <c r="A16" s="113" t="s">
        <v>81</v>
      </c>
      <c r="B16" s="114"/>
      <c r="C16" s="113" t="s">
        <v>82</v>
      </c>
      <c r="D16" s="115"/>
      <c r="E16" s="113" t="s">
        <v>83</v>
      </c>
      <c r="F16" s="114"/>
      <c r="G16" s="113" t="s">
        <v>84</v>
      </c>
      <c r="H16" s="114"/>
    </row>
    <row r="17" s="105" customFormat="true" ht="16.5" customHeight="true" spans="1:8">
      <c r="A17" s="113" t="s">
        <v>85</v>
      </c>
      <c r="B17" s="114"/>
      <c r="C17" s="113" t="s">
        <v>86</v>
      </c>
      <c r="D17" s="115"/>
      <c r="E17" s="113" t="s">
        <v>87</v>
      </c>
      <c r="F17" s="114"/>
      <c r="G17" s="113" t="s">
        <v>88</v>
      </c>
      <c r="H17" s="114"/>
    </row>
    <row r="18" s="105" customFormat="true" ht="16.5" customHeight="true" spans="1:8">
      <c r="A18" s="113" t="s">
        <v>89</v>
      </c>
      <c r="B18" s="114"/>
      <c r="C18" s="113" t="s">
        <v>90</v>
      </c>
      <c r="D18" s="115">
        <v>8557.75194</v>
      </c>
      <c r="E18" s="113" t="s">
        <v>91</v>
      </c>
      <c r="F18" s="114"/>
      <c r="G18" s="113" t="s">
        <v>92</v>
      </c>
      <c r="H18" s="114"/>
    </row>
    <row r="19" s="105" customFormat="true" ht="16.5" customHeight="true" spans="1:8">
      <c r="A19" s="107" t="s">
        <v>93</v>
      </c>
      <c r="B19" s="112"/>
      <c r="C19" s="113" t="s">
        <v>94</v>
      </c>
      <c r="D19" s="115"/>
      <c r="E19" s="113" t="s">
        <v>95</v>
      </c>
      <c r="F19" s="114"/>
      <c r="G19" s="113"/>
      <c r="H19" s="114"/>
    </row>
    <row r="20" s="105" customFormat="true" ht="16.5" customHeight="true" spans="1:8">
      <c r="A20" s="107" t="s">
        <v>96</v>
      </c>
      <c r="B20" s="112"/>
      <c r="C20" s="113" t="s">
        <v>97</v>
      </c>
      <c r="D20" s="115"/>
      <c r="E20" s="107" t="s">
        <v>98</v>
      </c>
      <c r="F20" s="112"/>
      <c r="G20" s="113"/>
      <c r="H20" s="114"/>
    </row>
    <row r="21" s="105" customFormat="true" ht="16.5" customHeight="true" spans="1:8">
      <c r="A21" s="107" t="s">
        <v>99</v>
      </c>
      <c r="B21" s="112"/>
      <c r="C21" s="113" t="s">
        <v>100</v>
      </c>
      <c r="D21" s="115"/>
      <c r="E21" s="113"/>
      <c r="F21" s="113"/>
      <c r="G21" s="113"/>
      <c r="H21" s="114"/>
    </row>
    <row r="22" s="105" customFormat="true" ht="16.5" customHeight="true" spans="1:8">
      <c r="A22" s="107" t="s">
        <v>101</v>
      </c>
      <c r="B22" s="112"/>
      <c r="C22" s="113" t="s">
        <v>102</v>
      </c>
      <c r="D22" s="115"/>
      <c r="E22" s="113"/>
      <c r="F22" s="113"/>
      <c r="G22" s="113"/>
      <c r="H22" s="114"/>
    </row>
    <row r="23" s="105" customFormat="true" ht="16.5" customHeight="true" spans="1:8">
      <c r="A23" s="107" t="s">
        <v>103</v>
      </c>
      <c r="B23" s="112"/>
      <c r="C23" s="113" t="s">
        <v>104</v>
      </c>
      <c r="D23" s="115"/>
      <c r="E23" s="113"/>
      <c r="F23" s="113"/>
      <c r="G23" s="113"/>
      <c r="H23" s="114"/>
    </row>
    <row r="24" s="105" customFormat="true" ht="16.5" customHeight="true" spans="1:8">
      <c r="A24" s="113" t="s">
        <v>105</v>
      </c>
      <c r="B24" s="114"/>
      <c r="C24" s="113" t="s">
        <v>106</v>
      </c>
      <c r="D24" s="115">
        <v>547.074024</v>
      </c>
      <c r="E24" s="113"/>
      <c r="F24" s="113"/>
      <c r="G24" s="113"/>
      <c r="H24" s="114"/>
    </row>
    <row r="25" s="105" customFormat="true" ht="16.5" customHeight="true" spans="1:8">
      <c r="A25" s="113" t="s">
        <v>107</v>
      </c>
      <c r="B25" s="114"/>
      <c r="C25" s="113" t="s">
        <v>108</v>
      </c>
      <c r="D25" s="115"/>
      <c r="E25" s="113"/>
      <c r="F25" s="113"/>
      <c r="G25" s="113"/>
      <c r="H25" s="114"/>
    </row>
    <row r="26" s="105" customFormat="true" ht="16.5" customHeight="true" spans="1:8">
      <c r="A26" s="113" t="s">
        <v>109</v>
      </c>
      <c r="B26" s="114"/>
      <c r="C26" s="113" t="s">
        <v>110</v>
      </c>
      <c r="D26" s="115"/>
      <c r="E26" s="113"/>
      <c r="F26" s="113"/>
      <c r="G26" s="113"/>
      <c r="H26" s="114"/>
    </row>
    <row r="27" s="105" customFormat="true" ht="16.5" customHeight="true" spans="1:8">
      <c r="A27" s="107" t="s">
        <v>111</v>
      </c>
      <c r="B27" s="112"/>
      <c r="C27" s="113" t="s">
        <v>112</v>
      </c>
      <c r="D27" s="115"/>
      <c r="E27" s="113"/>
      <c r="F27" s="113"/>
      <c r="G27" s="113"/>
      <c r="H27" s="114"/>
    </row>
    <row r="28" s="105" customFormat="true" ht="16.5" customHeight="true" spans="1:8">
      <c r="A28" s="107" t="s">
        <v>113</v>
      </c>
      <c r="B28" s="112"/>
      <c r="C28" s="113" t="s">
        <v>114</v>
      </c>
      <c r="D28" s="115"/>
      <c r="E28" s="113"/>
      <c r="F28" s="113"/>
      <c r="G28" s="113"/>
      <c r="H28" s="114"/>
    </row>
    <row r="29" s="105" customFormat="true" ht="16.5" customHeight="true" spans="1:8">
      <c r="A29" s="107" t="s">
        <v>115</v>
      </c>
      <c r="B29" s="112"/>
      <c r="C29" s="113" t="s">
        <v>116</v>
      </c>
      <c r="D29" s="115"/>
      <c r="E29" s="113"/>
      <c r="F29" s="113"/>
      <c r="G29" s="113"/>
      <c r="H29" s="114"/>
    </row>
    <row r="30" s="105" customFormat="true" ht="16.5" customHeight="true" spans="1:8">
      <c r="A30" s="107" t="s">
        <v>117</v>
      </c>
      <c r="B30" s="112"/>
      <c r="C30" s="113" t="s">
        <v>118</v>
      </c>
      <c r="D30" s="115"/>
      <c r="E30" s="113"/>
      <c r="F30" s="113"/>
      <c r="G30" s="113"/>
      <c r="H30" s="114"/>
    </row>
    <row r="31" s="105" customFormat="true" ht="16.5" customHeight="true" spans="1:8">
      <c r="A31" s="107" t="s">
        <v>119</v>
      </c>
      <c r="B31" s="112"/>
      <c r="C31" s="113" t="s">
        <v>120</v>
      </c>
      <c r="D31" s="115"/>
      <c r="E31" s="113"/>
      <c r="F31" s="113"/>
      <c r="G31" s="113"/>
      <c r="H31" s="114"/>
    </row>
    <row r="32" s="105" customFormat="true" ht="16.5" customHeight="true" spans="1:8">
      <c r="A32" s="107" t="s">
        <v>121</v>
      </c>
      <c r="B32" s="112">
        <v>10411.446092</v>
      </c>
      <c r="C32" s="107" t="s">
        <v>122</v>
      </c>
      <c r="D32" s="112">
        <v>10411.446092</v>
      </c>
      <c r="E32" s="107" t="s">
        <v>122</v>
      </c>
      <c r="F32" s="112">
        <v>10411.446092</v>
      </c>
      <c r="G32" s="107" t="s">
        <v>122</v>
      </c>
      <c r="H32" s="112">
        <v>10411.446092</v>
      </c>
    </row>
    <row r="33" s="105" customFormat="true" ht="16.5" customHeight="true" spans="1:8">
      <c r="A33" s="107" t="s">
        <v>123</v>
      </c>
      <c r="B33" s="112"/>
      <c r="C33" s="107" t="s">
        <v>124</v>
      </c>
      <c r="D33" s="112"/>
      <c r="E33" s="107" t="s">
        <v>124</v>
      </c>
      <c r="F33" s="112"/>
      <c r="G33" s="107" t="s">
        <v>124</v>
      </c>
      <c r="H33" s="112"/>
    </row>
    <row r="34" s="105" customFormat="true" ht="16.5" customHeight="true" spans="1:8">
      <c r="A34" s="107" t="s">
        <v>125</v>
      </c>
      <c r="B34" s="112">
        <v>10411.446092</v>
      </c>
      <c r="C34" s="107" t="s">
        <v>126</v>
      </c>
      <c r="D34" s="112">
        <v>10411.446092</v>
      </c>
      <c r="E34" s="107" t="s">
        <v>126</v>
      </c>
      <c r="F34" s="112">
        <v>10411.446092</v>
      </c>
      <c r="G34" s="107" t="s">
        <v>126</v>
      </c>
      <c r="H34" s="112">
        <v>10411.446092</v>
      </c>
    </row>
  </sheetData>
  <mergeCells count="4">
    <mergeCell ref="A1:H1"/>
    <mergeCell ref="A2:H2"/>
    <mergeCell ref="A3:B3"/>
    <mergeCell ref="C3:H3"/>
  </mergeCells>
  <pageMargins left="0.393055555555556" right="0" top="0" bottom="0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U4" sqref="U4:Y4"/>
    </sheetView>
  </sheetViews>
  <sheetFormatPr defaultColWidth="10" defaultRowHeight="13.5"/>
  <cols>
    <col min="1" max="1" width="6.63333333333333" customWidth="true"/>
    <col min="2" max="2" width="17.6333333333333" customWidth="true"/>
    <col min="3" max="5" width="8.63333333333333" customWidth="true"/>
    <col min="6" max="11" width="4.63333333333333" customWidth="true"/>
    <col min="12" max="13" width="6.63333333333333" customWidth="true"/>
    <col min="14" max="14" width="3.63333333333333" customWidth="true"/>
    <col min="15" max="17" width="4.63333333333333" customWidth="true"/>
    <col min="18" max="19" width="3.63333333333333" customWidth="true"/>
    <col min="20" max="24" width="4.63333333333333" customWidth="true"/>
    <col min="25" max="25" width="3.63333333333333" customWidth="true"/>
    <col min="26" max="26" width="9.725" customWidth="true"/>
  </cols>
  <sheetData>
    <row r="1" ht="16.4" customHeight="true" spans="1:1">
      <c r="A1" s="80"/>
    </row>
    <row r="2" ht="36.25" customHeight="true" spans="1:25">
      <c r="A2" s="81" t="s">
        <v>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="105" customFormat="true" ht="26.75" customHeight="true" spans="1:25">
      <c r="A3" s="129" t="s">
        <v>127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="105" customFormat="true" ht="23.25" customHeight="true" spans="6:25">
      <c r="F4" s="131"/>
      <c r="U4" s="132" t="s">
        <v>128</v>
      </c>
      <c r="V4" s="132"/>
      <c r="W4" s="132"/>
      <c r="X4" s="132"/>
      <c r="Y4" s="132"/>
    </row>
    <row r="5" s="105" customFormat="true" ht="31" customHeight="true" spans="1:25">
      <c r="A5" s="106" t="s">
        <v>129</v>
      </c>
      <c r="B5" s="106" t="s">
        <v>130</v>
      </c>
      <c r="C5" s="106" t="s">
        <v>131</v>
      </c>
      <c r="D5" s="106" t="s">
        <v>132</v>
      </c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 t="s">
        <v>123</v>
      </c>
      <c r="T5" s="106"/>
      <c r="U5" s="106"/>
      <c r="V5" s="106"/>
      <c r="W5" s="106"/>
      <c r="X5" s="106"/>
      <c r="Y5" s="106"/>
    </row>
    <row r="6" s="105" customFormat="true" ht="31" customHeight="true" spans="1:25">
      <c r="A6" s="106"/>
      <c r="B6" s="106"/>
      <c r="C6" s="106"/>
      <c r="D6" s="106" t="s">
        <v>133</v>
      </c>
      <c r="E6" s="106" t="s">
        <v>134</v>
      </c>
      <c r="F6" s="106" t="s">
        <v>135</v>
      </c>
      <c r="G6" s="106" t="s">
        <v>136</v>
      </c>
      <c r="H6" s="106" t="s">
        <v>137</v>
      </c>
      <c r="I6" s="106" t="s">
        <v>138</v>
      </c>
      <c r="J6" s="106" t="s">
        <v>139</v>
      </c>
      <c r="K6" s="106"/>
      <c r="L6" s="106"/>
      <c r="M6" s="106"/>
      <c r="N6" s="106" t="s">
        <v>140</v>
      </c>
      <c r="O6" s="106" t="s">
        <v>141</v>
      </c>
      <c r="P6" s="106" t="s">
        <v>142</v>
      </c>
      <c r="Q6" s="106" t="s">
        <v>143</v>
      </c>
      <c r="R6" s="106" t="s">
        <v>144</v>
      </c>
      <c r="S6" s="106" t="s">
        <v>133</v>
      </c>
      <c r="T6" s="106" t="s">
        <v>134</v>
      </c>
      <c r="U6" s="106" t="s">
        <v>135</v>
      </c>
      <c r="V6" s="106" t="s">
        <v>136</v>
      </c>
      <c r="W6" s="106" t="s">
        <v>137</v>
      </c>
      <c r="X6" s="106" t="s">
        <v>138</v>
      </c>
      <c r="Y6" s="106" t="s">
        <v>145</v>
      </c>
    </row>
    <row r="7" s="105" customFormat="true" ht="50" customHeight="true" spans="1:25">
      <c r="A7" s="106"/>
      <c r="B7" s="106"/>
      <c r="C7" s="106"/>
      <c r="D7" s="106"/>
      <c r="E7" s="106"/>
      <c r="F7" s="106"/>
      <c r="G7" s="106"/>
      <c r="H7" s="106"/>
      <c r="I7" s="106"/>
      <c r="J7" s="106" t="s">
        <v>146</v>
      </c>
      <c r="K7" s="106" t="s">
        <v>147</v>
      </c>
      <c r="L7" s="106" t="s">
        <v>148</v>
      </c>
      <c r="M7" s="106" t="s">
        <v>137</v>
      </c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</row>
    <row r="8" s="105" customFormat="true" ht="27.65" customHeight="true" spans="1:25">
      <c r="A8" s="107"/>
      <c r="B8" s="107" t="s">
        <v>131</v>
      </c>
      <c r="C8" s="122">
        <v>10411.446092</v>
      </c>
      <c r="D8" s="122">
        <v>10411.446092</v>
      </c>
      <c r="E8" s="122">
        <v>10411.446092</v>
      </c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="105" customFormat="true" ht="26" customHeight="true" spans="1:25">
      <c r="A9" s="108" t="s">
        <v>149</v>
      </c>
      <c r="B9" s="108" t="s">
        <v>150</v>
      </c>
      <c r="C9" s="122">
        <v>10411.446092</v>
      </c>
      <c r="D9" s="122">
        <v>10411.446092</v>
      </c>
      <c r="E9" s="112">
        <v>10411.446092</v>
      </c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="105" customFormat="true" ht="26" customHeight="true" spans="1:25">
      <c r="A10" s="130" t="s">
        <v>151</v>
      </c>
      <c r="B10" s="130" t="s">
        <v>152</v>
      </c>
      <c r="C10" s="115">
        <v>10411.446092</v>
      </c>
      <c r="D10" s="115">
        <v>10411.446092</v>
      </c>
      <c r="E10" s="114">
        <v>10411.446092</v>
      </c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</row>
  </sheetData>
  <mergeCells count="27">
    <mergeCell ref="A2:Y2"/>
    <mergeCell ref="A3:Y3"/>
    <mergeCell ref="U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393055555555556" right="0" top="0.393055555555556" bottom="0.27152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1" sqref="$A1:$XFD1048576"/>
    </sheetView>
  </sheetViews>
  <sheetFormatPr defaultColWidth="10" defaultRowHeight="13.5"/>
  <cols>
    <col min="1" max="3" width="3.63333333333333" customWidth="true"/>
    <col min="4" max="4" width="10.6333333333333" customWidth="true"/>
    <col min="5" max="5" width="30.6333333333333" customWidth="true"/>
    <col min="6" max="11" width="12.6333333333333" customWidth="true"/>
    <col min="12" max="12" width="9.725" customWidth="true"/>
  </cols>
  <sheetData>
    <row r="1" ht="16.4" customHeight="true" spans="1:4">
      <c r="A1" s="80"/>
      <c r="D1" s="128"/>
    </row>
    <row r="2" ht="30" customHeight="true" spans="4:11">
      <c r="D2" s="81" t="s">
        <v>9</v>
      </c>
      <c r="E2" s="81"/>
      <c r="F2" s="81"/>
      <c r="G2" s="81"/>
      <c r="H2" s="81"/>
      <c r="I2" s="81"/>
      <c r="J2" s="81"/>
      <c r="K2" s="81"/>
    </row>
    <row r="3" ht="20" customHeight="true" spans="1:11">
      <c r="A3" s="91" t="s">
        <v>127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ht="20" customHeight="true" spans="1:11">
      <c r="A4" s="116"/>
      <c r="B4" s="80"/>
      <c r="C4" s="80"/>
      <c r="I4" s="78" t="s">
        <v>128</v>
      </c>
      <c r="J4" s="78"/>
      <c r="K4" s="78"/>
    </row>
    <row r="5" ht="25" customHeight="true" spans="1:11">
      <c r="A5" s="83" t="s">
        <v>153</v>
      </c>
      <c r="B5" s="83"/>
      <c r="C5" s="83"/>
      <c r="D5" s="83" t="s">
        <v>154</v>
      </c>
      <c r="E5" s="83" t="s">
        <v>155</v>
      </c>
      <c r="F5" s="83" t="s">
        <v>131</v>
      </c>
      <c r="G5" s="83" t="s">
        <v>156</v>
      </c>
      <c r="H5" s="83" t="s">
        <v>157</v>
      </c>
      <c r="I5" s="83" t="s">
        <v>158</v>
      </c>
      <c r="J5" s="83" t="s">
        <v>159</v>
      </c>
      <c r="K5" s="83" t="s">
        <v>160</v>
      </c>
    </row>
    <row r="6" ht="25" customHeight="true" spans="1:11">
      <c r="A6" s="83" t="s">
        <v>161</v>
      </c>
      <c r="B6" s="83" t="s">
        <v>162</v>
      </c>
      <c r="C6" s="83" t="s">
        <v>163</v>
      </c>
      <c r="D6" s="83"/>
      <c r="E6" s="84" t="s">
        <v>131</v>
      </c>
      <c r="F6" s="89">
        <v>10411.446092</v>
      </c>
      <c r="G6" s="89">
        <v>9184.446092</v>
      </c>
      <c r="H6" s="89">
        <v>1227</v>
      </c>
      <c r="I6" s="89"/>
      <c r="J6" s="84"/>
      <c r="K6" s="84"/>
    </row>
    <row r="7" ht="25" customHeight="true" spans="1:11">
      <c r="A7" s="90"/>
      <c r="B7" s="90"/>
      <c r="C7" s="90"/>
      <c r="D7" s="92" t="s">
        <v>149</v>
      </c>
      <c r="E7" s="92" t="s">
        <v>150</v>
      </c>
      <c r="F7" s="126">
        <v>10411.446092</v>
      </c>
      <c r="G7" s="126">
        <v>9184.446092</v>
      </c>
      <c r="H7" s="126">
        <v>1227</v>
      </c>
      <c r="I7" s="126"/>
      <c r="J7" s="95"/>
      <c r="K7" s="95"/>
    </row>
    <row r="8" ht="25" customHeight="true" spans="1:11">
      <c r="A8" s="90"/>
      <c r="B8" s="90"/>
      <c r="C8" s="90"/>
      <c r="D8" s="92" t="s">
        <v>151</v>
      </c>
      <c r="E8" s="92" t="s">
        <v>152</v>
      </c>
      <c r="F8" s="126">
        <v>10411.446092</v>
      </c>
      <c r="G8" s="126">
        <v>9184.446092</v>
      </c>
      <c r="H8" s="126">
        <v>1227</v>
      </c>
      <c r="I8" s="126"/>
      <c r="J8" s="95"/>
      <c r="K8" s="95"/>
    </row>
    <row r="9" ht="25" customHeight="true" spans="1:11">
      <c r="A9" s="96" t="s">
        <v>164</v>
      </c>
      <c r="B9" s="96" t="s">
        <v>165</v>
      </c>
      <c r="C9" s="96" t="s">
        <v>166</v>
      </c>
      <c r="D9" s="87" t="s">
        <v>167</v>
      </c>
      <c r="E9" s="97" t="s">
        <v>168</v>
      </c>
      <c r="F9" s="98">
        <v>515.075789</v>
      </c>
      <c r="G9" s="98">
        <v>515.075789</v>
      </c>
      <c r="H9" s="98"/>
      <c r="I9" s="98"/>
      <c r="J9" s="97"/>
      <c r="K9" s="97"/>
    </row>
    <row r="10" ht="25" customHeight="true" spans="1:11">
      <c r="A10" s="96" t="s">
        <v>164</v>
      </c>
      <c r="B10" s="96" t="s">
        <v>165</v>
      </c>
      <c r="C10" s="96" t="s">
        <v>165</v>
      </c>
      <c r="D10" s="87" t="s">
        <v>169</v>
      </c>
      <c r="E10" s="97" t="s">
        <v>170</v>
      </c>
      <c r="F10" s="98">
        <v>495.139552</v>
      </c>
      <c r="G10" s="98">
        <v>495.139552</v>
      </c>
      <c r="H10" s="98"/>
      <c r="I10" s="98"/>
      <c r="J10" s="97"/>
      <c r="K10" s="97"/>
    </row>
    <row r="11" ht="25" customHeight="true" spans="1:11">
      <c r="A11" s="96" t="s">
        <v>164</v>
      </c>
      <c r="B11" s="96" t="s">
        <v>171</v>
      </c>
      <c r="C11" s="96" t="s">
        <v>171</v>
      </c>
      <c r="D11" s="87" t="s">
        <v>172</v>
      </c>
      <c r="E11" s="97" t="s">
        <v>173</v>
      </c>
      <c r="F11" s="98">
        <v>17.74642</v>
      </c>
      <c r="G11" s="98">
        <v>17.74642</v>
      </c>
      <c r="H11" s="98"/>
      <c r="I11" s="98"/>
      <c r="J11" s="97"/>
      <c r="K11" s="97"/>
    </row>
    <row r="12" ht="25" customHeight="true" spans="1:11">
      <c r="A12" s="96" t="s">
        <v>174</v>
      </c>
      <c r="B12" s="96" t="s">
        <v>175</v>
      </c>
      <c r="C12" s="96" t="s">
        <v>166</v>
      </c>
      <c r="D12" s="87" t="s">
        <v>176</v>
      </c>
      <c r="E12" s="97" t="s">
        <v>177</v>
      </c>
      <c r="F12" s="98">
        <v>268.834367</v>
      </c>
      <c r="G12" s="98">
        <v>268.834367</v>
      </c>
      <c r="H12" s="98"/>
      <c r="I12" s="98"/>
      <c r="J12" s="97"/>
      <c r="K12" s="97"/>
    </row>
    <row r="13" ht="25" customHeight="true" spans="1:11">
      <c r="A13" s="96" t="s">
        <v>174</v>
      </c>
      <c r="B13" s="96" t="s">
        <v>175</v>
      </c>
      <c r="C13" s="96" t="s">
        <v>171</v>
      </c>
      <c r="D13" s="87" t="s">
        <v>178</v>
      </c>
      <c r="E13" s="97" t="s">
        <v>179</v>
      </c>
      <c r="F13" s="98">
        <v>9.824</v>
      </c>
      <c r="G13" s="98">
        <v>9.824</v>
      </c>
      <c r="H13" s="98"/>
      <c r="I13" s="98"/>
      <c r="J13" s="97"/>
      <c r="K13" s="97"/>
    </row>
    <row r="14" ht="25" customHeight="true" spans="1:11">
      <c r="A14" s="96" t="s">
        <v>180</v>
      </c>
      <c r="B14" s="96" t="s">
        <v>166</v>
      </c>
      <c r="C14" s="96" t="s">
        <v>166</v>
      </c>
      <c r="D14" s="87" t="s">
        <v>181</v>
      </c>
      <c r="E14" s="97" t="s">
        <v>182</v>
      </c>
      <c r="F14" s="98">
        <v>7305.75194</v>
      </c>
      <c r="G14" s="98">
        <v>7305.75194</v>
      </c>
      <c r="H14" s="98"/>
      <c r="I14" s="98"/>
      <c r="J14" s="97"/>
      <c r="K14" s="97"/>
    </row>
    <row r="15" ht="25" customHeight="true" spans="1:11">
      <c r="A15" s="96" t="s">
        <v>180</v>
      </c>
      <c r="B15" s="96" t="s">
        <v>166</v>
      </c>
      <c r="C15" s="96" t="s">
        <v>183</v>
      </c>
      <c r="D15" s="87" t="s">
        <v>184</v>
      </c>
      <c r="E15" s="97" t="s">
        <v>185</v>
      </c>
      <c r="F15" s="98">
        <v>185</v>
      </c>
      <c r="G15" s="98"/>
      <c r="H15" s="98">
        <v>185</v>
      </c>
      <c r="I15" s="98"/>
      <c r="J15" s="97"/>
      <c r="K15" s="97"/>
    </row>
    <row r="16" ht="25" customHeight="true" spans="1:11">
      <c r="A16" s="96" t="s">
        <v>180</v>
      </c>
      <c r="B16" s="96" t="s">
        <v>166</v>
      </c>
      <c r="C16" s="96" t="s">
        <v>186</v>
      </c>
      <c r="D16" s="87" t="s">
        <v>187</v>
      </c>
      <c r="E16" s="97" t="s">
        <v>188</v>
      </c>
      <c r="F16" s="98">
        <v>180</v>
      </c>
      <c r="G16" s="98"/>
      <c r="H16" s="98">
        <v>180</v>
      </c>
      <c r="I16" s="98"/>
      <c r="J16" s="97"/>
      <c r="K16" s="97"/>
    </row>
    <row r="17" ht="25" customHeight="true" spans="1:11">
      <c r="A17" s="96" t="s">
        <v>180</v>
      </c>
      <c r="B17" s="96" t="s">
        <v>166</v>
      </c>
      <c r="C17" s="96" t="s">
        <v>189</v>
      </c>
      <c r="D17" s="87" t="s">
        <v>190</v>
      </c>
      <c r="E17" s="97" t="s">
        <v>191</v>
      </c>
      <c r="F17" s="98">
        <v>150</v>
      </c>
      <c r="G17" s="98"/>
      <c r="H17" s="98">
        <v>150</v>
      </c>
      <c r="I17" s="98"/>
      <c r="J17" s="97"/>
      <c r="K17" s="97"/>
    </row>
    <row r="18" ht="25" customHeight="true" spans="1:11">
      <c r="A18" s="96" t="s">
        <v>180</v>
      </c>
      <c r="B18" s="96" t="s">
        <v>166</v>
      </c>
      <c r="C18" s="96" t="s">
        <v>171</v>
      </c>
      <c r="D18" s="87" t="s">
        <v>192</v>
      </c>
      <c r="E18" s="97" t="s">
        <v>193</v>
      </c>
      <c r="F18" s="98">
        <v>712</v>
      </c>
      <c r="G18" s="98"/>
      <c r="H18" s="98">
        <v>712</v>
      </c>
      <c r="I18" s="98"/>
      <c r="J18" s="97"/>
      <c r="K18" s="97"/>
    </row>
    <row r="19" ht="25" customHeight="true" spans="1:11">
      <c r="A19" s="96" t="s">
        <v>180</v>
      </c>
      <c r="B19" s="96" t="s">
        <v>165</v>
      </c>
      <c r="C19" s="96" t="s">
        <v>166</v>
      </c>
      <c r="D19" s="87" t="s">
        <v>194</v>
      </c>
      <c r="E19" s="97" t="s">
        <v>182</v>
      </c>
      <c r="F19" s="98">
        <v>25</v>
      </c>
      <c r="G19" s="98">
        <v>25</v>
      </c>
      <c r="H19" s="98"/>
      <c r="I19" s="98"/>
      <c r="J19" s="97"/>
      <c r="K19" s="97"/>
    </row>
    <row r="20" ht="25" customHeight="true" spans="1:11">
      <c r="A20" s="96" t="s">
        <v>195</v>
      </c>
      <c r="B20" s="96" t="s">
        <v>183</v>
      </c>
      <c r="C20" s="96" t="s">
        <v>166</v>
      </c>
      <c r="D20" s="87" t="s">
        <v>196</v>
      </c>
      <c r="E20" s="97" t="s">
        <v>197</v>
      </c>
      <c r="F20" s="98">
        <v>547.074024</v>
      </c>
      <c r="G20" s="98">
        <v>547.074024</v>
      </c>
      <c r="H20" s="98"/>
      <c r="I20" s="98"/>
      <c r="J20" s="97"/>
      <c r="K20" s="97"/>
    </row>
    <row r="21" ht="16.4" customHeight="true"/>
  </sheetData>
  <mergeCells count="4">
    <mergeCell ref="D2:K2"/>
    <mergeCell ref="A3:K3"/>
    <mergeCell ref="I4:K4"/>
    <mergeCell ref="A5:C5"/>
  </mergeCells>
  <pageMargins left="0.786805555555556" right="0.751388888888889" top="0.271527777777778" bottom="0.27152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1" sqref="$A1:$XFD1048576"/>
    </sheetView>
  </sheetViews>
  <sheetFormatPr defaultColWidth="10" defaultRowHeight="13.5"/>
  <cols>
    <col min="1" max="3" width="3.63333333333333" customWidth="true"/>
    <col min="4" max="4" width="9.63333333333333" customWidth="true"/>
    <col min="5" max="5" width="30.6333333333333" customWidth="true"/>
    <col min="6" max="8" width="9.63333333333333" customWidth="true"/>
    <col min="9" max="9" width="6.63333333333333" customWidth="true"/>
    <col min="10" max="10" width="5.9" customWidth="true"/>
    <col min="11" max="11" width="6.09166666666667" customWidth="true"/>
    <col min="12" max="12" width="5.9" customWidth="true"/>
    <col min="13" max="14" width="4.63333333333333" customWidth="true"/>
    <col min="15" max="15" width="6.63333333333333" customWidth="true"/>
    <col min="16" max="17" width="5.9" customWidth="true"/>
    <col min="18" max="20" width="4.63333333333333" customWidth="true"/>
    <col min="21" max="22" width="9.725" customWidth="true"/>
  </cols>
  <sheetData>
    <row r="1" ht="30" customHeight="true" spans="1:20">
      <c r="A1" s="81" t="s">
        <v>10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="124" customFormat="true" ht="15" customHeight="true" spans="1:20">
      <c r="A2" s="125" t="s">
        <v>127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="124" customFormat="true" ht="15" customHeight="true" spans="16:20">
      <c r="P3" s="127" t="s">
        <v>128</v>
      </c>
      <c r="Q3" s="127"/>
      <c r="R3" s="127"/>
      <c r="S3" s="127"/>
      <c r="T3" s="127"/>
    </row>
    <row r="4" ht="27" customHeight="true" spans="1:20">
      <c r="A4" s="83" t="s">
        <v>153</v>
      </c>
      <c r="B4" s="83"/>
      <c r="C4" s="83"/>
      <c r="D4" s="83" t="s">
        <v>198</v>
      </c>
      <c r="E4" s="83" t="s">
        <v>199</v>
      </c>
      <c r="F4" s="83" t="s">
        <v>200</v>
      </c>
      <c r="G4" s="83" t="s">
        <v>201</v>
      </c>
      <c r="H4" s="83" t="s">
        <v>202</v>
      </c>
      <c r="I4" s="83" t="s">
        <v>203</v>
      </c>
      <c r="J4" s="83" t="s">
        <v>204</v>
      </c>
      <c r="K4" s="83" t="s">
        <v>205</v>
      </c>
      <c r="L4" s="83" t="s">
        <v>206</v>
      </c>
      <c r="M4" s="83" t="s">
        <v>207</v>
      </c>
      <c r="N4" s="83" t="s">
        <v>208</v>
      </c>
      <c r="O4" s="83" t="s">
        <v>209</v>
      </c>
      <c r="P4" s="83" t="s">
        <v>210</v>
      </c>
      <c r="Q4" s="83" t="s">
        <v>211</v>
      </c>
      <c r="R4" s="83" t="s">
        <v>212</v>
      </c>
      <c r="S4" s="83" t="s">
        <v>213</v>
      </c>
      <c r="T4" s="83" t="s">
        <v>214</v>
      </c>
    </row>
    <row r="5" ht="27" customHeight="true" spans="1:20">
      <c r="A5" s="83" t="s">
        <v>161</v>
      </c>
      <c r="B5" s="83" t="s">
        <v>162</v>
      </c>
      <c r="C5" s="83" t="s">
        <v>163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ht="27" customHeight="true" spans="1:20">
      <c r="A6" s="84"/>
      <c r="B6" s="84"/>
      <c r="C6" s="84"/>
      <c r="D6" s="84"/>
      <c r="E6" s="84" t="s">
        <v>131</v>
      </c>
      <c r="F6" s="89">
        <v>10411.446092</v>
      </c>
      <c r="G6" s="89">
        <v>6050.941883</v>
      </c>
      <c r="H6" s="89">
        <v>3661.61</v>
      </c>
      <c r="I6" s="89">
        <v>163</v>
      </c>
      <c r="J6" s="89"/>
      <c r="K6" s="89"/>
      <c r="L6" s="89"/>
      <c r="M6" s="89"/>
      <c r="N6" s="89"/>
      <c r="O6" s="89">
        <v>535.894209</v>
      </c>
      <c r="P6" s="89"/>
      <c r="Q6" s="89"/>
      <c r="R6" s="89"/>
      <c r="S6" s="89"/>
      <c r="T6" s="89"/>
    </row>
    <row r="7" ht="27" customHeight="true" spans="1:20">
      <c r="A7" s="84"/>
      <c r="B7" s="84"/>
      <c r="C7" s="84"/>
      <c r="D7" s="86" t="s">
        <v>149</v>
      </c>
      <c r="E7" s="86" t="s">
        <v>150</v>
      </c>
      <c r="F7" s="89">
        <v>10411.446092</v>
      </c>
      <c r="G7" s="89">
        <v>6050.941883</v>
      </c>
      <c r="H7" s="89">
        <v>3661.61</v>
      </c>
      <c r="I7" s="89">
        <v>163</v>
      </c>
      <c r="J7" s="89"/>
      <c r="K7" s="89"/>
      <c r="L7" s="89"/>
      <c r="M7" s="89"/>
      <c r="N7" s="89"/>
      <c r="O7" s="89">
        <v>535.894209</v>
      </c>
      <c r="P7" s="89"/>
      <c r="Q7" s="89"/>
      <c r="R7" s="89"/>
      <c r="S7" s="89"/>
      <c r="T7" s="89"/>
    </row>
    <row r="8" ht="27" customHeight="true" spans="1:20">
      <c r="A8" s="95"/>
      <c r="B8" s="95"/>
      <c r="C8" s="95"/>
      <c r="D8" s="92" t="s">
        <v>151</v>
      </c>
      <c r="E8" s="92" t="s">
        <v>152</v>
      </c>
      <c r="F8" s="126">
        <v>10411.446092</v>
      </c>
      <c r="G8" s="126">
        <v>6050.941883</v>
      </c>
      <c r="H8" s="126">
        <v>3661.61</v>
      </c>
      <c r="I8" s="126">
        <v>163</v>
      </c>
      <c r="J8" s="126"/>
      <c r="K8" s="126"/>
      <c r="L8" s="126"/>
      <c r="M8" s="126"/>
      <c r="N8" s="126"/>
      <c r="O8" s="126">
        <v>535.894209</v>
      </c>
      <c r="P8" s="126"/>
      <c r="Q8" s="126"/>
      <c r="R8" s="126"/>
      <c r="S8" s="126"/>
      <c r="T8" s="126"/>
    </row>
    <row r="9" ht="27" customHeight="true" spans="1:20">
      <c r="A9" s="96" t="s">
        <v>164</v>
      </c>
      <c r="B9" s="96" t="s">
        <v>165</v>
      </c>
      <c r="C9" s="96" t="s">
        <v>166</v>
      </c>
      <c r="D9" s="87" t="s">
        <v>215</v>
      </c>
      <c r="E9" s="97" t="s">
        <v>168</v>
      </c>
      <c r="F9" s="98">
        <v>515.075789</v>
      </c>
      <c r="G9" s="98"/>
      <c r="H9" s="98"/>
      <c r="I9" s="98"/>
      <c r="J9" s="98"/>
      <c r="K9" s="98"/>
      <c r="L9" s="98"/>
      <c r="M9" s="98"/>
      <c r="N9" s="98"/>
      <c r="O9" s="98">
        <v>515.075789</v>
      </c>
      <c r="P9" s="98"/>
      <c r="Q9" s="98"/>
      <c r="R9" s="98"/>
      <c r="S9" s="98"/>
      <c r="T9" s="98"/>
    </row>
    <row r="10" ht="27" customHeight="true" spans="1:20">
      <c r="A10" s="96" t="s">
        <v>164</v>
      </c>
      <c r="B10" s="96" t="s">
        <v>171</v>
      </c>
      <c r="C10" s="96" t="s">
        <v>171</v>
      </c>
      <c r="D10" s="87" t="s">
        <v>215</v>
      </c>
      <c r="E10" s="97" t="s">
        <v>173</v>
      </c>
      <c r="F10" s="98">
        <v>17.74642</v>
      </c>
      <c r="G10" s="98"/>
      <c r="H10" s="98"/>
      <c r="I10" s="98"/>
      <c r="J10" s="98"/>
      <c r="K10" s="98"/>
      <c r="L10" s="98"/>
      <c r="M10" s="98"/>
      <c r="N10" s="98"/>
      <c r="O10" s="98">
        <v>17.74642</v>
      </c>
      <c r="P10" s="98"/>
      <c r="Q10" s="98"/>
      <c r="R10" s="98"/>
      <c r="S10" s="98"/>
      <c r="T10" s="98"/>
    </row>
    <row r="11" ht="27" customHeight="true" spans="1:20">
      <c r="A11" s="96" t="s">
        <v>174</v>
      </c>
      <c r="B11" s="96" t="s">
        <v>175</v>
      </c>
      <c r="C11" s="96" t="s">
        <v>171</v>
      </c>
      <c r="D11" s="87" t="s">
        <v>215</v>
      </c>
      <c r="E11" s="97" t="s">
        <v>179</v>
      </c>
      <c r="F11" s="98">
        <v>9.824</v>
      </c>
      <c r="G11" s="98">
        <v>6.752</v>
      </c>
      <c r="H11" s="98"/>
      <c r="I11" s="98"/>
      <c r="J11" s="98"/>
      <c r="K11" s="98"/>
      <c r="L11" s="98"/>
      <c r="M11" s="98"/>
      <c r="N11" s="98"/>
      <c r="O11" s="98">
        <v>3.072</v>
      </c>
      <c r="P11" s="98"/>
      <c r="Q11" s="98"/>
      <c r="R11" s="98"/>
      <c r="S11" s="98"/>
      <c r="T11" s="98"/>
    </row>
    <row r="12" ht="27" customHeight="true" spans="1:20">
      <c r="A12" s="96" t="s">
        <v>180</v>
      </c>
      <c r="B12" s="96" t="s">
        <v>166</v>
      </c>
      <c r="C12" s="96" t="s">
        <v>166</v>
      </c>
      <c r="D12" s="87" t="s">
        <v>215</v>
      </c>
      <c r="E12" s="97" t="s">
        <v>182</v>
      </c>
      <c r="F12" s="98">
        <v>7305.75194</v>
      </c>
      <c r="G12" s="98">
        <v>4733.14194</v>
      </c>
      <c r="H12" s="98">
        <v>2424.61</v>
      </c>
      <c r="I12" s="98">
        <v>148</v>
      </c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</row>
    <row r="13" ht="27" customHeight="true" spans="1:20">
      <c r="A13" s="96" t="s">
        <v>164</v>
      </c>
      <c r="B13" s="96" t="s">
        <v>165</v>
      </c>
      <c r="C13" s="96" t="s">
        <v>165</v>
      </c>
      <c r="D13" s="87" t="s">
        <v>215</v>
      </c>
      <c r="E13" s="97" t="s">
        <v>170</v>
      </c>
      <c r="F13" s="98">
        <v>495.139552</v>
      </c>
      <c r="G13" s="98">
        <v>495.139552</v>
      </c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</row>
    <row r="14" ht="27" customHeight="true" spans="1:20">
      <c r="A14" s="96" t="s">
        <v>174</v>
      </c>
      <c r="B14" s="96" t="s">
        <v>175</v>
      </c>
      <c r="C14" s="96" t="s">
        <v>166</v>
      </c>
      <c r="D14" s="87" t="s">
        <v>215</v>
      </c>
      <c r="E14" s="97" t="s">
        <v>177</v>
      </c>
      <c r="F14" s="98">
        <v>268.834367</v>
      </c>
      <c r="G14" s="98">
        <v>268.834367</v>
      </c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ht="27" customHeight="true" spans="1:20">
      <c r="A15" s="96" t="s">
        <v>195</v>
      </c>
      <c r="B15" s="96" t="s">
        <v>183</v>
      </c>
      <c r="C15" s="96" t="s">
        <v>166</v>
      </c>
      <c r="D15" s="87" t="s">
        <v>215</v>
      </c>
      <c r="E15" s="97" t="s">
        <v>197</v>
      </c>
      <c r="F15" s="98">
        <v>547.074024</v>
      </c>
      <c r="G15" s="98">
        <v>547.074024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</row>
    <row r="16" ht="27" customHeight="true" spans="1:20">
      <c r="A16" s="96" t="s">
        <v>180</v>
      </c>
      <c r="B16" s="96" t="s">
        <v>165</v>
      </c>
      <c r="C16" s="96" t="s">
        <v>166</v>
      </c>
      <c r="D16" s="87" t="s">
        <v>215</v>
      </c>
      <c r="E16" s="97" t="s">
        <v>182</v>
      </c>
      <c r="F16" s="98">
        <v>25</v>
      </c>
      <c r="G16" s="98"/>
      <c r="H16" s="98">
        <v>25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</row>
    <row r="17" ht="27" customHeight="true" spans="1:20">
      <c r="A17" s="96" t="s">
        <v>180</v>
      </c>
      <c r="B17" s="96" t="s">
        <v>166</v>
      </c>
      <c r="C17" s="96" t="s">
        <v>183</v>
      </c>
      <c r="D17" s="87" t="s">
        <v>215</v>
      </c>
      <c r="E17" s="97" t="s">
        <v>185</v>
      </c>
      <c r="F17" s="98">
        <v>185</v>
      </c>
      <c r="G17" s="98"/>
      <c r="H17" s="98">
        <v>185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</row>
    <row r="18" ht="27" customHeight="true" spans="1:20">
      <c r="A18" s="96" t="s">
        <v>180</v>
      </c>
      <c r="B18" s="96" t="s">
        <v>166</v>
      </c>
      <c r="C18" s="96" t="s">
        <v>189</v>
      </c>
      <c r="D18" s="87" t="s">
        <v>215</v>
      </c>
      <c r="E18" s="97" t="s">
        <v>191</v>
      </c>
      <c r="F18" s="98">
        <v>150</v>
      </c>
      <c r="G18" s="98"/>
      <c r="H18" s="98">
        <v>150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</row>
    <row r="19" ht="27" customHeight="true" spans="1:20">
      <c r="A19" s="96" t="s">
        <v>180</v>
      </c>
      <c r="B19" s="96" t="s">
        <v>166</v>
      </c>
      <c r="C19" s="96" t="s">
        <v>171</v>
      </c>
      <c r="D19" s="87" t="s">
        <v>215</v>
      </c>
      <c r="E19" s="97" t="s">
        <v>193</v>
      </c>
      <c r="F19" s="98">
        <v>712</v>
      </c>
      <c r="G19" s="98"/>
      <c r="H19" s="98">
        <v>712</v>
      </c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</row>
    <row r="20" ht="27" customHeight="true" spans="1:20">
      <c r="A20" s="96" t="s">
        <v>180</v>
      </c>
      <c r="B20" s="96" t="s">
        <v>166</v>
      </c>
      <c r="C20" s="96" t="s">
        <v>186</v>
      </c>
      <c r="D20" s="87" t="s">
        <v>215</v>
      </c>
      <c r="E20" s="97" t="s">
        <v>188</v>
      </c>
      <c r="F20" s="98">
        <v>180</v>
      </c>
      <c r="G20" s="98"/>
      <c r="H20" s="98">
        <v>165</v>
      </c>
      <c r="I20" s="98">
        <v>15</v>
      </c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</row>
  </sheetData>
  <mergeCells count="21">
    <mergeCell ref="A1:T1"/>
    <mergeCell ref="A2:T2"/>
    <mergeCell ref="P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196527777777778" right="0" top="0.271527777777778" bottom="0.27152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M9" sqref="M9"/>
    </sheetView>
  </sheetViews>
  <sheetFormatPr defaultColWidth="10" defaultRowHeight="13.5"/>
  <cols>
    <col min="1" max="3" width="3.63333333333333" customWidth="true"/>
    <col min="4" max="4" width="8.63333333333333" customWidth="true"/>
    <col min="5" max="5" width="26.6333333333333" customWidth="true"/>
    <col min="6" max="6" width="8.63333333333333" customWidth="true"/>
    <col min="7" max="9" width="7.63333333333333" customWidth="true"/>
    <col min="10" max="10" width="6.63333333333333" customWidth="true"/>
    <col min="11" max="11" width="7.63333333333333" customWidth="true"/>
    <col min="12" max="12" width="5.63333333333333" customWidth="true"/>
    <col min="13" max="13" width="8.63333333333333" customWidth="true"/>
    <col min="14" max="14" width="6.63333333333333" customWidth="true"/>
    <col min="15" max="15" width="4.35833333333333" customWidth="true"/>
    <col min="16" max="16" width="5.09166666666667" customWidth="true"/>
    <col min="17" max="17" width="5.63333333333333" customWidth="true"/>
    <col min="18" max="18" width="5.09166666666667" customWidth="true"/>
    <col min="19" max="19" width="3.63333333333333" customWidth="true"/>
    <col min="20" max="20" width="4.63333333333333" customWidth="true"/>
    <col min="21" max="21" width="3.63333333333333" customWidth="true"/>
    <col min="22" max="23" width="9.725" customWidth="true"/>
  </cols>
  <sheetData>
    <row r="1" ht="30" customHeight="true" spans="1:21">
      <c r="A1" s="81" t="s">
        <v>11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="79" customFormat="true" ht="15" customHeight="true" spans="1:21">
      <c r="A2" s="82" t="s">
        <v>127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="79" customFormat="true" ht="15" customHeight="true" spans="17:21">
      <c r="Q3" s="78" t="s">
        <v>128</v>
      </c>
      <c r="R3" s="78"/>
      <c r="S3" s="78"/>
      <c r="T3" s="78"/>
      <c r="U3" s="78"/>
    </row>
    <row r="4" s="105" customFormat="true" ht="25" customHeight="true" spans="1:21">
      <c r="A4" s="106" t="s">
        <v>153</v>
      </c>
      <c r="B4" s="106"/>
      <c r="C4" s="106"/>
      <c r="D4" s="106" t="s">
        <v>198</v>
      </c>
      <c r="E4" s="106" t="s">
        <v>199</v>
      </c>
      <c r="F4" s="106" t="s">
        <v>216</v>
      </c>
      <c r="G4" s="106" t="s">
        <v>156</v>
      </c>
      <c r="H4" s="106"/>
      <c r="I4" s="106"/>
      <c r="J4" s="106"/>
      <c r="K4" s="106" t="s">
        <v>157</v>
      </c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="105" customFormat="true" ht="55" customHeight="true" spans="1:21">
      <c r="A5" s="106" t="s">
        <v>161</v>
      </c>
      <c r="B5" s="106" t="s">
        <v>162</v>
      </c>
      <c r="C5" s="106" t="s">
        <v>163</v>
      </c>
      <c r="D5" s="106"/>
      <c r="E5" s="106"/>
      <c r="F5" s="106"/>
      <c r="G5" s="106" t="s">
        <v>131</v>
      </c>
      <c r="H5" s="106" t="s">
        <v>217</v>
      </c>
      <c r="I5" s="106" t="s">
        <v>218</v>
      </c>
      <c r="J5" s="106" t="s">
        <v>209</v>
      </c>
      <c r="K5" s="106" t="s">
        <v>131</v>
      </c>
      <c r="L5" s="106" t="s">
        <v>219</v>
      </c>
      <c r="M5" s="106" t="s">
        <v>220</v>
      </c>
      <c r="N5" s="106" t="s">
        <v>221</v>
      </c>
      <c r="O5" s="106" t="s">
        <v>211</v>
      </c>
      <c r="P5" s="106" t="s">
        <v>222</v>
      </c>
      <c r="Q5" s="106" t="s">
        <v>223</v>
      </c>
      <c r="R5" s="106" t="s">
        <v>224</v>
      </c>
      <c r="S5" s="106" t="s">
        <v>207</v>
      </c>
      <c r="T5" s="106" t="s">
        <v>210</v>
      </c>
      <c r="U5" s="106" t="s">
        <v>214</v>
      </c>
    </row>
    <row r="6" s="105" customFormat="true" ht="25" customHeight="true" spans="1:21">
      <c r="A6" s="107"/>
      <c r="B6" s="107"/>
      <c r="C6" s="107"/>
      <c r="D6" s="107"/>
      <c r="E6" s="107" t="s">
        <v>131</v>
      </c>
      <c r="F6" s="112">
        <v>10411.446092</v>
      </c>
      <c r="G6" s="112">
        <v>9184.446092</v>
      </c>
      <c r="H6" s="112">
        <v>6050.941883</v>
      </c>
      <c r="I6" s="112">
        <v>2597.61</v>
      </c>
      <c r="J6" s="112">
        <v>535.894209</v>
      </c>
      <c r="K6" s="112">
        <v>1227</v>
      </c>
      <c r="L6" s="112"/>
      <c r="M6" s="112">
        <v>1212</v>
      </c>
      <c r="N6" s="112"/>
      <c r="O6" s="112"/>
      <c r="P6" s="112"/>
      <c r="Q6" s="112">
        <v>15</v>
      </c>
      <c r="R6" s="112"/>
      <c r="S6" s="112"/>
      <c r="T6" s="112"/>
      <c r="U6" s="112"/>
    </row>
    <row r="7" s="105" customFormat="true" ht="25" customHeight="true" spans="1:21">
      <c r="A7" s="107"/>
      <c r="B7" s="107"/>
      <c r="C7" s="107"/>
      <c r="D7" s="108" t="s">
        <v>149</v>
      </c>
      <c r="E7" s="108" t="s">
        <v>150</v>
      </c>
      <c r="F7" s="122">
        <v>10411.446092</v>
      </c>
      <c r="G7" s="112">
        <v>9184.446092</v>
      </c>
      <c r="H7" s="112">
        <v>6050.941883</v>
      </c>
      <c r="I7" s="112">
        <v>2597.61</v>
      </c>
      <c r="J7" s="112">
        <v>535.894209</v>
      </c>
      <c r="K7" s="112">
        <v>1227</v>
      </c>
      <c r="L7" s="112">
        <v>0</v>
      </c>
      <c r="M7" s="112">
        <v>1212</v>
      </c>
      <c r="N7" s="112"/>
      <c r="O7" s="112"/>
      <c r="P7" s="112"/>
      <c r="Q7" s="112">
        <v>15</v>
      </c>
      <c r="R7" s="112"/>
      <c r="S7" s="112"/>
      <c r="T7" s="112"/>
      <c r="U7" s="112"/>
    </row>
    <row r="8" s="105" customFormat="true" ht="25" customHeight="true" spans="1:21">
      <c r="A8" s="121"/>
      <c r="B8" s="121"/>
      <c r="C8" s="121"/>
      <c r="D8" s="109" t="s">
        <v>151</v>
      </c>
      <c r="E8" s="109" t="s">
        <v>152</v>
      </c>
      <c r="F8" s="122">
        <v>10411.446092</v>
      </c>
      <c r="G8" s="112">
        <v>9184.446092</v>
      </c>
      <c r="H8" s="112">
        <v>6050.941883</v>
      </c>
      <c r="I8" s="112">
        <v>2597.61</v>
      </c>
      <c r="J8" s="112">
        <v>535.894209</v>
      </c>
      <c r="K8" s="112">
        <v>1227</v>
      </c>
      <c r="L8" s="112">
        <v>0</v>
      </c>
      <c r="M8" s="112">
        <v>1212</v>
      </c>
      <c r="N8" s="112"/>
      <c r="O8" s="112"/>
      <c r="P8" s="112"/>
      <c r="Q8" s="112">
        <v>15</v>
      </c>
      <c r="R8" s="112"/>
      <c r="S8" s="112"/>
      <c r="T8" s="112"/>
      <c r="U8" s="112"/>
    </row>
    <row r="9" s="105" customFormat="true" ht="25" customHeight="true" spans="1:21">
      <c r="A9" s="110" t="s">
        <v>164</v>
      </c>
      <c r="B9" s="110" t="s">
        <v>165</v>
      </c>
      <c r="C9" s="110" t="s">
        <v>166</v>
      </c>
      <c r="D9" s="111" t="s">
        <v>215</v>
      </c>
      <c r="E9" s="123" t="s">
        <v>168</v>
      </c>
      <c r="F9" s="115">
        <v>515.075789</v>
      </c>
      <c r="G9" s="114">
        <v>515.075789</v>
      </c>
      <c r="H9" s="114"/>
      <c r="I9" s="114"/>
      <c r="J9" s="114">
        <v>515.075789</v>
      </c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</row>
    <row r="10" s="105" customFormat="true" ht="25" customHeight="true" spans="1:21">
      <c r="A10" s="110" t="s">
        <v>164</v>
      </c>
      <c r="B10" s="110" t="s">
        <v>171</v>
      </c>
      <c r="C10" s="110" t="s">
        <v>171</v>
      </c>
      <c r="D10" s="111" t="s">
        <v>215</v>
      </c>
      <c r="E10" s="123" t="s">
        <v>173</v>
      </c>
      <c r="F10" s="115">
        <v>17.74642</v>
      </c>
      <c r="G10" s="114">
        <v>17.74642</v>
      </c>
      <c r="H10" s="114"/>
      <c r="I10" s="114"/>
      <c r="J10" s="114">
        <v>17.74642</v>
      </c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</row>
    <row r="11" s="105" customFormat="true" ht="25" customHeight="true" spans="1:21">
      <c r="A11" s="110" t="s">
        <v>174</v>
      </c>
      <c r="B11" s="110" t="s">
        <v>175</v>
      </c>
      <c r="C11" s="110" t="s">
        <v>171</v>
      </c>
      <c r="D11" s="111" t="s">
        <v>215</v>
      </c>
      <c r="E11" s="123" t="s">
        <v>179</v>
      </c>
      <c r="F11" s="115">
        <v>9.824</v>
      </c>
      <c r="G11" s="114">
        <v>9.824</v>
      </c>
      <c r="H11" s="114">
        <v>6.752</v>
      </c>
      <c r="I11" s="114"/>
      <c r="J11" s="114">
        <v>3.072</v>
      </c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</row>
    <row r="12" s="105" customFormat="true" ht="25" customHeight="true" spans="1:21">
      <c r="A12" s="110" t="s">
        <v>180</v>
      </c>
      <c r="B12" s="110" t="s">
        <v>166</v>
      </c>
      <c r="C12" s="110" t="s">
        <v>166</v>
      </c>
      <c r="D12" s="111" t="s">
        <v>215</v>
      </c>
      <c r="E12" s="123" t="s">
        <v>182</v>
      </c>
      <c r="F12" s="115">
        <v>7305.75194</v>
      </c>
      <c r="G12" s="114">
        <v>7305.75194</v>
      </c>
      <c r="H12" s="114">
        <v>4733.14194</v>
      </c>
      <c r="I12" s="114">
        <v>2572.61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</row>
    <row r="13" s="105" customFormat="true" ht="25" customHeight="true" spans="1:21">
      <c r="A13" s="110" t="s">
        <v>164</v>
      </c>
      <c r="B13" s="110" t="s">
        <v>165</v>
      </c>
      <c r="C13" s="110" t="s">
        <v>165</v>
      </c>
      <c r="D13" s="111" t="s">
        <v>215</v>
      </c>
      <c r="E13" s="123" t="s">
        <v>170</v>
      </c>
      <c r="F13" s="115">
        <v>495.139552</v>
      </c>
      <c r="G13" s="114">
        <v>495.139552</v>
      </c>
      <c r="H13" s="114">
        <v>495.139552</v>
      </c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="105" customFormat="true" ht="25" customHeight="true" spans="1:21">
      <c r="A14" s="110" t="s">
        <v>174</v>
      </c>
      <c r="B14" s="110" t="s">
        <v>175</v>
      </c>
      <c r="C14" s="110" t="s">
        <v>166</v>
      </c>
      <c r="D14" s="111" t="s">
        <v>215</v>
      </c>
      <c r="E14" s="123" t="s">
        <v>177</v>
      </c>
      <c r="F14" s="115">
        <v>268.834367</v>
      </c>
      <c r="G14" s="114">
        <v>268.834367</v>
      </c>
      <c r="H14" s="114">
        <v>268.834367</v>
      </c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</row>
    <row r="15" s="105" customFormat="true" ht="25" customHeight="true" spans="1:21">
      <c r="A15" s="110" t="s">
        <v>195</v>
      </c>
      <c r="B15" s="110" t="s">
        <v>183</v>
      </c>
      <c r="C15" s="110" t="s">
        <v>166</v>
      </c>
      <c r="D15" s="111" t="s">
        <v>215</v>
      </c>
      <c r="E15" s="123" t="s">
        <v>197</v>
      </c>
      <c r="F15" s="115">
        <v>547.074024</v>
      </c>
      <c r="G15" s="114">
        <v>547.074024</v>
      </c>
      <c r="H15" s="114">
        <v>547.074024</v>
      </c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</row>
    <row r="16" s="105" customFormat="true" ht="25" customHeight="true" spans="1:21">
      <c r="A16" s="110" t="s">
        <v>180</v>
      </c>
      <c r="B16" s="110" t="s">
        <v>165</v>
      </c>
      <c r="C16" s="110" t="s">
        <v>166</v>
      </c>
      <c r="D16" s="111" t="s">
        <v>215</v>
      </c>
      <c r="E16" s="123" t="s">
        <v>182</v>
      </c>
      <c r="F16" s="115">
        <v>25</v>
      </c>
      <c r="G16" s="114">
        <v>25</v>
      </c>
      <c r="H16" s="114"/>
      <c r="I16" s="114">
        <v>25</v>
      </c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</row>
    <row r="17" s="105" customFormat="true" ht="25" customHeight="true" spans="1:21">
      <c r="A17" s="110" t="s">
        <v>180</v>
      </c>
      <c r="B17" s="110" t="s">
        <v>166</v>
      </c>
      <c r="C17" s="110" t="s">
        <v>183</v>
      </c>
      <c r="D17" s="111" t="s">
        <v>215</v>
      </c>
      <c r="E17" s="123" t="s">
        <v>185</v>
      </c>
      <c r="F17" s="115">
        <v>185</v>
      </c>
      <c r="G17" s="114"/>
      <c r="H17" s="114"/>
      <c r="I17" s="114"/>
      <c r="J17" s="114"/>
      <c r="K17" s="114">
        <v>185</v>
      </c>
      <c r="L17" s="114"/>
      <c r="M17" s="114">
        <v>185</v>
      </c>
      <c r="N17" s="114"/>
      <c r="O17" s="114"/>
      <c r="P17" s="114"/>
      <c r="Q17" s="114"/>
      <c r="R17" s="114"/>
      <c r="S17" s="114"/>
      <c r="T17" s="114"/>
      <c r="U17" s="114"/>
    </row>
    <row r="18" s="105" customFormat="true" ht="25" customHeight="true" spans="1:21">
      <c r="A18" s="110" t="s">
        <v>180</v>
      </c>
      <c r="B18" s="110" t="s">
        <v>166</v>
      </c>
      <c r="C18" s="110" t="s">
        <v>189</v>
      </c>
      <c r="D18" s="111" t="s">
        <v>215</v>
      </c>
      <c r="E18" s="123" t="s">
        <v>191</v>
      </c>
      <c r="F18" s="115">
        <v>150</v>
      </c>
      <c r="G18" s="114"/>
      <c r="H18" s="114"/>
      <c r="I18" s="114"/>
      <c r="J18" s="114"/>
      <c r="K18" s="114">
        <v>150</v>
      </c>
      <c r="L18" s="114"/>
      <c r="M18" s="114">
        <v>150</v>
      </c>
      <c r="N18" s="114"/>
      <c r="O18" s="114"/>
      <c r="P18" s="114"/>
      <c r="Q18" s="114"/>
      <c r="R18" s="114"/>
      <c r="S18" s="114"/>
      <c r="T18" s="114"/>
      <c r="U18" s="114"/>
    </row>
    <row r="19" s="105" customFormat="true" ht="25" customHeight="true" spans="1:21">
      <c r="A19" s="110" t="s">
        <v>180</v>
      </c>
      <c r="B19" s="110" t="s">
        <v>166</v>
      </c>
      <c r="C19" s="110" t="s">
        <v>171</v>
      </c>
      <c r="D19" s="111" t="s">
        <v>215</v>
      </c>
      <c r="E19" s="123" t="s">
        <v>193</v>
      </c>
      <c r="F19" s="115">
        <v>712</v>
      </c>
      <c r="G19" s="114"/>
      <c r="H19" s="114"/>
      <c r="I19" s="114"/>
      <c r="J19" s="114"/>
      <c r="K19" s="114">
        <v>712</v>
      </c>
      <c r="L19" s="114"/>
      <c r="M19" s="114">
        <v>712</v>
      </c>
      <c r="N19" s="114"/>
      <c r="O19" s="114"/>
      <c r="P19" s="114"/>
      <c r="Q19" s="114"/>
      <c r="R19" s="114"/>
      <c r="S19" s="114"/>
      <c r="T19" s="114"/>
      <c r="U19" s="114"/>
    </row>
    <row r="20" s="105" customFormat="true" ht="25" customHeight="true" spans="1:21">
      <c r="A20" s="110" t="s">
        <v>180</v>
      </c>
      <c r="B20" s="110" t="s">
        <v>166</v>
      </c>
      <c r="C20" s="110" t="s">
        <v>186</v>
      </c>
      <c r="D20" s="111" t="s">
        <v>215</v>
      </c>
      <c r="E20" s="123" t="s">
        <v>188</v>
      </c>
      <c r="F20" s="115">
        <v>180</v>
      </c>
      <c r="G20" s="114"/>
      <c r="H20" s="114"/>
      <c r="I20" s="114"/>
      <c r="J20" s="114"/>
      <c r="K20" s="114">
        <v>180</v>
      </c>
      <c r="L20" s="114"/>
      <c r="M20" s="114">
        <v>165</v>
      </c>
      <c r="N20" s="114"/>
      <c r="O20" s="114"/>
      <c r="P20" s="114"/>
      <c r="Q20" s="114">
        <v>15</v>
      </c>
      <c r="R20" s="114"/>
      <c r="S20" s="114"/>
      <c r="T20" s="114"/>
      <c r="U20" s="114"/>
    </row>
  </sheetData>
  <mergeCells count="9">
    <mergeCell ref="A1:U1"/>
    <mergeCell ref="A2:U2"/>
    <mergeCell ref="Q3:U3"/>
    <mergeCell ref="A4:C4"/>
    <mergeCell ref="G4:J4"/>
    <mergeCell ref="K4:U4"/>
    <mergeCell ref="D4:D5"/>
    <mergeCell ref="E4:E5"/>
    <mergeCell ref="F4:F5"/>
  </mergeCells>
  <pageMargins left="0.275" right="0" top="0.393055555555556" bottom="0.27152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A1" sqref="$A1:$XFD1048576"/>
    </sheetView>
  </sheetViews>
  <sheetFormatPr defaultColWidth="10" defaultRowHeight="13.5" outlineLevelCol="3"/>
  <cols>
    <col min="1" max="1" width="38.6333333333333" customWidth="true"/>
    <col min="2" max="2" width="20.6333333333333" customWidth="true"/>
    <col min="3" max="3" width="38.6333333333333" customWidth="true"/>
    <col min="4" max="4" width="20.6333333333333" customWidth="true"/>
    <col min="5" max="6" width="9.725" customWidth="true"/>
  </cols>
  <sheetData>
    <row r="1" ht="30" customHeight="true" spans="1:4">
      <c r="A1" s="81" t="s">
        <v>12</v>
      </c>
      <c r="B1" s="81"/>
      <c r="C1" s="81"/>
      <c r="D1" s="81"/>
    </row>
    <row r="2" s="79" customFormat="true" ht="15" customHeight="true" spans="1:4">
      <c r="A2" s="82" t="s">
        <v>127</v>
      </c>
      <c r="B2" s="82"/>
      <c r="C2" s="82"/>
      <c r="D2" s="82"/>
    </row>
    <row r="3" s="79" customFormat="true" ht="15" customHeight="true" spans="3:4">
      <c r="C3" s="78" t="s">
        <v>128</v>
      </c>
      <c r="D3" s="78"/>
    </row>
    <row r="4" ht="18" customHeight="true" spans="1:4">
      <c r="A4" s="83" t="s">
        <v>30</v>
      </c>
      <c r="B4" s="83"/>
      <c r="C4" s="83" t="s">
        <v>31</v>
      </c>
      <c r="D4" s="83"/>
    </row>
    <row r="5" ht="18" customHeight="true" spans="1:4">
      <c r="A5" s="83" t="s">
        <v>32</v>
      </c>
      <c r="B5" s="83" t="s">
        <v>33</v>
      </c>
      <c r="C5" s="83" t="s">
        <v>32</v>
      </c>
      <c r="D5" s="83" t="s">
        <v>33</v>
      </c>
    </row>
    <row r="6" ht="18" customHeight="true" spans="1:4">
      <c r="A6" s="84" t="s">
        <v>225</v>
      </c>
      <c r="B6" s="89">
        <v>10411.446092</v>
      </c>
      <c r="C6" s="84" t="s">
        <v>226</v>
      </c>
      <c r="D6" s="99">
        <v>10411.446092</v>
      </c>
    </row>
    <row r="7" ht="18" customHeight="true" spans="1:4">
      <c r="A7" s="90" t="s">
        <v>227</v>
      </c>
      <c r="B7" s="88">
        <v>10411.446092</v>
      </c>
      <c r="C7" s="90" t="s">
        <v>38</v>
      </c>
      <c r="D7" s="93"/>
    </row>
    <row r="8" ht="18" customHeight="true" spans="1:4">
      <c r="A8" s="90" t="s">
        <v>228</v>
      </c>
      <c r="B8" s="88"/>
      <c r="C8" s="90" t="s">
        <v>42</v>
      </c>
      <c r="D8" s="93"/>
    </row>
    <row r="9" ht="18" customHeight="true" spans="1:4">
      <c r="A9" s="90" t="s">
        <v>229</v>
      </c>
      <c r="B9" s="88"/>
      <c r="C9" s="90" t="s">
        <v>46</v>
      </c>
      <c r="D9" s="93"/>
    </row>
    <row r="10" ht="18" customHeight="true" spans="1:4">
      <c r="A10" s="90" t="s">
        <v>230</v>
      </c>
      <c r="B10" s="88"/>
      <c r="C10" s="90" t="s">
        <v>50</v>
      </c>
      <c r="D10" s="93"/>
    </row>
    <row r="11" ht="18" customHeight="true" spans="1:4">
      <c r="A11" s="90" t="s">
        <v>231</v>
      </c>
      <c r="B11" s="88"/>
      <c r="C11" s="90" t="s">
        <v>54</v>
      </c>
      <c r="D11" s="93"/>
    </row>
    <row r="12" ht="18" customHeight="true" spans="1:4">
      <c r="A12" s="90" t="s">
        <v>232</v>
      </c>
      <c r="B12" s="88"/>
      <c r="C12" s="90" t="s">
        <v>58</v>
      </c>
      <c r="D12" s="93"/>
    </row>
    <row r="13" ht="18" customHeight="true" spans="1:4">
      <c r="A13" s="84" t="s">
        <v>233</v>
      </c>
      <c r="B13" s="89"/>
      <c r="C13" s="90" t="s">
        <v>62</v>
      </c>
      <c r="D13" s="93"/>
    </row>
    <row r="14" ht="18" customHeight="true" spans="1:4">
      <c r="A14" s="90" t="s">
        <v>227</v>
      </c>
      <c r="B14" s="88"/>
      <c r="C14" s="90" t="s">
        <v>66</v>
      </c>
      <c r="D14" s="93">
        <v>1027.961761</v>
      </c>
    </row>
    <row r="15" ht="18" customHeight="true" spans="1:4">
      <c r="A15" s="90" t="s">
        <v>230</v>
      </c>
      <c r="B15" s="88"/>
      <c r="C15" s="90" t="s">
        <v>70</v>
      </c>
      <c r="D15" s="93"/>
    </row>
    <row r="16" ht="18" customHeight="true" spans="1:4">
      <c r="A16" s="90" t="s">
        <v>231</v>
      </c>
      <c r="B16" s="88"/>
      <c r="C16" s="90" t="s">
        <v>74</v>
      </c>
      <c r="D16" s="93">
        <v>278.658367</v>
      </c>
    </row>
    <row r="17" ht="18" customHeight="true" spans="1:4">
      <c r="A17" s="90" t="s">
        <v>232</v>
      </c>
      <c r="B17" s="88"/>
      <c r="C17" s="90" t="s">
        <v>78</v>
      </c>
      <c r="D17" s="93"/>
    </row>
    <row r="18" ht="18" customHeight="true" spans="1:4">
      <c r="A18" s="90"/>
      <c r="B18" s="88"/>
      <c r="C18" s="90" t="s">
        <v>82</v>
      </c>
      <c r="D18" s="93"/>
    </row>
    <row r="19" ht="18" customHeight="true" spans="1:4">
      <c r="A19" s="90"/>
      <c r="B19" s="90"/>
      <c r="C19" s="90" t="s">
        <v>86</v>
      </c>
      <c r="D19" s="93"/>
    </row>
    <row r="20" ht="18" customHeight="true" spans="1:4">
      <c r="A20" s="90"/>
      <c r="B20" s="90"/>
      <c r="C20" s="90" t="s">
        <v>90</v>
      </c>
      <c r="D20" s="93">
        <v>8557.75194</v>
      </c>
    </row>
    <row r="21" ht="18" customHeight="true" spans="1:4">
      <c r="A21" s="90"/>
      <c r="B21" s="90"/>
      <c r="C21" s="90" t="s">
        <v>94</v>
      </c>
      <c r="D21" s="93"/>
    </row>
    <row r="22" ht="18" customHeight="true" spans="1:4">
      <c r="A22" s="90"/>
      <c r="B22" s="90"/>
      <c r="C22" s="90" t="s">
        <v>97</v>
      </c>
      <c r="D22" s="93"/>
    </row>
    <row r="23" ht="18" customHeight="true" spans="1:4">
      <c r="A23" s="90"/>
      <c r="B23" s="90"/>
      <c r="C23" s="90" t="s">
        <v>100</v>
      </c>
      <c r="D23" s="93"/>
    </row>
    <row r="24" ht="18" customHeight="true" spans="1:4">
      <c r="A24" s="90"/>
      <c r="B24" s="90"/>
      <c r="C24" s="90" t="s">
        <v>102</v>
      </c>
      <c r="D24" s="93"/>
    </row>
    <row r="25" ht="18" customHeight="true" spans="1:4">
      <c r="A25" s="90"/>
      <c r="B25" s="90"/>
      <c r="C25" s="90" t="s">
        <v>104</v>
      </c>
      <c r="D25" s="93"/>
    </row>
    <row r="26" ht="18" customHeight="true" spans="1:4">
      <c r="A26" s="90"/>
      <c r="B26" s="90"/>
      <c r="C26" s="90" t="s">
        <v>106</v>
      </c>
      <c r="D26" s="93">
        <v>547.074024</v>
      </c>
    </row>
    <row r="27" ht="18" customHeight="true" spans="1:4">
      <c r="A27" s="84"/>
      <c r="B27" s="84"/>
      <c r="C27" s="84" t="s">
        <v>234</v>
      </c>
      <c r="D27" s="89"/>
    </row>
    <row r="28" ht="18" customHeight="true" spans="1:4">
      <c r="A28" s="83" t="s">
        <v>235</v>
      </c>
      <c r="B28" s="89">
        <v>10411.446092</v>
      </c>
      <c r="C28" s="83" t="s">
        <v>236</v>
      </c>
      <c r="D28" s="99">
        <v>10411.446092</v>
      </c>
    </row>
  </sheetData>
  <mergeCells count="5">
    <mergeCell ref="A1:D1"/>
    <mergeCell ref="A2:D2"/>
    <mergeCell ref="C3:D3"/>
    <mergeCell ref="A4:B4"/>
    <mergeCell ref="C4:D4"/>
  </mergeCells>
  <pageMargins left="1.18055555555556" right="0.0784722222222222" top="0.393055555555556" bottom="0.0784722222222222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20" workbookViewId="0">
      <selection activeCell="H19" sqref="H19:L19"/>
    </sheetView>
  </sheetViews>
  <sheetFormatPr defaultColWidth="10" defaultRowHeight="13.5"/>
  <cols>
    <col min="1" max="3" width="4.63333333333333" customWidth="true"/>
    <col min="4" max="4" width="10.6333333333333" customWidth="true"/>
    <col min="5" max="5" width="30.6333333333333" customWidth="true"/>
    <col min="6" max="12" width="10.6333333333333" customWidth="true"/>
    <col min="13" max="13" width="9.725" customWidth="true"/>
  </cols>
  <sheetData>
    <row r="1" ht="30" customHeight="true" spans="4:12">
      <c r="D1" s="81" t="s">
        <v>13</v>
      </c>
      <c r="E1" s="81"/>
      <c r="F1" s="81"/>
      <c r="G1" s="81"/>
      <c r="H1" s="81"/>
      <c r="I1" s="81"/>
      <c r="J1" s="81"/>
      <c r="K1" s="81"/>
      <c r="L1" s="81"/>
    </row>
    <row r="2" s="79" customFormat="true" ht="15" customHeight="true" spans="1:8">
      <c r="A2" s="82" t="s">
        <v>127</v>
      </c>
      <c r="B2" s="82"/>
      <c r="C2" s="82"/>
      <c r="D2" s="82"/>
      <c r="E2" s="82"/>
      <c r="F2" s="82"/>
      <c r="G2" s="82"/>
      <c r="H2" s="82"/>
    </row>
    <row r="3" s="79" customFormat="true" ht="15" customHeight="true" spans="11:12">
      <c r="K3" s="78" t="s">
        <v>128</v>
      </c>
      <c r="L3" s="78"/>
    </row>
    <row r="4" s="79" customFormat="true" ht="25" customHeight="true" spans="1:12">
      <c r="A4" s="83" t="s">
        <v>153</v>
      </c>
      <c r="B4" s="83"/>
      <c r="C4" s="83"/>
      <c r="D4" s="83" t="s">
        <v>154</v>
      </c>
      <c r="E4" s="83" t="s">
        <v>155</v>
      </c>
      <c r="F4" s="83" t="s">
        <v>131</v>
      </c>
      <c r="G4" s="83" t="s">
        <v>156</v>
      </c>
      <c r="H4" s="83"/>
      <c r="I4" s="83"/>
      <c r="J4" s="83"/>
      <c r="K4" s="83" t="s">
        <v>157</v>
      </c>
      <c r="L4" s="117"/>
    </row>
    <row r="5" s="79" customFormat="true" ht="25" customHeight="true" spans="1:12">
      <c r="A5" s="83"/>
      <c r="B5" s="83"/>
      <c r="C5" s="83"/>
      <c r="D5" s="83"/>
      <c r="E5" s="83"/>
      <c r="F5" s="83"/>
      <c r="G5" s="83" t="s">
        <v>133</v>
      </c>
      <c r="H5" s="83" t="s">
        <v>237</v>
      </c>
      <c r="I5" s="83"/>
      <c r="J5" s="83" t="s">
        <v>238</v>
      </c>
      <c r="K5" s="118" t="s">
        <v>239</v>
      </c>
      <c r="L5" s="119" t="s">
        <v>240</v>
      </c>
    </row>
    <row r="6" s="79" customFormat="true" ht="25" customHeight="true" spans="1:12">
      <c r="A6" s="83" t="s">
        <v>161</v>
      </c>
      <c r="B6" s="83" t="s">
        <v>162</v>
      </c>
      <c r="C6" s="83" t="s">
        <v>163</v>
      </c>
      <c r="D6" s="83"/>
      <c r="E6" s="83"/>
      <c r="F6" s="83"/>
      <c r="G6" s="83"/>
      <c r="H6" s="83" t="s">
        <v>217</v>
      </c>
      <c r="I6" s="83" t="s">
        <v>209</v>
      </c>
      <c r="J6" s="83"/>
      <c r="K6" s="118"/>
      <c r="L6" s="119"/>
    </row>
    <row r="7" s="79" customFormat="true" ht="25" customHeight="true" spans="1:12">
      <c r="A7" s="90"/>
      <c r="B7" s="90"/>
      <c r="C7" s="90"/>
      <c r="D7" s="84"/>
      <c r="E7" s="84" t="s">
        <v>131</v>
      </c>
      <c r="F7" s="89">
        <v>10411.446092</v>
      </c>
      <c r="G7" s="89">
        <f>SUM(H7:J7)</f>
        <v>9184.446092</v>
      </c>
      <c r="H7" s="89">
        <v>6050.941883</v>
      </c>
      <c r="I7" s="89">
        <v>535.894209</v>
      </c>
      <c r="J7" s="89">
        <v>2597.61</v>
      </c>
      <c r="K7" s="89">
        <v>85</v>
      </c>
      <c r="L7" s="120">
        <v>1142</v>
      </c>
    </row>
    <row r="8" s="79" customFormat="true" ht="25" customHeight="true" spans="1:12">
      <c r="A8" s="90"/>
      <c r="B8" s="90"/>
      <c r="C8" s="90"/>
      <c r="D8" s="86" t="s">
        <v>149</v>
      </c>
      <c r="E8" s="86" t="s">
        <v>150</v>
      </c>
      <c r="F8" s="89">
        <v>10411.446092</v>
      </c>
      <c r="G8" s="89">
        <f>SUM(H8:J8)</f>
        <v>9184.446092</v>
      </c>
      <c r="H8" s="89">
        <v>6050.941883</v>
      </c>
      <c r="I8" s="89">
        <v>535.894209</v>
      </c>
      <c r="J8" s="89">
        <v>2597.61</v>
      </c>
      <c r="K8" s="89">
        <v>85</v>
      </c>
      <c r="L8" s="89">
        <v>1142</v>
      </c>
    </row>
    <row r="9" s="79" customFormat="true" ht="25" customHeight="true" spans="1:12">
      <c r="A9" s="90"/>
      <c r="B9" s="90"/>
      <c r="C9" s="90"/>
      <c r="D9" s="92" t="s">
        <v>151</v>
      </c>
      <c r="E9" s="92" t="s">
        <v>152</v>
      </c>
      <c r="F9" s="89">
        <v>10411.446092</v>
      </c>
      <c r="G9" s="89">
        <f>SUM(H9:J9)</f>
        <v>9184.446092</v>
      </c>
      <c r="H9" s="89">
        <v>6050.941883</v>
      </c>
      <c r="I9" s="89">
        <v>535.894209</v>
      </c>
      <c r="J9" s="89">
        <v>2597.61</v>
      </c>
      <c r="K9" s="89">
        <v>85</v>
      </c>
      <c r="L9" s="89">
        <v>1142</v>
      </c>
    </row>
    <row r="10" s="79" customFormat="true" ht="25" customHeight="true" spans="1:12">
      <c r="A10" s="96" t="s">
        <v>164</v>
      </c>
      <c r="B10" s="96"/>
      <c r="C10" s="90"/>
      <c r="D10" s="96" t="str">
        <f>A10&amp;B10</f>
        <v>208</v>
      </c>
      <c r="E10" s="87" t="s">
        <v>241</v>
      </c>
      <c r="F10" s="88">
        <v>1027.961761</v>
      </c>
      <c r="G10" s="88">
        <v>1027.961761</v>
      </c>
      <c r="H10" s="88">
        <v>495.139552</v>
      </c>
      <c r="I10" s="88">
        <v>532.822209</v>
      </c>
      <c r="J10" s="89"/>
      <c r="K10" s="89"/>
      <c r="L10" s="89"/>
    </row>
    <row r="11" s="79" customFormat="true" ht="25" customHeight="true" spans="1:12">
      <c r="A11" s="96" t="s">
        <v>164</v>
      </c>
      <c r="B11" s="96" t="s">
        <v>165</v>
      </c>
      <c r="C11" s="90"/>
      <c r="D11" s="96" t="str">
        <f>A11&amp;B11</f>
        <v>20805</v>
      </c>
      <c r="E11" s="87" t="s">
        <v>242</v>
      </c>
      <c r="F11" s="88">
        <f>F12+F13+F14</f>
        <v>1027.961761</v>
      </c>
      <c r="G11" s="88">
        <f>G12+G13+G14</f>
        <v>1027.961761</v>
      </c>
      <c r="H11" s="88">
        <f>H12+H13+H14</f>
        <v>495.139552</v>
      </c>
      <c r="I11" s="88">
        <f>I12+I13+I14</f>
        <v>532.822209</v>
      </c>
      <c r="J11" s="89"/>
      <c r="K11" s="89"/>
      <c r="L11" s="89"/>
    </row>
    <row r="12" s="79" customFormat="true" ht="25" customHeight="true" spans="1:12">
      <c r="A12" s="96" t="s">
        <v>164</v>
      </c>
      <c r="B12" s="96" t="s">
        <v>165</v>
      </c>
      <c r="C12" s="96" t="s">
        <v>166</v>
      </c>
      <c r="D12" s="87" t="s">
        <v>243</v>
      </c>
      <c r="E12" s="90" t="s">
        <v>168</v>
      </c>
      <c r="F12" s="88">
        <v>515.075789</v>
      </c>
      <c r="G12" s="88">
        <f>SUM(H12:J12)</f>
        <v>515.075789</v>
      </c>
      <c r="H12" s="93"/>
      <c r="I12" s="93">
        <v>515.075789</v>
      </c>
      <c r="J12" s="93"/>
      <c r="K12" s="93"/>
      <c r="L12" s="93"/>
    </row>
    <row r="13" s="79" customFormat="true" ht="25" customHeight="true" spans="1:12">
      <c r="A13" s="96" t="s">
        <v>164</v>
      </c>
      <c r="B13" s="96" t="s">
        <v>165</v>
      </c>
      <c r="C13" s="96" t="s">
        <v>165</v>
      </c>
      <c r="D13" s="87" t="s">
        <v>244</v>
      </c>
      <c r="E13" s="90" t="s">
        <v>170</v>
      </c>
      <c r="F13" s="88">
        <v>495.139552</v>
      </c>
      <c r="G13" s="88">
        <f>SUM(H13:J13)</f>
        <v>495.139552</v>
      </c>
      <c r="H13" s="93">
        <v>495.139552</v>
      </c>
      <c r="I13" s="93"/>
      <c r="J13" s="93"/>
      <c r="K13" s="93"/>
      <c r="L13" s="93"/>
    </row>
    <row r="14" s="79" customFormat="true" ht="25" customHeight="true" spans="1:12">
      <c r="A14" s="96" t="s">
        <v>164</v>
      </c>
      <c r="B14" s="96" t="s">
        <v>171</v>
      </c>
      <c r="C14" s="96" t="s">
        <v>171</v>
      </c>
      <c r="D14" s="87" t="s">
        <v>245</v>
      </c>
      <c r="E14" s="90" t="s">
        <v>173</v>
      </c>
      <c r="F14" s="88">
        <v>17.74642</v>
      </c>
      <c r="G14" s="88">
        <f>SUM(H14:J14)</f>
        <v>17.74642</v>
      </c>
      <c r="H14" s="93"/>
      <c r="I14" s="93">
        <v>17.74642</v>
      </c>
      <c r="J14" s="93"/>
      <c r="K14" s="93"/>
      <c r="L14" s="93"/>
    </row>
    <row r="15" s="79" customFormat="true" ht="25" customHeight="true" spans="1:12">
      <c r="A15" s="96" t="s">
        <v>174</v>
      </c>
      <c r="B15" s="96"/>
      <c r="C15" s="96"/>
      <c r="D15" s="96" t="str">
        <f t="shared" ref="D15:D16" si="0">A15&amp;B15</f>
        <v>210</v>
      </c>
      <c r="E15" s="90" t="s">
        <v>246</v>
      </c>
      <c r="F15" s="88">
        <v>278.658367</v>
      </c>
      <c r="G15" s="88">
        <v>278.658367</v>
      </c>
      <c r="H15" s="93">
        <v>275.586367</v>
      </c>
      <c r="I15" s="93">
        <v>3.072</v>
      </c>
      <c r="J15" s="93"/>
      <c r="K15" s="93"/>
      <c r="L15" s="93"/>
    </row>
    <row r="16" s="79" customFormat="true" ht="25" customHeight="true" spans="1:12">
      <c r="A16" s="96" t="s">
        <v>174</v>
      </c>
      <c r="B16" s="96" t="s">
        <v>175</v>
      </c>
      <c r="C16" s="96"/>
      <c r="D16" s="96" t="str">
        <f t="shared" si="0"/>
        <v>21011</v>
      </c>
      <c r="E16" s="90" t="s">
        <v>247</v>
      </c>
      <c r="F16" s="88">
        <f>F17+F18</f>
        <v>278.658367</v>
      </c>
      <c r="G16" s="88">
        <f>G17+G18</f>
        <v>278.658367</v>
      </c>
      <c r="H16" s="88">
        <f>H17+H18</f>
        <v>275.586367</v>
      </c>
      <c r="I16" s="88">
        <f>I17+I18</f>
        <v>3.072</v>
      </c>
      <c r="J16" s="93"/>
      <c r="K16" s="93"/>
      <c r="L16" s="93"/>
    </row>
    <row r="17" s="79" customFormat="true" ht="25" customHeight="true" spans="1:12">
      <c r="A17" s="96" t="s">
        <v>174</v>
      </c>
      <c r="B17" s="96" t="s">
        <v>175</v>
      </c>
      <c r="C17" s="96" t="s">
        <v>166</v>
      </c>
      <c r="D17" s="87" t="s">
        <v>248</v>
      </c>
      <c r="E17" s="90" t="s">
        <v>177</v>
      </c>
      <c r="F17" s="88">
        <v>268.834367</v>
      </c>
      <c r="G17" s="88">
        <f>SUM(H17:J17)</f>
        <v>268.834367</v>
      </c>
      <c r="H17" s="93">
        <v>268.834367</v>
      </c>
      <c r="I17" s="93"/>
      <c r="J17" s="93"/>
      <c r="K17" s="93"/>
      <c r="L17" s="93"/>
    </row>
    <row r="18" s="79" customFormat="true" ht="25" customHeight="true" spans="1:12">
      <c r="A18" s="96" t="s">
        <v>174</v>
      </c>
      <c r="B18" s="96" t="s">
        <v>175</v>
      </c>
      <c r="C18" s="96" t="s">
        <v>171</v>
      </c>
      <c r="D18" s="87" t="s">
        <v>249</v>
      </c>
      <c r="E18" s="90" t="s">
        <v>179</v>
      </c>
      <c r="F18" s="88">
        <v>9.824</v>
      </c>
      <c r="G18" s="88">
        <f>SUM(H18:J18)</f>
        <v>9.824</v>
      </c>
      <c r="H18" s="93">
        <v>6.752</v>
      </c>
      <c r="I18" s="93">
        <v>3.072</v>
      </c>
      <c r="J18" s="93"/>
      <c r="K18" s="93"/>
      <c r="L18" s="93"/>
    </row>
    <row r="19" s="79" customFormat="true" ht="25" customHeight="true" spans="1:12">
      <c r="A19" s="96" t="s">
        <v>180</v>
      </c>
      <c r="B19" s="96"/>
      <c r="C19" s="96"/>
      <c r="D19" s="96" t="str">
        <f t="shared" ref="D19:D20" si="1">A19&amp;B19</f>
        <v>214</v>
      </c>
      <c r="E19" s="90" t="s">
        <v>250</v>
      </c>
      <c r="F19" s="88">
        <v>8557.75194</v>
      </c>
      <c r="G19" s="88">
        <v>7330.75194</v>
      </c>
      <c r="H19" s="93">
        <v>4733.14194</v>
      </c>
      <c r="I19" s="93"/>
      <c r="J19" s="93">
        <v>2597.61</v>
      </c>
      <c r="K19" s="93">
        <v>85</v>
      </c>
      <c r="L19" s="93">
        <v>1142</v>
      </c>
    </row>
    <row r="20" s="79" customFormat="true" ht="25" customHeight="true" spans="1:12">
      <c r="A20" s="96" t="s">
        <v>180</v>
      </c>
      <c r="B20" s="96" t="s">
        <v>166</v>
      </c>
      <c r="C20" s="96"/>
      <c r="D20" s="96" t="str">
        <f t="shared" si="1"/>
        <v>21401</v>
      </c>
      <c r="E20" s="90" t="s">
        <v>251</v>
      </c>
      <c r="F20" s="88">
        <f>F21+F22+F23+F24+F25+F26</f>
        <v>8557.75194</v>
      </c>
      <c r="G20" s="88">
        <f t="shared" ref="G20:L20" si="2">G21+G22+G23+G24+G25+G26</f>
        <v>7330.75194</v>
      </c>
      <c r="H20" s="88">
        <f t="shared" si="2"/>
        <v>4733.14194</v>
      </c>
      <c r="I20" s="88"/>
      <c r="J20" s="88">
        <f t="shared" si="2"/>
        <v>2597.61</v>
      </c>
      <c r="K20" s="88">
        <f t="shared" si="2"/>
        <v>85</v>
      </c>
      <c r="L20" s="88">
        <f t="shared" si="2"/>
        <v>1142</v>
      </c>
    </row>
    <row r="21" s="79" customFormat="true" ht="25" customHeight="true" spans="1:12">
      <c r="A21" s="96" t="s">
        <v>180</v>
      </c>
      <c r="B21" s="96" t="s">
        <v>166</v>
      </c>
      <c r="C21" s="96" t="s">
        <v>166</v>
      </c>
      <c r="D21" s="87" t="s">
        <v>252</v>
      </c>
      <c r="E21" s="90" t="s">
        <v>182</v>
      </c>
      <c r="F21" s="88">
        <v>7305.75194</v>
      </c>
      <c r="G21" s="88">
        <f>SUM(H21:J21)</f>
        <v>7305.75194</v>
      </c>
      <c r="H21" s="93">
        <v>4733.14194</v>
      </c>
      <c r="I21" s="93"/>
      <c r="J21" s="93">
        <v>2572.61</v>
      </c>
      <c r="K21" s="93"/>
      <c r="L21" s="93"/>
    </row>
    <row r="22" s="79" customFormat="true" ht="25" customHeight="true" spans="1:12">
      <c r="A22" s="96" t="s">
        <v>180</v>
      </c>
      <c r="B22" s="96" t="s">
        <v>166</v>
      </c>
      <c r="C22" s="96" t="s">
        <v>183</v>
      </c>
      <c r="D22" s="87" t="s">
        <v>253</v>
      </c>
      <c r="E22" s="90" t="s">
        <v>185</v>
      </c>
      <c r="F22" s="88">
        <v>185</v>
      </c>
      <c r="G22" s="88"/>
      <c r="H22" s="93"/>
      <c r="I22" s="93"/>
      <c r="J22" s="93"/>
      <c r="K22" s="93">
        <v>85</v>
      </c>
      <c r="L22" s="93">
        <v>100</v>
      </c>
    </row>
    <row r="23" s="79" customFormat="true" ht="25" customHeight="true" spans="1:12">
      <c r="A23" s="96" t="s">
        <v>180</v>
      </c>
      <c r="B23" s="96" t="s">
        <v>166</v>
      </c>
      <c r="C23" s="96" t="s">
        <v>186</v>
      </c>
      <c r="D23" s="87" t="s">
        <v>254</v>
      </c>
      <c r="E23" s="90" t="s">
        <v>188</v>
      </c>
      <c r="F23" s="88">
        <v>180</v>
      </c>
      <c r="G23" s="88"/>
      <c r="H23" s="93"/>
      <c r="I23" s="93"/>
      <c r="J23" s="93"/>
      <c r="K23" s="93"/>
      <c r="L23" s="93">
        <v>180</v>
      </c>
    </row>
    <row r="24" s="79" customFormat="true" ht="25" customHeight="true" spans="1:12">
      <c r="A24" s="96" t="s">
        <v>180</v>
      </c>
      <c r="B24" s="96" t="s">
        <v>166</v>
      </c>
      <c r="C24" s="96" t="s">
        <v>189</v>
      </c>
      <c r="D24" s="87" t="s">
        <v>255</v>
      </c>
      <c r="E24" s="90" t="s">
        <v>191</v>
      </c>
      <c r="F24" s="88">
        <v>150</v>
      </c>
      <c r="G24" s="88"/>
      <c r="H24" s="93"/>
      <c r="I24" s="93"/>
      <c r="J24" s="93"/>
      <c r="K24" s="93"/>
      <c r="L24" s="93">
        <v>150</v>
      </c>
    </row>
    <row r="25" s="79" customFormat="true" ht="25" customHeight="true" spans="1:12">
      <c r="A25" s="96" t="s">
        <v>180</v>
      </c>
      <c r="B25" s="96" t="s">
        <v>166</v>
      </c>
      <c r="C25" s="96" t="s">
        <v>171</v>
      </c>
      <c r="D25" s="87" t="s">
        <v>256</v>
      </c>
      <c r="E25" s="90" t="s">
        <v>193</v>
      </c>
      <c r="F25" s="88">
        <v>712</v>
      </c>
      <c r="G25" s="88"/>
      <c r="H25" s="93"/>
      <c r="I25" s="93"/>
      <c r="J25" s="93"/>
      <c r="K25" s="93"/>
      <c r="L25" s="93">
        <v>712</v>
      </c>
    </row>
    <row r="26" s="79" customFormat="true" ht="25" customHeight="true" spans="1:12">
      <c r="A26" s="96" t="s">
        <v>180</v>
      </c>
      <c r="B26" s="96" t="s">
        <v>165</v>
      </c>
      <c r="C26" s="96" t="s">
        <v>166</v>
      </c>
      <c r="D26" s="87" t="s">
        <v>257</v>
      </c>
      <c r="E26" s="90" t="s">
        <v>182</v>
      </c>
      <c r="F26" s="88">
        <v>25</v>
      </c>
      <c r="G26" s="88">
        <f>SUM(H26:J26)</f>
        <v>25</v>
      </c>
      <c r="H26" s="93"/>
      <c r="I26" s="93"/>
      <c r="J26" s="93">
        <v>25</v>
      </c>
      <c r="K26" s="93"/>
      <c r="L26" s="93"/>
    </row>
    <row r="27" s="79" customFormat="true" ht="25" customHeight="true" spans="1:12">
      <c r="A27" s="96" t="s">
        <v>195</v>
      </c>
      <c r="B27" s="96"/>
      <c r="C27" s="96"/>
      <c r="D27" s="96" t="str">
        <f t="shared" ref="D27:D28" si="3">A27&amp;B27</f>
        <v>221</v>
      </c>
      <c r="E27" s="90" t="s">
        <v>258</v>
      </c>
      <c r="F27" s="88">
        <v>547.074024</v>
      </c>
      <c r="G27" s="88">
        <f>SUM(H27:J27)</f>
        <v>547.074024</v>
      </c>
      <c r="H27" s="93">
        <v>547.074024</v>
      </c>
      <c r="I27" s="93"/>
      <c r="J27" s="93"/>
      <c r="K27" s="93"/>
      <c r="L27" s="93"/>
    </row>
    <row r="28" s="79" customFormat="true" ht="25" customHeight="true" spans="1:12">
      <c r="A28" s="96" t="s">
        <v>195</v>
      </c>
      <c r="B28" s="96" t="s">
        <v>183</v>
      </c>
      <c r="C28" s="96"/>
      <c r="D28" s="96" t="str">
        <f t="shared" si="3"/>
        <v>22102</v>
      </c>
      <c r="E28" s="90" t="s">
        <v>259</v>
      </c>
      <c r="F28" s="88">
        <v>547.074024</v>
      </c>
      <c r="G28" s="88">
        <f>SUM(H28:J28)</f>
        <v>547.074024</v>
      </c>
      <c r="H28" s="93">
        <v>547.074024</v>
      </c>
      <c r="I28" s="93"/>
      <c r="J28" s="93"/>
      <c r="K28" s="93"/>
      <c r="L28" s="93"/>
    </row>
    <row r="29" s="79" customFormat="true" ht="25" customHeight="true" spans="1:12">
      <c r="A29" s="96" t="s">
        <v>195</v>
      </c>
      <c r="B29" s="96" t="s">
        <v>183</v>
      </c>
      <c r="C29" s="96" t="s">
        <v>166</v>
      </c>
      <c r="D29" s="87" t="s">
        <v>260</v>
      </c>
      <c r="E29" s="90" t="s">
        <v>197</v>
      </c>
      <c r="F29" s="88">
        <v>547.074024</v>
      </c>
      <c r="G29" s="88">
        <f>SUM(H29:J29)</f>
        <v>547.074024</v>
      </c>
      <c r="H29" s="93">
        <v>547.074024</v>
      </c>
      <c r="I29" s="93"/>
      <c r="J29" s="93"/>
      <c r="K29" s="93"/>
      <c r="L29" s="93"/>
    </row>
  </sheetData>
  <mergeCells count="14">
    <mergeCell ref="D1:L1"/>
    <mergeCell ref="A2:H2"/>
    <mergeCell ref="K3:L3"/>
    <mergeCell ref="G4:J4"/>
    <mergeCell ref="K4:L4"/>
    <mergeCell ref="H5:I5"/>
    <mergeCell ref="D4:D6"/>
    <mergeCell ref="E4:E6"/>
    <mergeCell ref="F4:F6"/>
    <mergeCell ref="G5:G6"/>
    <mergeCell ref="J5:J6"/>
    <mergeCell ref="K5:K6"/>
    <mergeCell ref="L5:L6"/>
    <mergeCell ref="A4:C5"/>
  </mergeCells>
  <pageMargins left="0.786805555555556" right="0.751388888888889" top="0.271527777777778" bottom="0.27152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2022-01-28T16:05:00Z</dcterms:created>
  <dcterms:modified xsi:type="dcterms:W3CDTF">2023-09-22T10:58:12Z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5745F2DD58484A82828840C5E479624E_13</vt:lpwstr>
  </property>
  <property fmtid="{D5CDD505-2E9C-101B-9397-08002B2CF9AE}" pid="3" name="KSOProductBuildVer">
    <vt:lpwstr>2052-11.8.2.10422</vt:lpwstr>
  </property>
</Properties>
</file>